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2CD760BE-5CBF-7F4F-B3F9-512DB288CF5E}" xr6:coauthVersionLast="47" xr6:coauthVersionMax="47" xr10:uidLastSave="{00000000-0000-0000-0000-000000000000}"/>
  <bookViews>
    <workbookView xWindow="0" yWindow="500" windowWidth="30080" windowHeight="17180" xr2:uid="{00000000-000D-0000-FFFF-FFFF00000000}"/>
  </bookViews>
  <sheets>
    <sheet name="Data Comps" sheetId="1" r:id="rId1"/>
    <sheet name="Data Comps_rm" sheetId="3" r:id="rId2"/>
    <sheet name="Notes" sheetId="2" r:id="rId3"/>
  </sheets>
  <externalReferences>
    <externalReference r:id="rId4"/>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70" i="2" l="1"/>
  <c r="AF70" i="2"/>
  <c r="AE70" i="2"/>
  <c r="AM69" i="2"/>
  <c r="AF69" i="2"/>
  <c r="AE69" i="2"/>
  <c r="AM65" i="2"/>
  <c r="AF65" i="2"/>
  <c r="AE65" i="2"/>
  <c r="AM62" i="2"/>
  <c r="AF62" i="2"/>
  <c r="AE62" i="2"/>
  <c r="AM61" i="2"/>
  <c r="AF61" i="2"/>
  <c r="AE61" i="2"/>
  <c r="AM60" i="2"/>
  <c r="AF60" i="2"/>
  <c r="AE60" i="2"/>
  <c r="AM59" i="2"/>
  <c r="AF59" i="2"/>
  <c r="AE59" i="2"/>
  <c r="BY58" i="2"/>
  <c r="BX58" i="2"/>
  <c r="BW58" i="2"/>
  <c r="BV58" i="2"/>
  <c r="BU58" i="2"/>
  <c r="BT58" i="2"/>
  <c r="BP58" i="2"/>
  <c r="BO58" i="2"/>
  <c r="BN58" i="2"/>
  <c r="BM58" i="2"/>
  <c r="BL58" i="2"/>
  <c r="BK58" i="2"/>
  <c r="BE58" i="2"/>
  <c r="BC58" i="2"/>
  <c r="BB58" i="2"/>
  <c r="BR58" i="2" s="1"/>
  <c r="BA58" i="2"/>
  <c r="AA58" i="2"/>
  <c r="BS58" i="2" s="1"/>
  <c r="Z58" i="2"/>
  <c r="BF58" i="2" l="1"/>
  <c r="BQ58" i="2"/>
</calcChain>
</file>

<file path=xl/sharedStrings.xml><?xml version="1.0" encoding="utf-8"?>
<sst xmlns="http://schemas.openxmlformats.org/spreadsheetml/2006/main" count="8369" uniqueCount="470">
  <si>
    <t>sample</t>
  </si>
  <si>
    <t>gem</t>
  </si>
  <si>
    <t>gc</t>
  </si>
  <si>
    <t>ri</t>
  </si>
  <si>
    <t>np</t>
  </si>
  <si>
    <t>gem.og</t>
  </si>
  <si>
    <t>gem.geo</t>
  </si>
  <si>
    <t>gc.og</t>
  </si>
  <si>
    <t>ri.og</t>
  </si>
  <si>
    <t>size.bin</t>
  </si>
  <si>
    <t>size.name</t>
  </si>
  <si>
    <t>size.cat</t>
  </si>
  <si>
    <t>mount</t>
  </si>
  <si>
    <t>geo.num</t>
  </si>
  <si>
    <t>geo</t>
  </si>
  <si>
    <t>db.ft</t>
  </si>
  <si>
    <t>s.ft.og</t>
  </si>
  <si>
    <t>s.ft</t>
  </si>
  <si>
    <t>db.v</t>
  </si>
  <si>
    <t>s.v.og</t>
  </si>
  <si>
    <t>s.v</t>
  </si>
  <si>
    <t>db.sa</t>
  </si>
  <si>
    <t>s.sa.og</t>
  </si>
  <si>
    <t>s.sa</t>
  </si>
  <si>
    <t>s.esr.ft</t>
  </si>
  <si>
    <t>db.esr.ft</t>
  </si>
  <si>
    <t>j.l1</t>
  </si>
  <si>
    <t>j.w1</t>
  </si>
  <si>
    <t>j.l2</t>
  </si>
  <si>
    <t>j.w2</t>
  </si>
  <si>
    <t>j.avg.l</t>
  </si>
  <si>
    <t>j.avg.w</t>
  </si>
  <si>
    <t>s.ft.ellip</t>
  </si>
  <si>
    <t>s.ft.ellip.max</t>
  </si>
  <si>
    <t>s.v.ellip</t>
  </si>
  <si>
    <t>s.v.ellip.max</t>
  </si>
  <si>
    <t>s.sa.ellip</t>
  </si>
  <si>
    <t>s.sa.ellip.max</t>
  </si>
  <si>
    <t>db.ft232</t>
  </si>
  <si>
    <t>s.ft232</t>
  </si>
  <si>
    <t>id.number</t>
  </si>
  <si>
    <t>DCA,1a,2</t>
  </si>
  <si>
    <t>DCA,1a,3</t>
  </si>
  <si>
    <t>C50,1a,4</t>
  </si>
  <si>
    <t>C50,1a,5</t>
  </si>
  <si>
    <t>DCA,1a,7</t>
  </si>
  <si>
    <t>MM,1a,8</t>
  </si>
  <si>
    <t>MM,1a,9</t>
  </si>
  <si>
    <t>MM,1a,10</t>
  </si>
  <si>
    <t>16MFS05,1a1,1</t>
  </si>
  <si>
    <t>16MFS05,1a1,2</t>
  </si>
  <si>
    <t>16MFS05,1a1,3</t>
  </si>
  <si>
    <t>16MFS05,1a1,5</t>
  </si>
  <si>
    <t>16MFS05,1a1,6</t>
  </si>
  <si>
    <t>16MFS05,1a1,7</t>
  </si>
  <si>
    <t>DCA,1b,2</t>
  </si>
  <si>
    <t>Bail,1b,4</t>
  </si>
  <si>
    <t>16MFS05,1b,8</t>
  </si>
  <si>
    <t>16MFS05,1b,9</t>
  </si>
  <si>
    <t>C50,1b,10</t>
  </si>
  <si>
    <t>C50,1b1,1</t>
  </si>
  <si>
    <t>C50,1b1,2</t>
  </si>
  <si>
    <t>C50,1b1,3</t>
  </si>
  <si>
    <t>C50,1b1,4</t>
  </si>
  <si>
    <t>Bail,1b1,6</t>
  </si>
  <si>
    <t>Bail,1b1,7</t>
  </si>
  <si>
    <t>Bail,1b1,8</t>
  </si>
  <si>
    <t>Bail,1b1,9</t>
  </si>
  <si>
    <t>Bail,1b2,1</t>
  </si>
  <si>
    <t>Bail,1b2,2</t>
  </si>
  <si>
    <t>DCA,1b2,4</t>
  </si>
  <si>
    <t>DCA,1b2,5</t>
  </si>
  <si>
    <t>DCA,1b2,6</t>
  </si>
  <si>
    <t>16MFS05,1b2,7</t>
  </si>
  <si>
    <t>16MFS05,1b2,8</t>
  </si>
  <si>
    <t>16MFS05,1b2,9</t>
  </si>
  <si>
    <t>MM,1b3,2</t>
  </si>
  <si>
    <t>MM,1b3,3</t>
  </si>
  <si>
    <t>C50,1b3,5</t>
  </si>
  <si>
    <t>C50,1b3,6</t>
  </si>
  <si>
    <t>C50,1b3,7</t>
  </si>
  <si>
    <t>DCA1b3,8</t>
  </si>
  <si>
    <t>DCA,1b3,9</t>
  </si>
  <si>
    <t>DCA,1b3,10</t>
  </si>
  <si>
    <t>C50,1b4,1</t>
  </si>
  <si>
    <t>C50,1b4,2</t>
  </si>
  <si>
    <t>C50,1b4,3</t>
  </si>
  <si>
    <t>C50,1b4,4</t>
  </si>
  <si>
    <t>C50,1b4,5</t>
  </si>
  <si>
    <t>DCA,1a,1</t>
  </si>
  <si>
    <t>MM,3a,1</t>
  </si>
  <si>
    <t>MM,3a,3</t>
  </si>
  <si>
    <t>MM,3a,6</t>
  </si>
  <si>
    <t>MM,3a,7</t>
  </si>
  <si>
    <t>DCA,3a,8</t>
  </si>
  <si>
    <t>DCA,3a,9</t>
  </si>
  <si>
    <t>DCA,3a1,1</t>
  </si>
  <si>
    <t>DCA,3a1,2</t>
  </si>
  <si>
    <t>DCA,3a1,3</t>
  </si>
  <si>
    <t>DCA,3a1,4</t>
  </si>
  <si>
    <t>DCA,3a1,6</t>
  </si>
  <si>
    <t>DCA,3a1,7</t>
  </si>
  <si>
    <t>16MFS05,3a1,8</t>
  </si>
  <si>
    <t>DCA,3a1,9</t>
  </si>
  <si>
    <t>16MFS05,3a1,10</t>
  </si>
  <si>
    <t>16MFS05,3a2,1</t>
  </si>
  <si>
    <t>16MFS05,3a2,3</t>
  </si>
  <si>
    <t>16MFS05,3a2,4</t>
  </si>
  <si>
    <t>16MFS05,3a2,5</t>
  </si>
  <si>
    <t>16MFS05,3a2,6</t>
  </si>
  <si>
    <t>16MFS05,3a2,7</t>
  </si>
  <si>
    <t>16MFS05,3a2,8</t>
  </si>
  <si>
    <t>C50,3a2,9</t>
  </si>
  <si>
    <t>C50,3a3,1</t>
  </si>
  <si>
    <t>C50,3a3,2</t>
  </si>
  <si>
    <t>C50,3a3,3</t>
  </si>
  <si>
    <t>C50,3a3,4</t>
  </si>
  <si>
    <t>C50,3a3,5</t>
  </si>
  <si>
    <t>Bail,3a3,8</t>
  </si>
  <si>
    <t>Bail,3a4,1</t>
  </si>
  <si>
    <t>Bail,3a4,2</t>
  </si>
  <si>
    <t>Bail,3a4,3</t>
  </si>
  <si>
    <t>Bail,3a4,4</t>
  </si>
  <si>
    <t>Bail,3a4,5</t>
  </si>
  <si>
    <t>Bail,3a4,6</t>
  </si>
  <si>
    <t>Bail,3a4,7</t>
  </si>
  <si>
    <t>MM,3a5,1</t>
  </si>
  <si>
    <t>MM,3a5,3</t>
  </si>
  <si>
    <t>MM,3a5,6</t>
  </si>
  <si>
    <t>MM,3a5,7</t>
  </si>
  <si>
    <t>MM,3a5,9</t>
  </si>
  <si>
    <t>16MFS05,3a6,3</t>
  </si>
  <si>
    <t>15MFS07,3a6,4</t>
  </si>
  <si>
    <t>15MFS07,3a6,5</t>
  </si>
  <si>
    <t>16MFS05,3a6,6</t>
  </si>
  <si>
    <t>16MFS05,3a6,7</t>
  </si>
  <si>
    <t>16MFS05,3a6,9</t>
  </si>
  <si>
    <t>15MFS07,3a6,10</t>
  </si>
  <si>
    <t>DCA,3a7,1</t>
  </si>
  <si>
    <t>DCA,3a7,2</t>
  </si>
  <si>
    <t>DCA,3a7,5</t>
  </si>
  <si>
    <t>15MFS07,3b,4</t>
  </si>
  <si>
    <t>15MFS07,3b,6</t>
  </si>
  <si>
    <t>16MFS05,3b1,2</t>
  </si>
  <si>
    <t>16MFS05,3b1,8</t>
  </si>
  <si>
    <t>16MFS05,3b2,2</t>
  </si>
  <si>
    <t>Bail,3b2,6</t>
  </si>
  <si>
    <t>Bail,3b2,7</t>
  </si>
  <si>
    <t>Bail,3b2,8</t>
  </si>
  <si>
    <t>BF16,3b3,6</t>
  </si>
  <si>
    <t>C50,3b3,9</t>
  </si>
  <si>
    <t>C50,3b4,2</t>
  </si>
  <si>
    <t>C50,3b4,8</t>
  </si>
  <si>
    <t>FCT,3b5,1</t>
  </si>
  <si>
    <t>FCT,3b5,2</t>
  </si>
  <si>
    <t>FCT,3b5,3</t>
  </si>
  <si>
    <t>FCT,3b5,4</t>
  </si>
  <si>
    <t>FCT,3b5,5</t>
  </si>
  <si>
    <t>DCA,3b6,1</t>
  </si>
  <si>
    <t>DCA,3b6,2</t>
  </si>
  <si>
    <t>MM,3b6,4</t>
  </si>
  <si>
    <t>MM,3b6,6</t>
  </si>
  <si>
    <t>MM,3b6, 9</t>
  </si>
  <si>
    <t>DCA,3b7,2</t>
  </si>
  <si>
    <t>DCA,3b7,3</t>
  </si>
  <si>
    <t>DCA,3b7,4</t>
  </si>
  <si>
    <t>DCA,3b7,5</t>
  </si>
  <si>
    <t>15MFS07,4a,3</t>
  </si>
  <si>
    <t>15MFS07,4a,4</t>
  </si>
  <si>
    <t>15MFS07,4a,5</t>
  </si>
  <si>
    <t>15MFS07,4a,6</t>
  </si>
  <si>
    <t>15MFS07,4a,7</t>
  </si>
  <si>
    <t>15MFS07,4a,8</t>
  </si>
  <si>
    <t>15MFS07,4a,9</t>
  </si>
  <si>
    <t>16MFS05,4a,10</t>
  </si>
  <si>
    <t>BF16,4a1,4</t>
  </si>
  <si>
    <t>BF16,4a1,7</t>
  </si>
  <si>
    <t>BF16,4a1,8</t>
  </si>
  <si>
    <t>BF16,4a1,9</t>
  </si>
  <si>
    <t>BF16,4a1,10</t>
  </si>
  <si>
    <t>C50,4a2,1</t>
  </si>
  <si>
    <t>C50,4a2,2</t>
  </si>
  <si>
    <t>C50,4a2,3</t>
  </si>
  <si>
    <t>C50,4a2,4</t>
  </si>
  <si>
    <t>C50,4a2,5</t>
  </si>
  <si>
    <t>C50,4a2,6</t>
  </si>
  <si>
    <t>C50,4a2,7</t>
  </si>
  <si>
    <t>C50,4a2,8</t>
  </si>
  <si>
    <t>FCT,4a3,2</t>
  </si>
  <si>
    <t>FCT,4a3,3</t>
  </si>
  <si>
    <t>FCT,4a3,4</t>
  </si>
  <si>
    <t>FCT,4a3,5</t>
  </si>
  <si>
    <t>FCT,4a3,6</t>
  </si>
  <si>
    <t>FCT,4a3,8</t>
  </si>
  <si>
    <t>FCT,4a3,9</t>
  </si>
  <si>
    <t>FCT,4a4,1</t>
  </si>
  <si>
    <t>MM,4a4,2</t>
  </si>
  <si>
    <t>MM,4a4,3</t>
  </si>
  <si>
    <t>FCT,4a4,4</t>
  </si>
  <si>
    <t>FCT,4a4,5</t>
  </si>
  <si>
    <t>15MFS07,2a,1</t>
  </si>
  <si>
    <t>16MFS05,2a,3</t>
  </si>
  <si>
    <t>MM,2a,5</t>
  </si>
  <si>
    <t>C50,2a,6</t>
  </si>
  <si>
    <t>15MFS07,2a,7</t>
  </si>
  <si>
    <t>BF16,2a,8</t>
  </si>
  <si>
    <t>FCT,2a,10</t>
  </si>
  <si>
    <t>15MFS07,2a1,1</t>
  </si>
  <si>
    <t>15MFS07,2a1,2</t>
  </si>
  <si>
    <t>15MFS07,2a1,3</t>
  </si>
  <si>
    <t>15MFS07,2a1,4</t>
  </si>
  <si>
    <t>15MFS07,2a1,5</t>
  </si>
  <si>
    <t>16MFS05,2a1,7</t>
  </si>
  <si>
    <t>16MFS05,2a1,9</t>
  </si>
  <si>
    <t>16MFS05,2a2,2</t>
  </si>
  <si>
    <t>BF16,2a2,6</t>
  </si>
  <si>
    <t>BF16,2a2,7</t>
  </si>
  <si>
    <t>BF16,2a2,8</t>
  </si>
  <si>
    <t>BF16,2a2,9</t>
  </si>
  <si>
    <t>BF16,2a2,10</t>
  </si>
  <si>
    <t>C50,2a3,4</t>
  </si>
  <si>
    <t>FCT,2a3,8</t>
  </si>
  <si>
    <t>FCT,2a3,9</t>
  </si>
  <si>
    <t>MM,2a4,1</t>
  </si>
  <si>
    <t>MM,2a4,2</t>
  </si>
  <si>
    <t>FCT,2a4,3</t>
  </si>
  <si>
    <t>FCT,2a4,4</t>
  </si>
  <si>
    <t>FCT,2a4,5</t>
  </si>
  <si>
    <t>15MFS07,5a,2</t>
  </si>
  <si>
    <t>15MFS07,5a,3</t>
  </si>
  <si>
    <t>15MFS07,5a,4</t>
  </si>
  <si>
    <t>15MFS07,5a,5</t>
  </si>
  <si>
    <t>Bail,5a,6</t>
  </si>
  <si>
    <t>BF16,5a,7</t>
  </si>
  <si>
    <t>BF16,5a,8</t>
  </si>
  <si>
    <t>15MFS07,5a1,2</t>
  </si>
  <si>
    <t>FCT,5a1,6</t>
  </si>
  <si>
    <t>FCT,5a1,7</t>
  </si>
  <si>
    <t>MM,5a1,8</t>
  </si>
  <si>
    <t>MM,5a1,9</t>
  </si>
  <si>
    <t>FCT,2b,2</t>
  </si>
  <si>
    <t>C50,2b,6</t>
  </si>
  <si>
    <t>BF16,2b,7</t>
  </si>
  <si>
    <t>BF16,2b1,2</t>
  </si>
  <si>
    <t>C50,2b1,4</t>
  </si>
  <si>
    <t>FCT,2b1,7</t>
  </si>
  <si>
    <t>FCT,2b1,8</t>
  </si>
  <si>
    <t>MM,2b1,9</t>
  </si>
  <si>
    <t>MM,2b1,10</t>
  </si>
  <si>
    <t>15MFS07,5b,2</t>
  </si>
  <si>
    <t>C50,5b,7</t>
  </si>
  <si>
    <t>FCT,5b,9</t>
  </si>
  <si>
    <t>MM,5b1,2</t>
  </si>
  <si>
    <t>MM,5b1,4</t>
  </si>
  <si>
    <t>MM,5b1,5</t>
  </si>
  <si>
    <t>BF16,7a,2</t>
  </si>
  <si>
    <t>C50,7a,6</t>
  </si>
  <si>
    <t>C50,7a,7</t>
  </si>
  <si>
    <t>C50,7a,8</t>
  </si>
  <si>
    <t>FCT,7a1,2</t>
  </si>
  <si>
    <t>MM,7a1,4</t>
  </si>
  <si>
    <t>MM,7a1,5</t>
  </si>
  <si>
    <t>BF16,7b,1*</t>
  </si>
  <si>
    <t>BF16,7b,2</t>
  </si>
  <si>
    <t>FCT,7b,4</t>
  </si>
  <si>
    <t>C50,7b1,2</t>
  </si>
  <si>
    <t>C50,7b1,3</t>
  </si>
  <si>
    <t>MM,7b1,5</t>
  </si>
  <si>
    <t>FCT,6a,1</t>
  </si>
  <si>
    <t>BF16,6a,2</t>
  </si>
  <si>
    <t>MM,6a,3</t>
  </si>
  <si>
    <t>MM,6a,4</t>
  </si>
  <si>
    <t>BF16,6b,4</t>
  </si>
  <si>
    <t>A1</t>
  </si>
  <si>
    <t>A2</t>
  </si>
  <si>
    <t>B2</t>
  </si>
  <si>
    <t>B1</t>
  </si>
  <si>
    <t>A</t>
  </si>
  <si>
    <t>B</t>
  </si>
  <si>
    <t>1</t>
  </si>
  <si>
    <t>2</t>
  </si>
  <si>
    <t>term1</t>
  </si>
  <si>
    <t>term2</t>
  </si>
  <si>
    <t>term0</t>
  </si>
  <si>
    <t>A3</t>
  </si>
  <si>
    <t>C2</t>
  </si>
  <si>
    <t>B3</t>
  </si>
  <si>
    <t>C3</t>
  </si>
  <si>
    <t>C1</t>
  </si>
  <si>
    <t>AB</t>
  </si>
  <si>
    <t>C</t>
  </si>
  <si>
    <t>40-50</t>
  </si>
  <si>
    <t>51-60</t>
  </si>
  <si>
    <t>61-70</t>
  </si>
  <si>
    <t>71-80</t>
  </si>
  <si>
    <t>81-90</t>
  </si>
  <si>
    <t>91-100</t>
  </si>
  <si>
    <t>101-110</t>
  </si>
  <si>
    <t>121-130</t>
  </si>
  <si>
    <t>111-120</t>
  </si>
  <si>
    <t>141-150</t>
  </si>
  <si>
    <t>131-140</t>
  </si>
  <si>
    <t>151-160</t>
  </si>
  <si>
    <t>161-170</t>
  </si>
  <si>
    <t>Small &amp; Rare</t>
  </si>
  <si>
    <t>Small &amp; Common</t>
  </si>
  <si>
    <t>Typical &amp; Common</t>
  </si>
  <si>
    <t>Large &amp; Common</t>
  </si>
  <si>
    <t>Large &amp; Rare</t>
  </si>
  <si>
    <t>rare- small</t>
  </si>
  <si>
    <t>common</t>
  </si>
  <si>
    <t>rare- large</t>
  </si>
  <si>
    <t>Hexagonal</t>
  </si>
  <si>
    <t>Ellipsoid</t>
  </si>
  <si>
    <t xml:space="preserve">Light Blue text indicates a possibly cut off grain, or grain that has a tiny portion missing. </t>
  </si>
  <si>
    <t>Sample</t>
  </si>
  <si>
    <t>S.GEM</t>
  </si>
  <si>
    <t>Notes on S.GEM_v2</t>
  </si>
  <si>
    <t xml:space="preserve">Grains with an * mean the segmentation looks awful in Blob3D but I did not do any cutting of faces or other segmentation. May be worth going back and resegmenting in Dragonfly. </t>
  </si>
  <si>
    <t>DCArepick3,1a,2 +?</t>
  </si>
  <si>
    <t xml:space="preserve">Could be an A1? </t>
  </si>
  <si>
    <t>Grains with ** means that it was poorly segmented but I did cut some bits off..</t>
  </si>
  <si>
    <t>DCArepick5,1a,3</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</si>
  <si>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</si>
  <si>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</si>
  <si>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</si>
  <si>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DCArepick4,1a,7</t>
  </si>
  <si>
    <t>MM,1a,9 +</t>
  </si>
  <si>
    <t xml:space="preserve">After Spencer recatagorized all the grain GEM values using the 3x3, some of the geometries didn't match. So I renamed Jim's as J.Geo and now I have  S.Geo and S.Geo.Num categories as based on Spencer's analysis. </t>
  </si>
  <si>
    <t xml:space="preserve">This is why I wrote "1" to say that a single imperfection does not disqualify it. </t>
  </si>
  <si>
    <t xml:space="preserve">This means that allof Jim's values were kept except for those that didn't match the GEM. So grains that were assigned as C's which used to be B's are now NOT hexagonal but are instead ellipitcla. </t>
  </si>
  <si>
    <t>16MFS05,1a1,1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</si>
  <si>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</si>
  <si>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</si>
  <si>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16MFS05,1a1,3 +</t>
  </si>
  <si>
    <t>This is the most updated Rs: I copied the values directly from the spreadsheet of Jim's final calcs Ft (alpha ejectoin compiler)</t>
  </si>
  <si>
    <t>16MFS05,1a1,6 +</t>
  </si>
  <si>
    <t>On the edge of A1</t>
  </si>
  <si>
    <t xml:space="preserve">Means that I changed the geometry based on Spencer GEM_v2 assignment </t>
  </si>
  <si>
    <t>Percent errors are updated to be pulling from S.Ft/V/SA</t>
  </si>
  <si>
    <t>On the edge of A3</t>
  </si>
  <si>
    <t xml:space="preserve">L.W.Ratio </t>
  </si>
  <si>
    <t>Calcuated using average L and W</t>
  </si>
  <si>
    <t xml:space="preserve">On the edge of B3- how do we reconsile that an A3 should still have visible edges, faces, etc. but since it's had a rough history its surface is rough? They don't seem to be able to exist togetehr. </t>
  </si>
  <si>
    <t xml:space="preserve">Deleted C501b1,5 bc it was cut off. </t>
  </si>
  <si>
    <t>C50,1b,10 +?</t>
  </si>
  <si>
    <t xml:space="preserve">+ </t>
  </si>
  <si>
    <t>the grain is broken</t>
  </si>
  <si>
    <t xml:space="preserve">All of Jim's data (ie. his volume, ft, etc.) are in v6 but not copied here. All data labled 's' uses Jim's dimensions and Np but not his geometries. </t>
  </si>
  <si>
    <t>Good example of a break causing corners. Would this be a B1 or C1?</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</si>
  <si>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</si>
  <si>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</si>
  <si>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</si>
  <si>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 xml:space="preserve">s.v was switched with s.v.hex.max on 11/13/2020 after deciding that at least A and B grains should be calculated with hex.max, C grains still being analyzed. </t>
  </si>
  <si>
    <t>UPATED 12.06.2020</t>
  </si>
  <si>
    <t xml:space="preserve">A+B are calculated using hex,max. C are claculated using ellip,max. </t>
  </si>
  <si>
    <t>DCA-10,1b2,4</t>
  </si>
  <si>
    <t>DCA-10,1b2,5</t>
  </si>
  <si>
    <t>DCA-10,1b2,6</t>
  </si>
  <si>
    <t xml:space="preserve">s.ellip, s.ellipmax, etc are not seperated by GEM. Won't use those anymore really. </t>
  </si>
  <si>
    <t xml:space="preserve">1.18.21: removed DCA,3a1,5 because it is skewing the B3 regression line and it is noted as being "cut off" </t>
  </si>
  <si>
    <t>b3?</t>
  </si>
  <si>
    <t>C-50,1b3,5</t>
  </si>
  <si>
    <t>6.25.2021</t>
  </si>
  <si>
    <t>C-50,1b3,6</t>
  </si>
  <si>
    <t>The red highlighted cells used to say "16MFS07" which doesn't exist. I changed them to 15MFS07…...</t>
  </si>
  <si>
    <t>C-50,1b3,7</t>
  </si>
  <si>
    <t xml:space="preserve">I wonder if that’s why I had them highlighted. Bc they didn't exist lol. </t>
  </si>
  <si>
    <t>DCArepick,1b3,8 +</t>
  </si>
  <si>
    <t>DCArepick,1b3,9 +</t>
  </si>
  <si>
    <t xml:space="preserve">7.26.21-- removed this guy because he is "cut off" and his percent error for volume is 150% lmao </t>
  </si>
  <si>
    <t>DCArepick,1b3,10</t>
  </si>
  <si>
    <t xml:space="preserve">15MFS07,2b,8* </t>
  </si>
  <si>
    <t>Worst.GEM</t>
  </si>
  <si>
    <t>maybe</t>
  </si>
  <si>
    <t>C50repick,1b4,2</t>
  </si>
  <si>
    <t>Outliers for all grains, A:</t>
  </si>
  <si>
    <t>C50repick,1b4,3</t>
  </si>
  <si>
    <t>BF16-1,2b1,2</t>
  </si>
  <si>
    <t>Average.GEM</t>
  </si>
  <si>
    <t xml:space="preserve">MM,7b1,5 </t>
  </si>
  <si>
    <t>yes</t>
  </si>
  <si>
    <t>YES</t>
  </si>
  <si>
    <t>Outliers for all grains, B (ft):</t>
  </si>
  <si>
    <t xml:space="preserve">15MFS07,2a1,2 </t>
  </si>
  <si>
    <t xml:space="preserve">Bail,3a4,4 </t>
  </si>
  <si>
    <t xml:space="preserve">I had just finished cleeaning up this file when I overrote in R. I managed to export the old version which I had just imported into R, but it deleteed all my formatting obvuiously. So all color notes I will reextract from data comps v7. </t>
  </si>
  <si>
    <t>FUUUUUUUUUCK</t>
  </si>
  <si>
    <t>simple.gem</t>
  </si>
  <si>
    <t>termination ending</t>
  </si>
  <si>
    <t>x</t>
  </si>
  <si>
    <t>nice grain</t>
  </si>
  <si>
    <t>weirdly shaped.</t>
  </si>
  <si>
    <t>inclusion/bubble</t>
  </si>
  <si>
    <t>besides the break, an A1</t>
  </si>
  <si>
    <t>missing image</t>
  </si>
  <si>
    <t>messed up</t>
  </si>
  <si>
    <t>wonky on side</t>
  </si>
  <si>
    <t>very wonky</t>
  </si>
  <si>
    <t>xx</t>
  </si>
  <si>
    <t>besides the break, an B1</t>
  </si>
  <si>
    <t>BF16,7b,1</t>
  </si>
  <si>
    <t>15MFS07,2b,8</t>
  </si>
  <si>
    <t>MM,2b,4</t>
  </si>
  <si>
    <t>FCT,4a3,7</t>
  </si>
  <si>
    <t>MM,3b6,5</t>
  </si>
  <si>
    <t>DCA,3b6,3</t>
  </si>
  <si>
    <t>C50,3b4,7</t>
  </si>
  <si>
    <t>C50,3b4,5</t>
  </si>
  <si>
    <t>C50,3b4,4</t>
  </si>
  <si>
    <t>C50,3b4,3</t>
  </si>
  <si>
    <t>C50,3b3,8</t>
  </si>
  <si>
    <t>BF16,3b3,7</t>
  </si>
  <si>
    <t>BF16,3b3,3</t>
  </si>
  <si>
    <t>BF16,3b2,9</t>
  </si>
  <si>
    <t>16MFS05,3b2,4</t>
  </si>
  <si>
    <t>16MFS05,3b2,3</t>
  </si>
  <si>
    <t>16MFS05,3b2,1</t>
  </si>
  <si>
    <t>16MFS05,3b1,9</t>
  </si>
  <si>
    <t>16MFS05,3b1,7</t>
  </si>
  <si>
    <t>16MFS05,3b1,6</t>
  </si>
  <si>
    <t>16MFS05,3b1,4</t>
  </si>
  <si>
    <t>16MFS05,3b1,3</t>
  </si>
  <si>
    <t xml:space="preserve">16MFS05,3b1,1 </t>
  </si>
  <si>
    <t>16MFS05,3b,10</t>
  </si>
  <si>
    <t>15MFS07,3b,9</t>
  </si>
  <si>
    <t>16MFS05,3b,7</t>
  </si>
  <si>
    <t>15MFS07,3b,3</t>
  </si>
  <si>
    <t>15MFS07,3b,2</t>
  </si>
  <si>
    <t xml:space="preserve">15MFS07,3b,1 </t>
  </si>
  <si>
    <t>DCA,3a7,4</t>
  </si>
  <si>
    <t>16MFS07,3a6,2</t>
  </si>
  <si>
    <t>Bail,3a3,6</t>
  </si>
  <si>
    <t xml:space="preserve">16MFS05,3a2,2 </t>
  </si>
  <si>
    <t>Bail,3a3,7</t>
  </si>
  <si>
    <t>Bail,3a3,9</t>
  </si>
  <si>
    <t>litte bit broken</t>
  </si>
  <si>
    <t>nice break</t>
  </si>
  <si>
    <t>pitting on one face</t>
  </si>
  <si>
    <t>zircon??</t>
  </si>
  <si>
    <t>dent</t>
  </si>
  <si>
    <t>there is a bit that juts out..check it out on the plot</t>
  </si>
  <si>
    <t>weird grooves</t>
  </si>
  <si>
    <t>a little lumpy</t>
  </si>
  <si>
    <t>crack through middle</t>
  </si>
  <si>
    <t>crack or inclusion…</t>
  </si>
  <si>
    <t>good grain, bad pic</t>
  </si>
  <si>
    <t>termination ending ???</t>
  </si>
  <si>
    <t xml:space="preserve">nice grain, wonky </t>
  </si>
  <si>
    <t>zircon; termination ending</t>
  </si>
  <si>
    <t>raised features?</t>
  </si>
  <si>
    <t>striations, bubble</t>
  </si>
  <si>
    <t>protrusion..</t>
  </si>
  <si>
    <t>tiny chip missing</t>
  </si>
  <si>
    <t>wonky sides</t>
  </si>
  <si>
    <t>crack through middle, wobbly sides</t>
  </si>
  <si>
    <t>simple.gc</t>
  </si>
  <si>
    <t>simple.ri</t>
  </si>
  <si>
    <t>broken</t>
  </si>
  <si>
    <t>notes</t>
  </si>
  <si>
    <t>poor.segmentation</t>
  </si>
  <si>
    <t>simple.gem = categorized grains based on A = hexagonal, B = ellipsoid, 1 = smooth, 2= rough</t>
  </si>
  <si>
    <t>gem.og = ABC, 123</t>
  </si>
  <si>
    <t>gem = A, B, C, 1, 2</t>
  </si>
  <si>
    <t>hexagonal</t>
  </si>
  <si>
    <t>ellipsoid</t>
  </si>
  <si>
    <t>I don’t like this grain</t>
  </si>
  <si>
    <t>BF16,5a1,10</t>
  </si>
  <si>
    <t xml:space="preserve">the bold 'gem' values are ones that are different between gem and og.gem (just in geometry) but are ones that I couldn't justify changing to match the og. </t>
  </si>
  <si>
    <t>not 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</si>
</sst>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1"/>
      <color indexed="8"/>
      <name val="Calibri"/>
      <family val="2"/>
      <scheme val="minor"/>
    </font>
    <font>
      <b/>
      <sz val="12"/>
      <color theme="1"/>
      <name val="Calibri"/>
      <family val="2"/>
      <scheme val="minor"/>
    </font>
    <font>
      <b/>
      <sz val="11"/>
      <color indexed="8"/>
      <name val="Calibri"/>
      <family val="2"/>
      <scheme val="minor"/>
    </font>
    <font>
      <sz val="12"/>
      <color rgb="FF000000"/>
      <name val="Calibri"/>
      <family val="2"/>
      <scheme val="minor"/>
    </font>
    <font>
      <sz val="12"/>
      <color rgb="FF00B0F0"/>
      <name val="Calibri"/>
      <family val="2"/>
      <scheme val="minor"/>
    </font>
    <font>
      <strike/>
      <sz val="12"/>
      <color theme="1"/>
      <name val="Calibri"/>
      <family val="2"/>
      <scheme val="minor"/>
    </font>
    <font>
      <sz val="10"/>
      <name val="Helv"/>
    </font>
    <font>
      <sz val="12"/>
      <color rgb="FF00B0F0"/>
      <name val="Calibri (Body)"/>
    </font>
  </fonts>
  <fills count="15">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7696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s>
  <cellStyleXfs count="1">
    <xf numFmtId="0" fontId="0" fillId="0" borderId="0"/>
  </cellStyleXfs>
  <cellXfs count="61">
    <xf numFmtId="0" fontId="0" fillId="0" borderId="0" xfId="0"/>
    <xf numFmtId="0" fontId="2" fillId="0" borderId="0" xfId="0" applyFont="1"/>
    <xf numFmtId="0" fontId="3" fillId="0" borderId="0" xfId="0" applyFont="1"/>
    <xf numFmtId="0" fontId="1"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0" fillId="5" borderId="0" xfId="0" applyFill="1"/>
    <xf numFmtId="0" fontId="5" fillId="0" borderId="0" xfId="0" applyFont="1"/>
    <xf numFmtId="1" fontId="3" fillId="0" borderId="0" xfId="0" applyNumberFormat="1" applyFont="1"/>
    <xf numFmtId="164" fontId="3" fillId="6" borderId="1" xfId="0" applyNumberFormat="1" applyFont="1" applyFill="1" applyBorder="1"/>
    <xf numFmtId="164" fontId="3" fillId="6" borderId="2" xfId="0" applyNumberFormat="1" applyFont="1" applyFill="1" applyBorder="1"/>
    <xf numFmtId="164" fontId="6" fillId="6" borderId="0" xfId="0" applyNumberFormat="1" applyFont="1" applyFill="1"/>
    <xf numFmtId="164" fontId="3" fillId="0" borderId="0" xfId="0" applyNumberFormat="1" applyFont="1"/>
    <xf numFmtId="1" fontId="3" fillId="7" borderId="1" xfId="0" applyNumberFormat="1" applyFont="1" applyFill="1" applyBorder="1"/>
    <xf numFmtId="1" fontId="3" fillId="7" borderId="2" xfId="0" applyNumberFormat="1" applyFont="1" applyFill="1" applyBorder="1"/>
    <xf numFmtId="1" fontId="3" fillId="7" borderId="0" xfId="0" applyNumberFormat="1" applyFont="1" applyFill="1"/>
    <xf numFmtId="1" fontId="3" fillId="8" borderId="0" xfId="0" applyNumberFormat="1" applyFont="1" applyFill="1"/>
    <xf numFmtId="1" fontId="6" fillId="8" borderId="0" xfId="0" applyNumberFormat="1" applyFont="1" applyFill="1"/>
    <xf numFmtId="165" fontId="3" fillId="0" borderId="0" xfId="0" applyNumberFormat="1" applyFont="1"/>
    <xf numFmtId="164" fontId="3" fillId="6" borderId="3" xfId="0" applyNumberFormat="1" applyFont="1" applyFill="1" applyBorder="1"/>
    <xf numFmtId="0" fontId="0" fillId="9" borderId="0" xfId="0" applyFill="1"/>
    <xf numFmtId="1" fontId="0" fillId="9" borderId="0" xfId="0" applyNumberFormat="1" applyFill="1"/>
    <xf numFmtId="164" fontId="0" fillId="9" borderId="0" xfId="0" applyNumberFormat="1" applyFill="1"/>
    <xf numFmtId="165" fontId="0" fillId="9" borderId="0" xfId="0" applyNumberFormat="1" applyFill="1"/>
    <xf numFmtId="164" fontId="0" fillId="9" borderId="3" xfId="0" applyNumberFormat="1" applyFill="1" applyBorder="1"/>
    <xf numFmtId="1" fontId="0" fillId="9" borderId="2" xfId="0" applyNumberFormat="1" applyFill="1" applyBorder="1"/>
    <xf numFmtId="164" fontId="0" fillId="9" borderId="1" xfId="0" applyNumberFormat="1" applyFill="1" applyBorder="1"/>
    <xf numFmtId="164" fontId="6" fillId="9" borderId="0" xfId="0" applyNumberFormat="1" applyFont="1" applyFill="1"/>
    <xf numFmtId="1" fontId="0" fillId="9" borderId="1" xfId="0" applyNumberFormat="1" applyFill="1" applyBorder="1"/>
    <xf numFmtId="1" fontId="6" fillId="9" borderId="0" xfId="0" applyNumberFormat="1" applyFont="1" applyFill="1"/>
    <xf numFmtId="0" fontId="7" fillId="9" borderId="0" xfId="0" applyFont="1" applyFill="1"/>
    <xf numFmtId="0" fontId="4" fillId="9" borderId="0" xfId="0" applyFont="1" applyFill="1"/>
    <xf numFmtId="0" fontId="3" fillId="9" borderId="0" xfId="0" applyFont="1" applyFill="1"/>
    <xf numFmtId="1" fontId="3" fillId="10" borderId="0" xfId="0" applyNumberFormat="1" applyFont="1" applyFill="1"/>
    <xf numFmtId="1" fontId="3" fillId="9" borderId="0" xfId="0" applyNumberFormat="1" applyFont="1" applyFill="1"/>
    <xf numFmtId="164" fontId="3" fillId="10" borderId="1" xfId="0" applyNumberFormat="1" applyFont="1" applyFill="1" applyBorder="1"/>
    <xf numFmtId="164" fontId="3" fillId="10" borderId="2" xfId="0" applyNumberFormat="1" applyFont="1" applyFill="1" applyBorder="1"/>
    <xf numFmtId="164" fontId="6" fillId="10" borderId="0" xfId="0" applyNumberFormat="1" applyFont="1" applyFill="1"/>
    <xf numFmtId="164" fontId="3" fillId="9" borderId="0" xfId="0" applyNumberFormat="1" applyFont="1" applyFill="1"/>
    <xf numFmtId="1" fontId="3" fillId="10" borderId="1" xfId="0" applyNumberFormat="1" applyFont="1" applyFill="1" applyBorder="1"/>
    <xf numFmtId="1" fontId="3" fillId="10" borderId="2" xfId="0" applyNumberFormat="1" applyFont="1" applyFill="1" applyBorder="1"/>
    <xf numFmtId="1" fontId="6" fillId="10" borderId="0" xfId="0" applyNumberFormat="1" applyFont="1" applyFill="1"/>
    <xf numFmtId="165" fontId="3" fillId="9" borderId="0" xfId="0" applyNumberFormat="1" applyFont="1" applyFill="1"/>
    <xf numFmtId="164" fontId="3" fillId="10" borderId="3" xfId="0" applyNumberFormat="1" applyFont="1" applyFill="1" applyBorder="1"/>
    <xf numFmtId="0" fontId="0" fillId="11" borderId="0" xfId="0" applyFill="1"/>
    <xf numFmtId="164" fontId="0" fillId="12" borderId="0" xfId="0" applyNumberFormat="1" applyFill="1" applyBorder="1"/>
    <xf numFmtId="164" fontId="0" fillId="12" borderId="0" xfId="0" applyNumberFormat="1" applyFill="1"/>
    <xf numFmtId="1" fontId="0" fillId="13" borderId="0" xfId="0" applyNumberFormat="1" applyFill="1"/>
    <xf numFmtId="1" fontId="0" fillId="14" borderId="0" xfId="0" applyNumberFormat="1" applyFill="1"/>
    <xf numFmtId="2" fontId="0" fillId="0" borderId="0" xfId="0" applyNumberFormat="1"/>
    <xf numFmtId="2" fontId="0" fillId="11" borderId="0" xfId="0" applyNumberFormat="1" applyFill="1"/>
    <xf numFmtId="164" fontId="0" fillId="0" borderId="0" xfId="0" applyNumberFormat="1"/>
    <xf numFmtId="164" fontId="0" fillId="11" borderId="0" xfId="0" applyNumberFormat="1" applyFill="1"/>
    <xf numFmtId="0" fontId="2" fillId="0" borderId="0" xfId="0" applyNumberFormat="1" applyFont="1"/>
    <xf numFmtId="0" fontId="0" fillId="0" borderId="0" xfId="0" applyNumberFormat="1"/>
    <xf numFmtId="0" fontId="0" fillId="11" borderId="0" xfId="0" applyNumberFormat="1" applyFill="1"/>
    <xf numFmtId="0" fontId="0" fillId="0" borderId="0" xfId="0" applyFill="1"/>
    <xf numFmtId="0" fontId="2" fillId="0" borderId="0" xfId="0" applyFont="1" applyFill="1"/>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mp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gemnumber"/>
      <sheetName val="Notes"/>
      <sheetName val="v6 data comps"/>
    </sheetNames>
    <sheetDataSet>
      <sheetData sheetId="0" refreshError="1"/>
      <sheetData sheetId="1" refreshError="1"/>
      <sheetData sheetId="2" refreshError="1"/>
      <sheetData sheetId="3">
        <row r="241">
          <cell r="T241">
            <v>0.74031100000000005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88">
          <cell r="U88">
            <v>16352.4</v>
          </cell>
          <cell r="V88">
            <v>129329</v>
          </cell>
        </row>
        <row r="192">
          <cell r="U192">
            <v>32506.7</v>
          </cell>
          <cell r="V192">
            <v>376590</v>
          </cell>
        </row>
        <row r="202">
          <cell r="U202">
            <v>19294.900000000001</v>
          </cell>
          <cell r="V202">
            <v>185961</v>
          </cell>
        </row>
        <row r="259">
          <cell r="U259">
            <v>104817</v>
          </cell>
          <cell r="V259">
            <v>2166830</v>
          </cell>
        </row>
        <row r="264">
          <cell r="U264">
            <v>134244</v>
          </cell>
          <cell r="V264">
            <v>3457600</v>
          </cell>
        </row>
        <row r="266">
          <cell r="U266">
            <v>129295</v>
          </cell>
          <cell r="V266">
            <v>3150260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68"/>
  <sheetViews>
    <sheetView tabSelected="1" zoomScale="175" workbookViewId="0">
      <pane xSplit="1" ySplit="1" topLeftCell="B162" activePane="bottomRight" state="frozen"/>
      <selection pane="topRight" activeCell="B1" sqref="B1"/>
      <selection pane="bottomLeft" activeCell="A2" sqref="A2"/>
      <selection pane="bottomRight" activeCell="F8" sqref="F8"/>
    </sheetView>
  </sheetViews>
  <sheetFormatPr baseColWidth="10" defaultColWidth="8.83203125" defaultRowHeight="15"/>
  <cols>
    <col min="1" max="1" width="16.6640625" customWidth="1"/>
    <col min="2" max="2" width="7.6640625" customWidth="1"/>
    <col min="4" max="4" width="6.83203125" customWidth="1"/>
    <col min="5" max="5" width="6.1640625" customWidth="1"/>
    <col min="8" max="9" width="10" customWidth="1"/>
    <col min="34" max="35" width="10.6640625" bestFit="1" customWidth="1"/>
    <col min="36" max="37" width="9.6640625" bestFit="1" customWidth="1"/>
    <col min="40" max="40" width="13.33203125" customWidth="1"/>
    <col min="42" max="42" width="8.83203125" style="56"/>
    <col min="46" max="46" width="6.33203125" customWidth="1"/>
  </cols>
  <sheetData>
    <row r="1" spans="1:47" s="1" customFormat="1">
      <c r="A1" s="1" t="s">
        <v>0</v>
      </c>
      <c r="B1" s="1" t="s">
        <v>1</v>
      </c>
      <c r="C1" s="1" t="s">
        <v>5</v>
      </c>
      <c r="D1" s="1" t="s">
        <v>2</v>
      </c>
      <c r="E1" s="1" t="s">
        <v>3</v>
      </c>
      <c r="F1" s="1" t="s">
        <v>4</v>
      </c>
      <c r="G1" s="1" t="s">
        <v>14</v>
      </c>
      <c r="H1" s="1" t="s">
        <v>458</v>
      </c>
      <c r="I1" s="1" t="s">
        <v>459</v>
      </c>
      <c r="J1" s="1" t="s">
        <v>9</v>
      </c>
      <c r="K1" s="1" t="s">
        <v>10</v>
      </c>
      <c r="L1" s="1" t="s">
        <v>11</v>
      </c>
      <c r="M1" s="1" t="s">
        <v>12</v>
      </c>
      <c r="N1" s="1" t="s">
        <v>13</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388</v>
      </c>
      <c r="AO1" s="1" t="s">
        <v>456</v>
      </c>
      <c r="AP1" s="55" t="s">
        <v>457</v>
      </c>
      <c r="AQ1" s="1" t="s">
        <v>6</v>
      </c>
      <c r="AR1" s="1" t="s">
        <v>7</v>
      </c>
      <c r="AS1" s="1" t="s">
        <v>8</v>
      </c>
      <c r="AT1" s="1" t="s">
        <v>460</v>
      </c>
      <c r="AU1" s="1" t="s">
        <v>40</v>
      </c>
    </row>
    <row r="2" spans="1:47">
      <c r="A2" t="s">
        <v>41</v>
      </c>
      <c r="B2" s="58" t="s">
        <v>275</v>
      </c>
      <c r="C2" t="s">
        <v>276</v>
      </c>
      <c r="D2" t="s">
        <v>278</v>
      </c>
      <c r="E2">
        <v>2</v>
      </c>
      <c r="F2" t="s">
        <v>281</v>
      </c>
      <c r="G2" t="s">
        <v>464</v>
      </c>
      <c r="H2" t="s">
        <v>458</v>
      </c>
      <c r="J2" t="s">
        <v>291</v>
      </c>
      <c r="K2" t="s">
        <v>304</v>
      </c>
      <c r="L2" t="s">
        <v>309</v>
      </c>
      <c r="M2">
        <v>1</v>
      </c>
      <c r="N2">
        <v>4</v>
      </c>
      <c r="O2" s="47">
        <v>0.43992100000000001</v>
      </c>
      <c r="P2" s="47">
        <v>0.29679100947421899</v>
      </c>
      <c r="Q2" s="47">
        <v>0.46775584055422126</v>
      </c>
      <c r="R2" s="49">
        <v>100726</v>
      </c>
      <c r="S2" s="49">
        <v>67321.730317800393</v>
      </c>
      <c r="T2" s="49">
        <v>117996.56765047266</v>
      </c>
      <c r="U2" s="50">
        <v>13156.9</v>
      </c>
      <c r="V2" s="50">
        <v>11022.895651671759</v>
      </c>
      <c r="W2" s="50">
        <v>14073.347785529924</v>
      </c>
      <c r="X2" s="51">
        <v>24.770260354474871</v>
      </c>
      <c r="Y2" s="51">
        <v>23.421430978201769</v>
      </c>
      <c r="Z2">
        <v>114.7</v>
      </c>
      <c r="AA2">
        <v>43.3</v>
      </c>
      <c r="AB2">
        <v>114.8</v>
      </c>
      <c r="AC2">
        <v>28.3</v>
      </c>
      <c r="AD2">
        <v>114.75</v>
      </c>
      <c r="AE2">
        <v>35.799999999999997</v>
      </c>
      <c r="AF2" s="48">
        <v>0.36918015209891158</v>
      </c>
      <c r="AG2" s="48">
        <v>0.48642211299808252</v>
      </c>
      <c r="AH2" s="49">
        <v>73625.057741588316</v>
      </c>
      <c r="AI2" s="49">
        <v>112648.93993677649</v>
      </c>
      <c r="AJ2" s="50">
        <v>10599.03638125719</v>
      </c>
      <c r="AK2" s="50">
        <v>12902.313444309188</v>
      </c>
      <c r="AL2" s="53">
        <v>0.35518100000000002</v>
      </c>
      <c r="AM2" s="53">
        <v>0.37763620381142388</v>
      </c>
      <c r="AN2" t="s">
        <v>273</v>
      </c>
      <c r="AO2" t="s">
        <v>277</v>
      </c>
      <c r="AP2" s="51" t="s">
        <v>279</v>
      </c>
      <c r="AQ2" t="s">
        <v>289</v>
      </c>
      <c r="AR2" t="s">
        <v>278</v>
      </c>
      <c r="AS2">
        <v>1</v>
      </c>
      <c r="AU2">
        <v>2</v>
      </c>
    </row>
    <row r="3" spans="1:47">
      <c r="A3" t="s">
        <v>42</v>
      </c>
      <c r="B3" s="58" t="s">
        <v>273</v>
      </c>
      <c r="C3" t="s">
        <v>274</v>
      </c>
      <c r="D3" t="s">
        <v>277</v>
      </c>
      <c r="E3">
        <v>1</v>
      </c>
      <c r="F3" t="s">
        <v>282</v>
      </c>
      <c r="G3" t="s">
        <v>464</v>
      </c>
      <c r="H3" t="s">
        <v>469</v>
      </c>
      <c r="J3" t="s">
        <v>291</v>
      </c>
      <c r="K3" t="s">
        <v>304</v>
      </c>
      <c r="L3" t="s">
        <v>309</v>
      </c>
      <c r="M3">
        <v>1</v>
      </c>
      <c r="N3">
        <v>4</v>
      </c>
      <c r="O3" s="48">
        <v>0.462953</v>
      </c>
      <c r="P3" s="48">
        <v>0.44366529094948065</v>
      </c>
      <c r="Q3" s="48">
        <v>0.53403412602516465</v>
      </c>
      <c r="R3" s="49">
        <v>132660</v>
      </c>
      <c r="S3" s="49">
        <v>132065.09613316102</v>
      </c>
      <c r="T3" s="49">
        <v>185590.32208910611</v>
      </c>
      <c r="U3" s="50">
        <v>16939.8</v>
      </c>
      <c r="V3" s="50">
        <v>16472.054002034303</v>
      </c>
      <c r="W3" s="50">
        <v>19202.608913002732</v>
      </c>
      <c r="X3" s="51">
        <v>28.765067895903293</v>
      </c>
      <c r="Y3" s="51">
        <v>24.601771006274348</v>
      </c>
      <c r="Z3">
        <v>137.80000000000001</v>
      </c>
      <c r="AA3">
        <v>49.6</v>
      </c>
      <c r="AB3">
        <v>134.5</v>
      </c>
      <c r="AC3">
        <v>38.1</v>
      </c>
      <c r="AD3">
        <v>136.15</v>
      </c>
      <c r="AE3">
        <v>43.85</v>
      </c>
      <c r="AF3" s="48">
        <v>0.48713392775795206</v>
      </c>
      <c r="AG3" s="48">
        <v>0.5478554688334466</v>
      </c>
      <c r="AH3" s="49">
        <v>134717.16041907741</v>
      </c>
      <c r="AI3" s="49">
        <v>175379.82038809027</v>
      </c>
      <c r="AJ3" s="50">
        <v>15351.584823255429</v>
      </c>
      <c r="AK3" s="50">
        <v>17479.11673249938</v>
      </c>
      <c r="AL3" s="53">
        <v>0.38313599999999998</v>
      </c>
      <c r="AM3" s="53">
        <v>0.45397834691015754</v>
      </c>
      <c r="AN3" t="s">
        <v>273</v>
      </c>
      <c r="AO3" t="s">
        <v>277</v>
      </c>
      <c r="AP3" s="51" t="s">
        <v>279</v>
      </c>
      <c r="AQ3" t="s">
        <v>289</v>
      </c>
      <c r="AR3" t="s">
        <v>277</v>
      </c>
      <c r="AS3">
        <v>2</v>
      </c>
      <c r="AU3">
        <v>3</v>
      </c>
    </row>
    <row r="4" spans="1:47">
      <c r="A4" t="s">
        <v>43</v>
      </c>
      <c r="B4" s="58" t="s">
        <v>276</v>
      </c>
      <c r="C4" t="s">
        <v>276</v>
      </c>
      <c r="D4" t="s">
        <v>278</v>
      </c>
      <c r="E4">
        <v>1</v>
      </c>
      <c r="F4" t="s">
        <v>282</v>
      </c>
      <c r="G4" t="s">
        <v>464</v>
      </c>
      <c r="H4" t="s">
        <v>469</v>
      </c>
      <c r="J4" t="s">
        <v>291</v>
      </c>
      <c r="K4" t="s">
        <v>304</v>
      </c>
      <c r="L4" t="s">
        <v>309</v>
      </c>
      <c r="M4">
        <v>1</v>
      </c>
      <c r="N4">
        <v>4</v>
      </c>
      <c r="O4" s="48">
        <v>0.46628700000000001</v>
      </c>
      <c r="P4" s="48">
        <v>0.41836780161718051</v>
      </c>
      <c r="Q4" s="48">
        <v>0.48420879577632564</v>
      </c>
      <c r="R4" s="49">
        <v>98325.5</v>
      </c>
      <c r="S4" s="49">
        <v>84963.440110592666</v>
      </c>
      <c r="T4" s="49">
        <v>108396.10874401979</v>
      </c>
      <c r="U4" s="50">
        <v>12401.2</v>
      </c>
      <c r="V4" s="50">
        <v>11223.067243116588</v>
      </c>
      <c r="W4" s="50">
        <v>12618.322254852465</v>
      </c>
      <c r="X4" s="51">
        <v>25.680092316181032</v>
      </c>
      <c r="Y4" s="51">
        <v>24.735216138219165</v>
      </c>
      <c r="Z4">
        <v>98.4</v>
      </c>
      <c r="AA4">
        <v>46.6</v>
      </c>
      <c r="AB4">
        <v>98.5</v>
      </c>
      <c r="AC4">
        <v>38</v>
      </c>
      <c r="AD4">
        <v>98.45</v>
      </c>
      <c r="AE4">
        <v>42.3</v>
      </c>
      <c r="AF4" s="48">
        <v>0.46154360651928972</v>
      </c>
      <c r="AG4" s="48">
        <v>0.50799222544339584</v>
      </c>
      <c r="AH4" s="49">
        <v>91281.728679611086</v>
      </c>
      <c r="AI4" s="49">
        <v>111940.22517025992</v>
      </c>
      <c r="AJ4" s="50">
        <v>10978.496883968201</v>
      </c>
      <c r="AK4" s="50">
        <v>12218.704358356968</v>
      </c>
      <c r="AL4" s="53">
        <v>0.38302599999999998</v>
      </c>
      <c r="AM4" s="53">
        <v>0.39749990927185397</v>
      </c>
      <c r="AN4" t="s">
        <v>273</v>
      </c>
      <c r="AO4" t="s">
        <v>277</v>
      </c>
      <c r="AP4" s="51" t="s">
        <v>279</v>
      </c>
      <c r="AQ4" t="s">
        <v>289</v>
      </c>
      <c r="AR4" t="s">
        <v>278</v>
      </c>
      <c r="AS4">
        <v>1</v>
      </c>
      <c r="AU4">
        <v>4</v>
      </c>
    </row>
    <row r="5" spans="1:47">
      <c r="A5" t="s">
        <v>44</v>
      </c>
      <c r="B5" s="58" t="s">
        <v>276</v>
      </c>
      <c r="C5" t="s">
        <v>276</v>
      </c>
      <c r="D5" t="s">
        <v>278</v>
      </c>
      <c r="E5">
        <v>1</v>
      </c>
      <c r="F5" t="s">
        <v>282</v>
      </c>
      <c r="G5" t="s">
        <v>464</v>
      </c>
      <c r="H5" t="s">
        <v>469</v>
      </c>
      <c r="J5" t="s">
        <v>291</v>
      </c>
      <c r="K5" t="s">
        <v>304</v>
      </c>
      <c r="L5" t="s">
        <v>309</v>
      </c>
      <c r="M5">
        <v>1</v>
      </c>
      <c r="N5">
        <v>4</v>
      </c>
      <c r="O5" s="48">
        <v>0.50203399999999998</v>
      </c>
      <c r="P5" s="48">
        <v>0.41143450852765528</v>
      </c>
      <c r="Q5" s="48">
        <v>0.49801962453941023</v>
      </c>
      <c r="R5" s="49">
        <v>147173</v>
      </c>
      <c r="S5" s="49">
        <v>110006.47515998213</v>
      </c>
      <c r="T5" s="49">
        <v>149628.71156658459</v>
      </c>
      <c r="U5" s="50">
        <v>17228.099999999999</v>
      </c>
      <c r="V5" s="50">
        <v>14561.99712390109</v>
      </c>
      <c r="W5" s="50">
        <v>16734.844111784703</v>
      </c>
      <c r="X5" s="51">
        <v>26.46871376393814</v>
      </c>
      <c r="Y5" s="51">
        <v>26.749884304391554</v>
      </c>
      <c r="Z5">
        <v>127.4</v>
      </c>
      <c r="AA5">
        <v>45.7</v>
      </c>
      <c r="AB5">
        <v>129.5</v>
      </c>
      <c r="AC5">
        <v>36</v>
      </c>
      <c r="AD5">
        <v>128.44999999999999</v>
      </c>
      <c r="AE5">
        <v>40.85</v>
      </c>
      <c r="AF5" s="48">
        <v>0.45567198036444567</v>
      </c>
      <c r="AG5" s="48">
        <v>0.51342334039210979</v>
      </c>
      <c r="AH5" s="49">
        <v>110650.00343615956</v>
      </c>
      <c r="AI5" s="49">
        <v>140464.03213979144</v>
      </c>
      <c r="AJ5" s="50">
        <v>13471.572827652701</v>
      </c>
      <c r="AK5" s="50">
        <v>15162.234133066446</v>
      </c>
      <c r="AL5" s="53">
        <v>0.423037</v>
      </c>
      <c r="AM5" s="53">
        <v>0.41229434765272188</v>
      </c>
      <c r="AN5" t="s">
        <v>273</v>
      </c>
      <c r="AO5" t="s">
        <v>277</v>
      </c>
      <c r="AP5" s="51" t="s">
        <v>279</v>
      </c>
      <c r="AQ5" t="s">
        <v>289</v>
      </c>
      <c r="AR5" t="s">
        <v>278</v>
      </c>
      <c r="AS5">
        <v>1</v>
      </c>
      <c r="AU5">
        <v>5</v>
      </c>
    </row>
    <row r="6" spans="1:47">
      <c r="A6" t="s">
        <v>45</v>
      </c>
      <c r="B6" t="s">
        <v>273</v>
      </c>
      <c r="C6" t="s">
        <v>274</v>
      </c>
      <c r="D6" t="s">
        <v>277</v>
      </c>
      <c r="E6">
        <v>1</v>
      </c>
      <c r="F6" t="s">
        <v>282</v>
      </c>
      <c r="G6" t="s">
        <v>464</v>
      </c>
      <c r="H6" t="s">
        <v>469</v>
      </c>
      <c r="J6" t="s">
        <v>291</v>
      </c>
      <c r="K6" t="s">
        <v>304</v>
      </c>
      <c r="L6" t="s">
        <v>309</v>
      </c>
      <c r="M6">
        <v>1</v>
      </c>
      <c r="N6">
        <v>4</v>
      </c>
      <c r="O6" s="48">
        <v>0.51458499999999996</v>
      </c>
      <c r="P6" s="48">
        <v>0.41056367545284939</v>
      </c>
      <c r="Q6" s="48">
        <v>0.51906832627021215</v>
      </c>
      <c r="R6" s="49">
        <v>164914</v>
      </c>
      <c r="S6" s="49">
        <v>113127.49086947594</v>
      </c>
      <c r="T6" s="49">
        <v>167370.44172407631</v>
      </c>
      <c r="U6" s="50">
        <v>18556</v>
      </c>
      <c r="V6" s="50">
        <v>15032.386574779975</v>
      </c>
      <c r="W6" s="50">
        <v>17906.778834427681</v>
      </c>
      <c r="X6" s="51">
        <v>27.771621241653349</v>
      </c>
      <c r="Y6" s="51">
        <v>27.529439424406824</v>
      </c>
      <c r="Z6">
        <v>130.1</v>
      </c>
      <c r="AA6">
        <v>48</v>
      </c>
      <c r="AB6">
        <v>132.4</v>
      </c>
      <c r="AC6">
        <v>35.5</v>
      </c>
      <c r="AD6">
        <v>131.25</v>
      </c>
      <c r="AE6">
        <v>41.75</v>
      </c>
      <c r="AF6" s="48">
        <v>0.46101779337585758</v>
      </c>
      <c r="AG6" s="48">
        <v>0.53378746279226685</v>
      </c>
      <c r="AH6" s="49">
        <v>117102.86616255954</v>
      </c>
      <c r="AI6" s="49">
        <v>158336.26974092558</v>
      </c>
      <c r="AJ6" s="50">
        <v>14093.080424308231</v>
      </c>
      <c r="AK6" s="50">
        <v>16312.171350866407</v>
      </c>
      <c r="AL6" s="53">
        <v>0.43765199999999999</v>
      </c>
      <c r="AM6" s="53">
        <v>0.4366879455346907</v>
      </c>
      <c r="AN6" t="s">
        <v>273</v>
      </c>
      <c r="AO6" t="s">
        <v>277</v>
      </c>
      <c r="AP6" s="51" t="s">
        <v>279</v>
      </c>
      <c r="AQ6" t="s">
        <v>289</v>
      </c>
      <c r="AR6" t="s">
        <v>277</v>
      </c>
      <c r="AS6">
        <v>2</v>
      </c>
      <c r="AU6">
        <v>6</v>
      </c>
    </row>
    <row r="7" spans="1:47">
      <c r="A7" t="s">
        <v>46</v>
      </c>
      <c r="B7" t="s">
        <v>276</v>
      </c>
      <c r="C7" t="s">
        <v>275</v>
      </c>
      <c r="D7" t="s">
        <v>278</v>
      </c>
      <c r="E7">
        <v>1</v>
      </c>
      <c r="F7" t="s">
        <v>281</v>
      </c>
      <c r="G7" t="s">
        <v>464</v>
      </c>
      <c r="H7" t="s">
        <v>469</v>
      </c>
      <c r="J7" t="s">
        <v>291</v>
      </c>
      <c r="K7" t="s">
        <v>304</v>
      </c>
      <c r="L7" t="s">
        <v>309</v>
      </c>
      <c r="M7">
        <v>1</v>
      </c>
      <c r="N7">
        <v>4</v>
      </c>
      <c r="O7" s="48">
        <v>0.47662300000000002</v>
      </c>
      <c r="P7" s="48">
        <v>0.36462028254512568</v>
      </c>
      <c r="Q7" s="48">
        <v>0.49259136113191349</v>
      </c>
      <c r="R7" s="49">
        <v>97860.2</v>
      </c>
      <c r="S7" s="49">
        <v>79137.010322538379</v>
      </c>
      <c r="T7" s="49">
        <v>127261.64253411871</v>
      </c>
      <c r="U7" s="50">
        <v>12322.7</v>
      </c>
      <c r="V7" s="50">
        <v>11729.482589725101</v>
      </c>
      <c r="W7" s="50">
        <v>14750.774490036954</v>
      </c>
      <c r="X7" s="51">
        <v>26.177002706418321</v>
      </c>
      <c r="Y7" s="51">
        <v>25.31056543441608</v>
      </c>
      <c r="Z7">
        <v>94.3</v>
      </c>
      <c r="AA7">
        <v>47</v>
      </c>
      <c r="AB7">
        <v>96.2</v>
      </c>
      <c r="AC7">
        <v>33.4</v>
      </c>
      <c r="AD7">
        <v>95.25</v>
      </c>
      <c r="AE7">
        <v>40.200000000000003</v>
      </c>
      <c r="AF7" s="48">
        <v>0.42623378684490965</v>
      </c>
      <c r="AG7" s="48">
        <v>0.50924204788869742</v>
      </c>
      <c r="AH7" s="49">
        <v>78290.295343233447</v>
      </c>
      <c r="AI7" s="49">
        <v>110168.97847700515</v>
      </c>
      <c r="AJ7" s="50">
        <v>10103.942052482495</v>
      </c>
      <c r="AK7" s="50">
        <v>11989.896741922033</v>
      </c>
      <c r="AL7" s="53">
        <v>0.396316</v>
      </c>
      <c r="AM7" s="53">
        <v>0.40881971934325678</v>
      </c>
      <c r="AN7" t="s">
        <v>274</v>
      </c>
      <c r="AO7" t="s">
        <v>277</v>
      </c>
      <c r="AP7" s="51" t="s">
        <v>280</v>
      </c>
      <c r="AQ7" t="s">
        <v>289</v>
      </c>
      <c r="AR7" t="s">
        <v>278</v>
      </c>
      <c r="AS7">
        <v>2</v>
      </c>
      <c r="AU7">
        <v>7</v>
      </c>
    </row>
    <row r="8" spans="1:47">
      <c r="A8" t="s">
        <v>47</v>
      </c>
      <c r="B8" t="s">
        <v>274</v>
      </c>
      <c r="C8" t="s">
        <v>284</v>
      </c>
      <c r="D8" t="s">
        <v>277</v>
      </c>
      <c r="E8">
        <v>2</v>
      </c>
      <c r="F8" t="s">
        <v>283</v>
      </c>
      <c r="G8" t="s">
        <v>464</v>
      </c>
      <c r="H8" t="s">
        <v>458</v>
      </c>
      <c r="J8" t="s">
        <v>291</v>
      </c>
      <c r="K8" t="s">
        <v>304</v>
      </c>
      <c r="L8" t="s">
        <v>309</v>
      </c>
      <c r="M8">
        <v>1</v>
      </c>
      <c r="N8">
        <v>4</v>
      </c>
      <c r="O8" s="48">
        <v>0.37870700000000002</v>
      </c>
      <c r="P8" s="48">
        <v>0.31656236981504787</v>
      </c>
      <c r="Q8" s="48">
        <v>0.47404320699135005</v>
      </c>
      <c r="R8" s="49">
        <v>63817.8</v>
      </c>
      <c r="S8" s="49">
        <v>43140.502311029719</v>
      </c>
      <c r="T8" s="49">
        <v>121607.06081102975</v>
      </c>
      <c r="U8" s="50">
        <v>10103.1</v>
      </c>
      <c r="V8" s="50">
        <v>9505.2551482756116</v>
      </c>
      <c r="W8" s="50">
        <v>14852.065148275611</v>
      </c>
      <c r="X8" s="51">
        <v>25.150009588643101</v>
      </c>
      <c r="Y8" s="51">
        <v>20.802341314658136</v>
      </c>
      <c r="Z8">
        <v>87.6</v>
      </c>
      <c r="AA8">
        <v>45.1</v>
      </c>
      <c r="AB8">
        <v>80.5</v>
      </c>
      <c r="AC8">
        <v>24.4</v>
      </c>
      <c r="AD8">
        <v>84.05</v>
      </c>
      <c r="AE8">
        <v>34.75</v>
      </c>
      <c r="AF8" s="48">
        <v>0.31656236981504787</v>
      </c>
      <c r="AG8" s="48">
        <v>0.48455815554586945</v>
      </c>
      <c r="AH8" s="49">
        <v>48428.688527859886</v>
      </c>
      <c r="AI8" s="49">
        <v>89513.68248387218</v>
      </c>
      <c r="AJ8" s="50">
        <v>7767.7552507119899</v>
      </c>
      <c r="AK8" s="50">
        <v>10277.978048912644</v>
      </c>
      <c r="AL8" s="53">
        <v>0.29447699999999999</v>
      </c>
      <c r="AM8" s="53">
        <v>0.38940846939776574</v>
      </c>
      <c r="AN8" t="s">
        <v>274</v>
      </c>
      <c r="AO8" t="s">
        <v>277</v>
      </c>
      <c r="AP8" s="51" t="s">
        <v>280</v>
      </c>
      <c r="AQ8" t="s">
        <v>289</v>
      </c>
      <c r="AR8" t="s">
        <v>277</v>
      </c>
      <c r="AS8">
        <v>3</v>
      </c>
      <c r="AU8">
        <v>8</v>
      </c>
    </row>
    <row r="9" spans="1:47">
      <c r="A9" t="s">
        <v>48</v>
      </c>
      <c r="B9" t="s">
        <v>273</v>
      </c>
      <c r="C9" t="s">
        <v>273</v>
      </c>
      <c r="D9" t="s">
        <v>277</v>
      </c>
      <c r="E9">
        <v>1</v>
      </c>
      <c r="F9" t="s">
        <v>281</v>
      </c>
      <c r="G9" t="s">
        <v>464</v>
      </c>
      <c r="H9" t="s">
        <v>469</v>
      </c>
      <c r="J9" t="s">
        <v>291</v>
      </c>
      <c r="K9" t="s">
        <v>304</v>
      </c>
      <c r="L9" t="s">
        <v>309</v>
      </c>
      <c r="M9">
        <v>1</v>
      </c>
      <c r="N9">
        <v>4</v>
      </c>
      <c r="O9" s="48">
        <v>0.449073</v>
      </c>
      <c r="P9" s="48">
        <v>0.43006006777969563</v>
      </c>
      <c r="Q9" s="48">
        <v>0.45379497130406171</v>
      </c>
      <c r="R9" s="49">
        <v>75850.100000000006</v>
      </c>
      <c r="S9" s="49">
        <v>75599.042261189825</v>
      </c>
      <c r="T9" s="49">
        <v>83769.413028524315</v>
      </c>
      <c r="U9" s="50">
        <v>10100.700000000001</v>
      </c>
      <c r="V9" s="50">
        <v>10100.839717575993</v>
      </c>
      <c r="W9" s="50">
        <v>10697.108868991889</v>
      </c>
      <c r="X9" s="51">
        <v>24.08841896097675</v>
      </c>
      <c r="Y9" s="51">
        <v>23.881539699558438</v>
      </c>
      <c r="Z9">
        <v>69.400000000000006</v>
      </c>
      <c r="AA9">
        <v>46.1</v>
      </c>
      <c r="AB9">
        <v>69.400000000000006</v>
      </c>
      <c r="AC9">
        <v>42.5</v>
      </c>
      <c r="AD9">
        <v>69.400000000000006</v>
      </c>
      <c r="AE9">
        <v>44.3</v>
      </c>
      <c r="AF9" s="48">
        <v>0.45986621558716678</v>
      </c>
      <c r="AG9" s="48">
        <v>0.47632906948553283</v>
      </c>
      <c r="AH9" s="49">
        <v>71194.746535713115</v>
      </c>
      <c r="AI9" s="49">
        <v>77225.360359914703</v>
      </c>
      <c r="AJ9" s="50">
        <v>8593.5036746516507</v>
      </c>
      <c r="AK9" s="50">
        <v>9013.6748689868509</v>
      </c>
      <c r="AL9" s="53">
        <v>0.36655700000000002</v>
      </c>
      <c r="AM9" s="53">
        <v>0.36653432249823736</v>
      </c>
      <c r="AN9" t="s">
        <v>273</v>
      </c>
      <c r="AO9" t="s">
        <v>277</v>
      </c>
      <c r="AP9" s="51" t="s">
        <v>279</v>
      </c>
      <c r="AQ9" t="s">
        <v>289</v>
      </c>
      <c r="AR9" t="s">
        <v>277</v>
      </c>
      <c r="AS9">
        <v>1</v>
      </c>
      <c r="AU9">
        <v>9</v>
      </c>
    </row>
    <row r="10" spans="1:47">
      <c r="A10" t="s">
        <v>49</v>
      </c>
      <c r="B10" t="s">
        <v>276</v>
      </c>
      <c r="C10" t="s">
        <v>276</v>
      </c>
      <c r="D10" t="s">
        <v>278</v>
      </c>
      <c r="E10">
        <v>1</v>
      </c>
      <c r="F10" t="s">
        <v>283</v>
      </c>
      <c r="G10" t="s">
        <v>464</v>
      </c>
      <c r="H10" t="s">
        <v>469</v>
      </c>
      <c r="J10" t="s">
        <v>291</v>
      </c>
      <c r="K10" t="s">
        <v>304</v>
      </c>
      <c r="L10" t="s">
        <v>309</v>
      </c>
      <c r="M10">
        <v>1</v>
      </c>
      <c r="N10">
        <v>4</v>
      </c>
      <c r="O10" s="48">
        <v>0.40629300000000002</v>
      </c>
      <c r="P10" s="48">
        <v>0.27151438481232137</v>
      </c>
      <c r="Q10" s="48">
        <v>0.44235492591559095</v>
      </c>
      <c r="R10" s="49">
        <v>65579.600000000006</v>
      </c>
      <c r="S10" s="49">
        <v>42423.640230688805</v>
      </c>
      <c r="T10" s="49">
        <v>80601.890664059945</v>
      </c>
      <c r="U10" s="50">
        <v>9818.9699999999993</v>
      </c>
      <c r="V10" s="50">
        <v>7637.4473540132512</v>
      </c>
      <c r="W10" s="50">
        <v>10498.287707085459</v>
      </c>
      <c r="X10" s="51">
        <v>23.517540429762366</v>
      </c>
      <c r="Y10" s="51">
        <v>21.94166945678414</v>
      </c>
      <c r="Z10">
        <v>76</v>
      </c>
      <c r="AA10">
        <v>44.4</v>
      </c>
      <c r="AB10">
        <v>65.900000000000006</v>
      </c>
      <c r="AC10">
        <v>27.9</v>
      </c>
      <c r="AD10">
        <v>70.95</v>
      </c>
      <c r="AE10">
        <v>36.15</v>
      </c>
      <c r="AF10" s="48">
        <v>0.34537289936763721</v>
      </c>
      <c r="AG10" s="48">
        <v>0.46419592448041536</v>
      </c>
      <c r="AH10" s="49">
        <v>46019.107906507539</v>
      </c>
      <c r="AI10" s="49">
        <v>73234.709356592648</v>
      </c>
      <c r="AJ10" s="50">
        <v>6942.9050796914744</v>
      </c>
      <c r="AK10" s="50">
        <v>8770.9153289442729</v>
      </c>
      <c r="AL10" s="53">
        <v>0.324077</v>
      </c>
      <c r="AM10" s="53">
        <v>0.35323275261159698</v>
      </c>
      <c r="AN10" t="s">
        <v>273</v>
      </c>
      <c r="AO10" t="s">
        <v>277</v>
      </c>
      <c r="AP10" s="51" t="s">
        <v>279</v>
      </c>
      <c r="AQ10" t="s">
        <v>289</v>
      </c>
      <c r="AR10" t="s">
        <v>278</v>
      </c>
      <c r="AS10">
        <v>1</v>
      </c>
      <c r="AU10">
        <v>10</v>
      </c>
    </row>
    <row r="11" spans="1:47">
      <c r="A11" t="s">
        <v>50</v>
      </c>
      <c r="B11" t="s">
        <v>274</v>
      </c>
      <c r="C11" t="s">
        <v>284</v>
      </c>
      <c r="D11" t="s">
        <v>277</v>
      </c>
      <c r="E11">
        <v>2</v>
      </c>
      <c r="F11" t="s">
        <v>282</v>
      </c>
      <c r="G11" t="s">
        <v>464</v>
      </c>
      <c r="H11" t="s">
        <v>469</v>
      </c>
      <c r="J11" t="s">
        <v>291</v>
      </c>
      <c r="K11" t="s">
        <v>304</v>
      </c>
      <c r="L11" t="s">
        <v>309</v>
      </c>
      <c r="M11">
        <v>1</v>
      </c>
      <c r="N11">
        <v>4</v>
      </c>
      <c r="O11" s="48">
        <v>0.46365800000000001</v>
      </c>
      <c r="P11" s="48">
        <v>0.36641437897845497</v>
      </c>
      <c r="Q11" s="48">
        <v>0.46000465726066314</v>
      </c>
      <c r="R11" s="49">
        <v>79522</v>
      </c>
      <c r="S11" s="49">
        <v>54631.018390945348</v>
      </c>
      <c r="T11" s="49">
        <v>78364.571972863021</v>
      </c>
      <c r="U11" s="50">
        <v>10420.6</v>
      </c>
      <c r="V11" s="50">
        <v>8047.3000230594489</v>
      </c>
      <c r="W11" s="50">
        <v>9708.6670704463431</v>
      </c>
      <c r="X11" s="51">
        <v>24.38466743959167</v>
      </c>
      <c r="Y11" s="51">
        <v>24.602046613827145</v>
      </c>
      <c r="Z11">
        <v>78.400000000000006</v>
      </c>
      <c r="AA11">
        <v>47.5</v>
      </c>
      <c r="AB11">
        <v>76.900000000000006</v>
      </c>
      <c r="AC11">
        <v>34.1</v>
      </c>
      <c r="AD11">
        <v>77.650000000000006</v>
      </c>
      <c r="AE11">
        <v>40.799999999999997</v>
      </c>
      <c r="AF11" s="48">
        <v>0.42104776028388213</v>
      </c>
      <c r="AG11" s="48">
        <v>0.49794024470659631</v>
      </c>
      <c r="AH11" s="49">
        <v>65854.896417605516</v>
      </c>
      <c r="AI11" s="49">
        <v>91733.360112500333</v>
      </c>
      <c r="AJ11" s="50">
        <v>8587.519095936248</v>
      </c>
      <c r="AK11" s="50">
        <v>10225.633707984593</v>
      </c>
      <c r="AL11" s="53">
        <v>0.380527</v>
      </c>
      <c r="AM11" s="53">
        <v>0.37110845807400761</v>
      </c>
      <c r="AN11" t="s">
        <v>273</v>
      </c>
      <c r="AO11" t="s">
        <v>277</v>
      </c>
      <c r="AP11" s="51" t="s">
        <v>279</v>
      </c>
      <c r="AQ11" t="s">
        <v>289</v>
      </c>
      <c r="AR11" t="s">
        <v>277</v>
      </c>
      <c r="AS11">
        <v>3</v>
      </c>
      <c r="AU11">
        <v>11</v>
      </c>
    </row>
    <row r="12" spans="1:47">
      <c r="A12" t="s">
        <v>51</v>
      </c>
      <c r="B12" t="s">
        <v>274</v>
      </c>
      <c r="C12" t="s">
        <v>284</v>
      </c>
      <c r="D12" t="s">
        <v>277</v>
      </c>
      <c r="E12">
        <v>2</v>
      </c>
      <c r="F12" t="s">
        <v>283</v>
      </c>
      <c r="G12" t="s">
        <v>464</v>
      </c>
      <c r="H12" t="s">
        <v>469</v>
      </c>
      <c r="J12" t="s">
        <v>291</v>
      </c>
      <c r="K12" t="s">
        <v>304</v>
      </c>
      <c r="L12" t="s">
        <v>309</v>
      </c>
      <c r="M12">
        <v>1</v>
      </c>
      <c r="N12">
        <v>4</v>
      </c>
      <c r="O12" s="48">
        <v>0.48383599999999999</v>
      </c>
      <c r="P12" s="48">
        <v>0.44441335242795788</v>
      </c>
      <c r="Q12" s="48">
        <v>0.44991340647510775</v>
      </c>
      <c r="R12" s="49">
        <v>92188.5</v>
      </c>
      <c r="S12" s="49">
        <v>89927.684796363697</v>
      </c>
      <c r="T12" s="49">
        <v>92254.020796363708</v>
      </c>
      <c r="U12" s="50">
        <v>11536.9</v>
      </c>
      <c r="V12" s="50">
        <v>11827.814728102558</v>
      </c>
      <c r="W12" s="50">
        <v>12003.494728102558</v>
      </c>
      <c r="X12" s="51">
        <v>23.907275993366003</v>
      </c>
      <c r="Y12" s="51">
        <v>25.712688427688207</v>
      </c>
      <c r="Z12">
        <v>71.7</v>
      </c>
      <c r="AA12">
        <v>44.6</v>
      </c>
      <c r="AB12">
        <v>58.7</v>
      </c>
      <c r="AC12">
        <v>43.8</v>
      </c>
      <c r="AD12">
        <v>65.2</v>
      </c>
      <c r="AE12">
        <v>44.2</v>
      </c>
      <c r="AF12" s="48">
        <v>0.45384163677649814</v>
      </c>
      <c r="AG12" s="48">
        <v>0.45743287696014351</v>
      </c>
      <c r="AH12" s="49">
        <v>66689.150797355876</v>
      </c>
      <c r="AI12" s="49">
        <v>67907.217478586128</v>
      </c>
      <c r="AJ12" s="50">
        <v>8153.6780442000536</v>
      </c>
      <c r="AK12" s="50">
        <v>8243.202917652301</v>
      </c>
      <c r="AL12" s="53">
        <v>0.40445300000000001</v>
      </c>
      <c r="AM12" s="53">
        <v>0.36380037028962614</v>
      </c>
      <c r="AN12" t="s">
        <v>274</v>
      </c>
      <c r="AO12" t="s">
        <v>277</v>
      </c>
      <c r="AP12" s="51" t="s">
        <v>280</v>
      </c>
      <c r="AQ12" t="s">
        <v>289</v>
      </c>
      <c r="AR12" t="s">
        <v>277</v>
      </c>
      <c r="AS12">
        <v>3</v>
      </c>
      <c r="AU12">
        <v>12</v>
      </c>
    </row>
    <row r="13" spans="1:47">
      <c r="A13" t="s">
        <v>52</v>
      </c>
      <c r="B13" t="s">
        <v>273</v>
      </c>
      <c r="C13" t="s">
        <v>273</v>
      </c>
      <c r="D13" t="s">
        <v>277</v>
      </c>
      <c r="E13">
        <v>1</v>
      </c>
      <c r="F13" t="s">
        <v>282</v>
      </c>
      <c r="G13" t="s">
        <v>464</v>
      </c>
      <c r="H13" t="s">
        <v>469</v>
      </c>
      <c r="I13" t="s">
        <v>391</v>
      </c>
      <c r="J13" t="s">
        <v>292</v>
      </c>
      <c r="K13" t="s">
        <v>305</v>
      </c>
      <c r="L13" t="s">
        <v>310</v>
      </c>
      <c r="M13">
        <v>1</v>
      </c>
      <c r="N13">
        <v>4</v>
      </c>
      <c r="O13" s="48">
        <v>0.51923299999999994</v>
      </c>
      <c r="P13" s="48">
        <v>0.42843639359561597</v>
      </c>
      <c r="Q13" s="48">
        <v>0.52510151382620196</v>
      </c>
      <c r="R13" s="49">
        <v>133654</v>
      </c>
      <c r="S13" s="49">
        <v>95892.306741981913</v>
      </c>
      <c r="T13" s="49">
        <v>139386.3868367853</v>
      </c>
      <c r="U13" s="50">
        <v>14979.8</v>
      </c>
      <c r="V13" s="50">
        <v>12448.832412699347</v>
      </c>
      <c r="W13" s="50">
        <v>14865.590156768863</v>
      </c>
      <c r="X13" s="51">
        <v>28.175544987598371</v>
      </c>
      <c r="Y13" s="51">
        <v>27.816766805693117</v>
      </c>
      <c r="Z13">
        <v>106.9</v>
      </c>
      <c r="AA13">
        <v>51.1</v>
      </c>
      <c r="AB13">
        <v>105.2</v>
      </c>
      <c r="AC13">
        <v>37.5</v>
      </c>
      <c r="AD13">
        <v>106.05000000000001</v>
      </c>
      <c r="AE13">
        <v>44.3</v>
      </c>
      <c r="AF13" s="48">
        <v>0.47739351734561275</v>
      </c>
      <c r="AG13" s="48">
        <v>0.5470360021437104</v>
      </c>
      <c r="AH13" s="49">
        <v>106404.85960415247</v>
      </c>
      <c r="AI13" s="49">
        <v>144994.35535392512</v>
      </c>
      <c r="AJ13" s="50">
        <v>12373.465603730367</v>
      </c>
      <c r="AK13" s="50">
        <v>14467.010192824386</v>
      </c>
      <c r="AL13" s="53">
        <v>0.44217499999999998</v>
      </c>
      <c r="AM13" s="53">
        <v>0.44460683828704711</v>
      </c>
      <c r="AN13" t="s">
        <v>273</v>
      </c>
      <c r="AO13" t="s">
        <v>277</v>
      </c>
      <c r="AP13" s="51" t="s">
        <v>279</v>
      </c>
      <c r="AQ13" t="s">
        <v>289</v>
      </c>
      <c r="AR13" t="s">
        <v>277</v>
      </c>
      <c r="AS13">
        <v>1</v>
      </c>
      <c r="AU13">
        <v>13</v>
      </c>
    </row>
    <row r="14" spans="1:47">
      <c r="A14" t="s">
        <v>53</v>
      </c>
      <c r="B14" t="s">
        <v>273</v>
      </c>
      <c r="C14" t="s">
        <v>274</v>
      </c>
      <c r="D14" t="s">
        <v>277</v>
      </c>
      <c r="E14">
        <v>1</v>
      </c>
      <c r="F14" t="s">
        <v>282</v>
      </c>
      <c r="G14" t="s">
        <v>464</v>
      </c>
      <c r="H14" t="s">
        <v>469</v>
      </c>
      <c r="J14" t="s">
        <v>291</v>
      </c>
      <c r="K14" t="s">
        <v>304</v>
      </c>
      <c r="L14" t="s">
        <v>309</v>
      </c>
      <c r="M14">
        <v>1</v>
      </c>
      <c r="N14">
        <v>4</v>
      </c>
      <c r="O14" s="48">
        <v>0.474829</v>
      </c>
      <c r="P14" s="48">
        <v>0.32240870465289961</v>
      </c>
      <c r="Q14" s="48">
        <v>0.42456086102762486</v>
      </c>
      <c r="R14" s="49">
        <v>91873.9</v>
      </c>
      <c r="S14" s="49">
        <v>49680.479348650217</v>
      </c>
      <c r="T14" s="49">
        <v>70297.890488952107</v>
      </c>
      <c r="U14" s="50">
        <v>11604.7</v>
      </c>
      <c r="V14" s="50">
        <v>7814.3844057387887</v>
      </c>
      <c r="W14" s="50">
        <v>9258.9181627090875</v>
      </c>
      <c r="X14" s="51">
        <v>22.650818728587232</v>
      </c>
      <c r="Y14" s="51">
        <v>25.214043021443167</v>
      </c>
      <c r="Z14">
        <v>78.099999999999994</v>
      </c>
      <c r="AA14">
        <v>42.4</v>
      </c>
      <c r="AB14">
        <v>83.3</v>
      </c>
      <c r="AC14">
        <v>31.5</v>
      </c>
      <c r="AD14">
        <v>80.699999999999989</v>
      </c>
      <c r="AE14">
        <v>36.950000000000003</v>
      </c>
      <c r="AF14" s="48">
        <v>0.38180361182242673</v>
      </c>
      <c r="AG14" s="48">
        <v>0.45678216541308719</v>
      </c>
      <c r="AH14" s="49">
        <v>56435.004942409389</v>
      </c>
      <c r="AI14" s="49">
        <v>75963.308239941514</v>
      </c>
      <c r="AJ14" s="50">
        <v>7932.5169689574122</v>
      </c>
      <c r="AK14" s="50">
        <v>9247.6802282032495</v>
      </c>
      <c r="AL14" s="53">
        <v>0.39449699999999999</v>
      </c>
      <c r="AM14" s="53">
        <v>0.3297960892540423</v>
      </c>
      <c r="AN14" t="s">
        <v>273</v>
      </c>
      <c r="AO14" t="s">
        <v>277</v>
      </c>
      <c r="AP14" s="51" t="s">
        <v>279</v>
      </c>
      <c r="AQ14" t="s">
        <v>289</v>
      </c>
      <c r="AR14" t="s">
        <v>277</v>
      </c>
      <c r="AS14">
        <v>2</v>
      </c>
      <c r="AU14">
        <v>14</v>
      </c>
    </row>
    <row r="15" spans="1:47">
      <c r="A15" t="s">
        <v>54</v>
      </c>
      <c r="B15" t="s">
        <v>276</v>
      </c>
      <c r="C15" t="s">
        <v>276</v>
      </c>
      <c r="D15" t="s">
        <v>278</v>
      </c>
      <c r="E15">
        <v>1</v>
      </c>
      <c r="F15" t="s">
        <v>282</v>
      </c>
      <c r="G15" t="s">
        <v>464</v>
      </c>
      <c r="H15" t="s">
        <v>469</v>
      </c>
      <c r="I15" t="s">
        <v>391</v>
      </c>
      <c r="J15" t="s">
        <v>291</v>
      </c>
      <c r="K15" t="s">
        <v>304</v>
      </c>
      <c r="L15" t="s">
        <v>309</v>
      </c>
      <c r="M15">
        <v>1</v>
      </c>
      <c r="N15">
        <v>4</v>
      </c>
      <c r="O15" s="48">
        <v>0.46337800000000001</v>
      </c>
      <c r="P15" s="48">
        <v>0.35988814670228497</v>
      </c>
      <c r="Q15" s="48">
        <v>0.40212834618157212</v>
      </c>
      <c r="R15" s="49">
        <v>84046.7</v>
      </c>
      <c r="S15" s="49">
        <v>58413.120050758676</v>
      </c>
      <c r="T15" s="49">
        <v>67278.452010876819</v>
      </c>
      <c r="U15" s="50">
        <v>10472.200000000001</v>
      </c>
      <c r="V15" s="50">
        <v>8573.6845051903601</v>
      </c>
      <c r="W15" s="50">
        <v>9186.6891486807217</v>
      </c>
      <c r="X15" s="51">
        <v>21.653213137769871</v>
      </c>
      <c r="Y15" s="51">
        <v>24.584035494609839</v>
      </c>
      <c r="Z15">
        <v>84.4</v>
      </c>
      <c r="AA15">
        <v>39.700000000000003</v>
      </c>
      <c r="AB15">
        <v>83.8</v>
      </c>
      <c r="AC15">
        <v>35.200000000000003</v>
      </c>
      <c r="AD15">
        <v>84.1</v>
      </c>
      <c r="AE15">
        <v>37.450000000000003</v>
      </c>
      <c r="AF15" s="48">
        <v>0.40284307772931516</v>
      </c>
      <c r="AG15" s="48">
        <v>0.4321045350168729</v>
      </c>
      <c r="AH15" s="49">
        <v>61535.791116952496</v>
      </c>
      <c r="AI15" s="49">
        <v>69402.582594971987</v>
      </c>
      <c r="AJ15" s="50">
        <v>8328.8213975322506</v>
      </c>
      <c r="AK15" s="50">
        <v>8889.0785211639813</v>
      </c>
      <c r="AL15" s="53">
        <v>0.37988699999999997</v>
      </c>
      <c r="AM15" s="53">
        <v>0.30358107863439443</v>
      </c>
      <c r="AN15" t="s">
        <v>273</v>
      </c>
      <c r="AO15" t="s">
        <v>277</v>
      </c>
      <c r="AP15" s="51" t="s">
        <v>279</v>
      </c>
      <c r="AQ15" t="s">
        <v>289</v>
      </c>
      <c r="AR15" t="s">
        <v>278</v>
      </c>
      <c r="AS15">
        <v>1</v>
      </c>
      <c r="AU15">
        <v>15</v>
      </c>
    </row>
    <row r="16" spans="1:47">
      <c r="A16" t="s">
        <v>55</v>
      </c>
      <c r="B16" t="s">
        <v>273</v>
      </c>
      <c r="C16" t="s">
        <v>274</v>
      </c>
      <c r="D16" t="s">
        <v>277</v>
      </c>
      <c r="E16">
        <v>1</v>
      </c>
      <c r="F16" t="s">
        <v>281</v>
      </c>
      <c r="G16" t="s">
        <v>464</v>
      </c>
      <c r="H16" t="s">
        <v>469</v>
      </c>
      <c r="J16" t="s">
        <v>293</v>
      </c>
      <c r="K16" t="s">
        <v>306</v>
      </c>
      <c r="L16" t="s">
        <v>310</v>
      </c>
      <c r="M16">
        <v>1</v>
      </c>
      <c r="N16">
        <v>4</v>
      </c>
      <c r="O16" s="48">
        <v>0.606433</v>
      </c>
      <c r="P16" s="48">
        <v>0.47920412448137867</v>
      </c>
      <c r="Q16" s="48">
        <v>0.6108062285301894</v>
      </c>
      <c r="R16" s="49">
        <v>262626</v>
      </c>
      <c r="S16" s="49">
        <v>150542.78167063626</v>
      </c>
      <c r="T16" s="49">
        <v>277371.13030415011</v>
      </c>
      <c r="U16" s="50">
        <v>24128</v>
      </c>
      <c r="V16" s="50">
        <v>18079.207131092528</v>
      </c>
      <c r="W16" s="50">
        <v>24291.476390168165</v>
      </c>
      <c r="X16" s="51">
        <v>35.032294954760133</v>
      </c>
      <c r="Y16" s="51">
        <v>34.614663940743796</v>
      </c>
      <c r="Z16">
        <v>118.6</v>
      </c>
      <c r="AA16">
        <v>64.099999999999994</v>
      </c>
      <c r="AB16">
        <v>110.1</v>
      </c>
      <c r="AC16">
        <v>41.4</v>
      </c>
      <c r="AD16">
        <v>114.35</v>
      </c>
      <c r="AE16">
        <v>52.75</v>
      </c>
      <c r="AF16" s="48">
        <v>0.5393809478264302</v>
      </c>
      <c r="AG16" s="48">
        <v>0.62611591794347099</v>
      </c>
      <c r="AH16" s="49">
        <v>158888.75493737482</v>
      </c>
      <c r="AI16" s="49">
        <v>246008.91766873735</v>
      </c>
      <c r="AJ16" s="50">
        <v>16116.99928528997</v>
      </c>
      <c r="AK16" s="50">
        <v>20013.543196190491</v>
      </c>
      <c r="AL16" s="53">
        <v>0.54151499999999997</v>
      </c>
      <c r="AM16" s="53">
        <v>0.54488485134153331</v>
      </c>
      <c r="AN16" t="s">
        <v>273</v>
      </c>
      <c r="AO16" t="s">
        <v>277</v>
      </c>
      <c r="AP16" s="51" t="s">
        <v>279</v>
      </c>
      <c r="AQ16" t="s">
        <v>289</v>
      </c>
      <c r="AR16" t="s">
        <v>277</v>
      </c>
      <c r="AS16">
        <v>2</v>
      </c>
      <c r="AU16">
        <v>16</v>
      </c>
    </row>
    <row r="17" spans="1:47">
      <c r="A17" t="s">
        <v>56</v>
      </c>
      <c r="B17" t="s">
        <v>276</v>
      </c>
      <c r="C17" t="s">
        <v>276</v>
      </c>
      <c r="D17" t="s">
        <v>278</v>
      </c>
      <c r="E17">
        <v>1</v>
      </c>
      <c r="F17" t="s">
        <v>281</v>
      </c>
      <c r="G17" t="s">
        <v>464</v>
      </c>
      <c r="H17" t="s">
        <v>469</v>
      </c>
      <c r="J17" t="s">
        <v>291</v>
      </c>
      <c r="K17" t="s">
        <v>304</v>
      </c>
      <c r="L17" t="s">
        <v>309</v>
      </c>
      <c r="M17">
        <v>1</v>
      </c>
      <c r="N17">
        <v>4</v>
      </c>
      <c r="O17" s="48">
        <v>0.45951399999999998</v>
      </c>
      <c r="P17" s="48">
        <v>0.42611424813017307</v>
      </c>
      <c r="Q17" s="48">
        <v>0.45485730836479493</v>
      </c>
      <c r="R17" s="49">
        <v>73073.7</v>
      </c>
      <c r="S17" s="49">
        <v>66433.04341018977</v>
      </c>
      <c r="T17" s="49">
        <v>76416.382978295966</v>
      </c>
      <c r="U17" s="50">
        <v>9856.1</v>
      </c>
      <c r="V17" s="50">
        <v>9078.3161487751604</v>
      </c>
      <c r="W17" s="50">
        <v>9880.4680301065055</v>
      </c>
      <c r="X17" s="51">
        <v>24.156791601122269</v>
      </c>
      <c r="Y17" s="51">
        <v>24.394839027992539</v>
      </c>
      <c r="Z17">
        <v>58</v>
      </c>
      <c r="AA17">
        <v>50.1</v>
      </c>
      <c r="AB17">
        <v>58</v>
      </c>
      <c r="AC17">
        <v>44.6</v>
      </c>
      <c r="AD17">
        <v>58</v>
      </c>
      <c r="AE17">
        <v>47.35</v>
      </c>
      <c r="AF17" s="48">
        <v>0.4637078824760375</v>
      </c>
      <c r="AG17" s="48">
        <v>0.48488808011956169</v>
      </c>
      <c r="AH17" s="49">
        <v>67857.710167155747</v>
      </c>
      <c r="AI17" s="49">
        <v>76225.813438890196</v>
      </c>
      <c r="AJ17" s="50">
        <v>8119.6269788813861</v>
      </c>
      <c r="AK17" s="50">
        <v>8726.418522556949</v>
      </c>
      <c r="AL17" s="53">
        <v>0.37662800000000002</v>
      </c>
      <c r="AM17" s="53">
        <v>0.36941896897445425</v>
      </c>
      <c r="AN17" t="s">
        <v>273</v>
      </c>
      <c r="AO17" t="s">
        <v>277</v>
      </c>
      <c r="AP17" s="51" t="s">
        <v>279</v>
      </c>
      <c r="AQ17" t="s">
        <v>289</v>
      </c>
      <c r="AR17" t="s">
        <v>278</v>
      </c>
      <c r="AS17">
        <v>1</v>
      </c>
      <c r="AU17">
        <v>17</v>
      </c>
    </row>
    <row r="18" spans="1:47">
      <c r="A18" t="s">
        <v>57</v>
      </c>
      <c r="B18" s="58" t="s">
        <v>274</v>
      </c>
      <c r="C18" t="s">
        <v>284</v>
      </c>
      <c r="D18" t="s">
        <v>277</v>
      </c>
      <c r="E18">
        <v>2</v>
      </c>
      <c r="F18" t="s">
        <v>281</v>
      </c>
      <c r="G18" t="s">
        <v>464</v>
      </c>
      <c r="H18" t="s">
        <v>458</v>
      </c>
      <c r="J18" t="s">
        <v>292</v>
      </c>
      <c r="K18" t="s">
        <v>305</v>
      </c>
      <c r="L18" t="s">
        <v>310</v>
      </c>
      <c r="M18">
        <v>1</v>
      </c>
      <c r="N18">
        <v>4</v>
      </c>
      <c r="O18" s="48">
        <v>0.51529999999999998</v>
      </c>
      <c r="P18" s="48">
        <v>0.43834338364522013</v>
      </c>
      <c r="Q18" s="48">
        <v>0.5781540842800863</v>
      </c>
      <c r="R18" s="49">
        <v>140681</v>
      </c>
      <c r="S18" s="49">
        <v>106154.67719726954</v>
      </c>
      <c r="T18" s="49">
        <v>200725.63021865705</v>
      </c>
      <c r="U18" s="50">
        <v>16442.7</v>
      </c>
      <c r="V18" s="50">
        <v>14021.721503675442</v>
      </c>
      <c r="W18" s="50">
        <v>19258.054549496228</v>
      </c>
      <c r="X18" s="51">
        <v>32.121104299296498</v>
      </c>
      <c r="Y18" s="51">
        <v>27.595224447496342</v>
      </c>
      <c r="Z18">
        <v>95.6</v>
      </c>
      <c r="AA18">
        <v>60.5</v>
      </c>
      <c r="AB18">
        <v>95.3</v>
      </c>
      <c r="AC18">
        <v>38.1</v>
      </c>
      <c r="AD18">
        <v>95.449999999999989</v>
      </c>
      <c r="AE18">
        <v>49.3</v>
      </c>
      <c r="AF18" s="48">
        <v>0.50082781051281222</v>
      </c>
      <c r="AG18" s="48">
        <v>0.59655776823555118</v>
      </c>
      <c r="AH18" s="49">
        <v>115200.64359178334</v>
      </c>
      <c r="AI18" s="49">
        <v>182930.15583472161</v>
      </c>
      <c r="AJ18" s="50">
        <v>12760.405873934555</v>
      </c>
      <c r="AK18" s="50">
        <v>16117.840278010563</v>
      </c>
      <c r="AL18" s="53">
        <v>0.44001600000000002</v>
      </c>
      <c r="AM18" s="53">
        <v>0.50776268224885013</v>
      </c>
      <c r="AN18" t="s">
        <v>273</v>
      </c>
      <c r="AO18" t="s">
        <v>277</v>
      </c>
      <c r="AP18" s="51" t="s">
        <v>279</v>
      </c>
      <c r="AQ18" t="s">
        <v>289</v>
      </c>
      <c r="AR18" t="s">
        <v>277</v>
      </c>
      <c r="AS18">
        <v>3</v>
      </c>
      <c r="AU18">
        <v>18</v>
      </c>
    </row>
    <row r="19" spans="1:47">
      <c r="A19" t="s">
        <v>58</v>
      </c>
      <c r="B19" s="59" t="s">
        <v>275</v>
      </c>
      <c r="C19" t="s">
        <v>285</v>
      </c>
      <c r="D19" t="s">
        <v>278</v>
      </c>
      <c r="E19">
        <v>2</v>
      </c>
      <c r="F19" t="s">
        <v>282</v>
      </c>
      <c r="G19" t="s">
        <v>464</v>
      </c>
      <c r="H19" t="s">
        <v>469</v>
      </c>
      <c r="I19" t="s">
        <v>391</v>
      </c>
      <c r="J19" t="s">
        <v>292</v>
      </c>
      <c r="K19" t="s">
        <v>305</v>
      </c>
      <c r="L19" t="s">
        <v>310</v>
      </c>
      <c r="M19">
        <v>1</v>
      </c>
      <c r="N19">
        <v>4</v>
      </c>
      <c r="O19" s="48">
        <v>0.58643000000000001</v>
      </c>
      <c r="P19" s="48">
        <v>0.50842443631432821</v>
      </c>
      <c r="Q19" s="48">
        <v>0.56379189377366845</v>
      </c>
      <c r="R19" s="49">
        <v>200576</v>
      </c>
      <c r="S19" s="49">
        <v>136025.94465744626</v>
      </c>
      <c r="T19" s="49">
        <v>173585.03806420846</v>
      </c>
      <c r="U19" s="50">
        <v>19336.099999999999</v>
      </c>
      <c r="V19" s="50">
        <v>15042.535986548703</v>
      </c>
      <c r="W19" s="50">
        <v>16962.094364077922</v>
      </c>
      <c r="X19" s="51">
        <v>30.946844316888566</v>
      </c>
      <c r="Y19" s="51">
        <v>32.794453878066435</v>
      </c>
      <c r="Z19">
        <v>110.7</v>
      </c>
      <c r="AA19">
        <v>56.9</v>
      </c>
      <c r="AB19">
        <v>109.1</v>
      </c>
      <c r="AC19">
        <v>46.1</v>
      </c>
      <c r="AD19">
        <v>109.9</v>
      </c>
      <c r="AE19">
        <v>51.5</v>
      </c>
      <c r="AF19" s="48">
        <v>0.54575526381217743</v>
      </c>
      <c r="AG19" s="48">
        <v>0.58638749260064271</v>
      </c>
      <c r="AH19" s="49">
        <v>150941.79368002719</v>
      </c>
      <c r="AI19" s="49">
        <v>186303.42864194245</v>
      </c>
      <c r="AJ19" s="50">
        <v>15076.942752177598</v>
      </c>
      <c r="AK19" s="50">
        <v>16863.615466279447</v>
      </c>
      <c r="AL19" s="53">
        <v>0.51755399999999996</v>
      </c>
      <c r="AM19" s="53">
        <v>0.48948405782450305</v>
      </c>
      <c r="AN19" t="s">
        <v>274</v>
      </c>
      <c r="AO19" t="s">
        <v>277</v>
      </c>
      <c r="AP19" s="51" t="s">
        <v>280</v>
      </c>
      <c r="AQ19" t="s">
        <v>290</v>
      </c>
      <c r="AR19" t="s">
        <v>290</v>
      </c>
      <c r="AS19">
        <v>2</v>
      </c>
      <c r="AU19">
        <v>19</v>
      </c>
    </row>
    <row r="20" spans="1:47">
      <c r="A20" t="s">
        <v>59</v>
      </c>
      <c r="B20" s="58" t="s">
        <v>276</v>
      </c>
      <c r="C20" t="s">
        <v>275</v>
      </c>
      <c r="D20" t="s">
        <v>278</v>
      </c>
      <c r="E20">
        <v>1</v>
      </c>
      <c r="F20" t="s">
        <v>282</v>
      </c>
      <c r="G20" t="s">
        <v>464</v>
      </c>
      <c r="H20" t="s">
        <v>469</v>
      </c>
      <c r="I20" t="s">
        <v>392</v>
      </c>
      <c r="J20" t="s">
        <v>292</v>
      </c>
      <c r="K20" t="s">
        <v>305</v>
      </c>
      <c r="L20" t="s">
        <v>310</v>
      </c>
      <c r="M20">
        <v>1</v>
      </c>
      <c r="N20">
        <v>4</v>
      </c>
      <c r="O20" s="48">
        <v>0.612761</v>
      </c>
      <c r="P20" s="48">
        <v>0.49822217620615317</v>
      </c>
      <c r="Q20" s="48">
        <v>0.58538921267871025</v>
      </c>
      <c r="R20" s="49">
        <v>432704</v>
      </c>
      <c r="S20" s="49">
        <v>199265.36098573208</v>
      </c>
      <c r="T20" s="49">
        <v>285326.62324193236</v>
      </c>
      <c r="U20" s="50">
        <v>38903.4</v>
      </c>
      <c r="V20" s="50">
        <v>22219.828607729887</v>
      </c>
      <c r="W20" s="50">
        <v>26065.750019929754</v>
      </c>
      <c r="X20" s="51">
        <v>32.690016611889405</v>
      </c>
      <c r="Y20" s="51">
        <v>35.220766128698585</v>
      </c>
      <c r="Z20">
        <v>164.8</v>
      </c>
      <c r="AA20">
        <v>55.5</v>
      </c>
      <c r="AB20">
        <v>163</v>
      </c>
      <c r="AC20">
        <v>42.2</v>
      </c>
      <c r="AD20">
        <v>163.9</v>
      </c>
      <c r="AE20">
        <v>48.85</v>
      </c>
      <c r="AF20" s="48">
        <v>0.53718364280699149</v>
      </c>
      <c r="AG20" s="48">
        <v>0.5953809093821073</v>
      </c>
      <c r="AH20" s="49">
        <v>200993.96147268635</v>
      </c>
      <c r="AI20" s="49">
        <v>264340.39956715854</v>
      </c>
      <c r="AJ20" s="50">
        <v>20484.926337668268</v>
      </c>
      <c r="AK20" s="50">
        <v>23398.568327421475</v>
      </c>
      <c r="AL20" s="53">
        <v>0.54868300000000003</v>
      </c>
      <c r="AM20" s="53">
        <v>0.51332726710375953</v>
      </c>
      <c r="AN20" t="s">
        <v>273</v>
      </c>
      <c r="AO20" t="s">
        <v>277</v>
      </c>
      <c r="AP20" s="51" t="s">
        <v>279</v>
      </c>
      <c r="AQ20" t="s">
        <v>289</v>
      </c>
      <c r="AR20" t="s">
        <v>278</v>
      </c>
      <c r="AS20">
        <v>2</v>
      </c>
      <c r="AU20">
        <v>20</v>
      </c>
    </row>
    <row r="21" spans="1:47">
      <c r="A21" t="s">
        <v>60</v>
      </c>
      <c r="B21" s="58" t="s">
        <v>276</v>
      </c>
      <c r="C21" t="s">
        <v>276</v>
      </c>
      <c r="D21" t="s">
        <v>278</v>
      </c>
      <c r="E21">
        <v>1</v>
      </c>
      <c r="F21" t="s">
        <v>281</v>
      </c>
      <c r="G21" t="s">
        <v>464</v>
      </c>
      <c r="H21" t="s">
        <v>469</v>
      </c>
      <c r="J21" t="s">
        <v>292</v>
      </c>
      <c r="K21" t="s">
        <v>305</v>
      </c>
      <c r="L21" t="s">
        <v>310</v>
      </c>
      <c r="M21">
        <v>1</v>
      </c>
      <c r="N21">
        <v>4</v>
      </c>
      <c r="O21" s="48">
        <v>0.54396</v>
      </c>
      <c r="P21" s="48">
        <v>0.49648635922507883</v>
      </c>
      <c r="Q21" s="48">
        <v>0.55814430047319463</v>
      </c>
      <c r="R21" s="49">
        <v>142256</v>
      </c>
      <c r="S21" s="49">
        <v>124616.85255983754</v>
      </c>
      <c r="T21" s="49">
        <v>168078.64815557742</v>
      </c>
      <c r="U21" s="50">
        <v>15296.1</v>
      </c>
      <c r="V21" s="50">
        <v>14463.423654939426</v>
      </c>
      <c r="W21" s="50">
        <v>16997.947745550839</v>
      </c>
      <c r="X21" s="51">
        <v>30.541052370955917</v>
      </c>
      <c r="Y21" s="51">
        <v>29.518722691749833</v>
      </c>
      <c r="Z21">
        <v>85.7</v>
      </c>
      <c r="AA21">
        <v>58.4</v>
      </c>
      <c r="AB21">
        <v>88.3</v>
      </c>
      <c r="AC21">
        <v>46.4</v>
      </c>
      <c r="AD21">
        <v>87</v>
      </c>
      <c r="AE21">
        <v>52.4</v>
      </c>
      <c r="AF21" s="48">
        <v>0.53588938020624399</v>
      </c>
      <c r="AG21" s="48">
        <v>0.57825190673597082</v>
      </c>
      <c r="AH21" s="49">
        <v>123437.95058037642</v>
      </c>
      <c r="AI21" s="49">
        <v>155361.55848909446</v>
      </c>
      <c r="AJ21" s="50">
        <v>12614.230604565977</v>
      </c>
      <c r="AK21" s="50">
        <v>14345.526274145332</v>
      </c>
      <c r="AL21" s="53">
        <v>0.472105</v>
      </c>
      <c r="AM21" s="53">
        <v>0.48508207398355208</v>
      </c>
      <c r="AN21" t="s">
        <v>273</v>
      </c>
      <c r="AO21" t="s">
        <v>277</v>
      </c>
      <c r="AP21" s="51" t="s">
        <v>279</v>
      </c>
      <c r="AQ21" t="s">
        <v>289</v>
      </c>
      <c r="AR21" t="s">
        <v>278</v>
      </c>
      <c r="AS21">
        <v>1</v>
      </c>
      <c r="AU21">
        <v>21</v>
      </c>
    </row>
    <row r="22" spans="1:47">
      <c r="A22" t="s">
        <v>61</v>
      </c>
      <c r="B22" s="58" t="s">
        <v>276</v>
      </c>
      <c r="C22" t="s">
        <v>276</v>
      </c>
      <c r="D22" t="s">
        <v>278</v>
      </c>
      <c r="E22">
        <v>1</v>
      </c>
      <c r="F22" t="s">
        <v>282</v>
      </c>
      <c r="G22" t="s">
        <v>464</v>
      </c>
      <c r="H22" t="s">
        <v>469</v>
      </c>
      <c r="J22" t="s">
        <v>292</v>
      </c>
      <c r="K22" t="s">
        <v>305</v>
      </c>
      <c r="L22" t="s">
        <v>310</v>
      </c>
      <c r="M22">
        <v>1</v>
      </c>
      <c r="N22">
        <v>4</v>
      </c>
      <c r="O22" s="48">
        <v>0.55010199999999998</v>
      </c>
      <c r="P22" s="48">
        <v>0.4758578670313901</v>
      </c>
      <c r="Q22" s="48">
        <v>0.55680620429161942</v>
      </c>
      <c r="R22" s="49">
        <v>192272</v>
      </c>
      <c r="S22" s="49">
        <v>150532.64883766411</v>
      </c>
      <c r="T22" s="49">
        <v>207872.29537877991</v>
      </c>
      <c r="U22" s="50">
        <v>19787.7</v>
      </c>
      <c r="V22" s="50">
        <v>17641.225893261144</v>
      </c>
      <c r="W22" s="50">
        <v>20437.803847083975</v>
      </c>
      <c r="X22" s="51">
        <v>30.401053900251529</v>
      </c>
      <c r="Y22" s="51">
        <v>29.903628528240144</v>
      </c>
      <c r="Z22">
        <v>137.6</v>
      </c>
      <c r="AA22">
        <v>52.7</v>
      </c>
      <c r="AB22">
        <v>136.80000000000001</v>
      </c>
      <c r="AC22">
        <v>40.9</v>
      </c>
      <c r="AD22">
        <v>137.19999999999999</v>
      </c>
      <c r="AE22">
        <v>46.8</v>
      </c>
      <c r="AF22" s="48">
        <v>0.51561045759489554</v>
      </c>
      <c r="AG22" s="48">
        <v>0.57064726418306777</v>
      </c>
      <c r="AH22" s="49">
        <v>154841.24581941179</v>
      </c>
      <c r="AI22" s="49">
        <v>199514.27028564797</v>
      </c>
      <c r="AJ22" s="50">
        <v>16578.2519155134</v>
      </c>
      <c r="AK22" s="50">
        <v>18807.494602485771</v>
      </c>
      <c r="AL22" s="53">
        <v>0.47512900000000002</v>
      </c>
      <c r="AM22" s="53">
        <v>0.48048454240693272</v>
      </c>
      <c r="AN22" t="s">
        <v>273</v>
      </c>
      <c r="AO22" t="s">
        <v>277</v>
      </c>
      <c r="AP22" s="51" t="s">
        <v>279</v>
      </c>
      <c r="AQ22" t="s">
        <v>289</v>
      </c>
      <c r="AR22" t="s">
        <v>278</v>
      </c>
      <c r="AS22">
        <v>1</v>
      </c>
      <c r="AU22">
        <v>22</v>
      </c>
    </row>
    <row r="23" spans="1:47">
      <c r="A23" t="s">
        <v>62</v>
      </c>
      <c r="B23" s="58" t="s">
        <v>276</v>
      </c>
      <c r="C23" t="s">
        <v>276</v>
      </c>
      <c r="D23" t="s">
        <v>278</v>
      </c>
      <c r="E23">
        <v>1</v>
      </c>
      <c r="F23" t="s">
        <v>281</v>
      </c>
      <c r="G23" t="s">
        <v>464</v>
      </c>
      <c r="H23" t="s">
        <v>469</v>
      </c>
      <c r="I23" t="s">
        <v>391</v>
      </c>
      <c r="J23" t="s">
        <v>292</v>
      </c>
      <c r="K23" t="s">
        <v>305</v>
      </c>
      <c r="L23" t="s">
        <v>310</v>
      </c>
      <c r="M23">
        <v>1</v>
      </c>
      <c r="N23">
        <v>4</v>
      </c>
      <c r="O23" s="48">
        <v>0.620583</v>
      </c>
      <c r="P23" s="48">
        <v>0.57316131840865103</v>
      </c>
      <c r="Q23" s="48">
        <v>0.61654966879169626</v>
      </c>
      <c r="R23" s="49">
        <v>380273</v>
      </c>
      <c r="S23" s="49">
        <v>357474.08231731743</v>
      </c>
      <c r="T23" s="49">
        <v>441421.29567538749</v>
      </c>
      <c r="U23" s="50">
        <v>32506.5</v>
      </c>
      <c r="V23" s="50">
        <v>33776.203995060539</v>
      </c>
      <c r="W23" s="50">
        <v>37337.801334915443</v>
      </c>
      <c r="X23" s="51">
        <v>35.569396598139157</v>
      </c>
      <c r="Y23" s="51">
        <v>35.965673521984684</v>
      </c>
      <c r="Z23">
        <v>192.8</v>
      </c>
      <c r="AA23">
        <v>59.4</v>
      </c>
      <c r="AB23">
        <v>195</v>
      </c>
      <c r="AC23">
        <v>51</v>
      </c>
      <c r="AD23">
        <v>193.9</v>
      </c>
      <c r="AE23">
        <v>55.2</v>
      </c>
      <c r="AF23" s="48">
        <v>0.59480304658830496</v>
      </c>
      <c r="AG23" s="48">
        <v>0.62331520293776932</v>
      </c>
      <c r="AH23" s="49">
        <v>307562.26636163262</v>
      </c>
      <c r="AI23" s="49">
        <v>358219.58082119568</v>
      </c>
      <c r="AJ23" s="50">
        <v>27229.483316991944</v>
      </c>
      <c r="AK23" s="50">
        <v>29405.068195970973</v>
      </c>
      <c r="AL23" s="53">
        <v>0.55615499999999995</v>
      </c>
      <c r="AM23" s="53">
        <v>0.54999175473952544</v>
      </c>
      <c r="AN23" t="s">
        <v>273</v>
      </c>
      <c r="AO23" t="s">
        <v>277</v>
      </c>
      <c r="AP23" s="51" t="s">
        <v>279</v>
      </c>
      <c r="AQ23" t="s">
        <v>289</v>
      </c>
      <c r="AR23" t="s">
        <v>278</v>
      </c>
      <c r="AS23">
        <v>1</v>
      </c>
      <c r="AU23">
        <v>23</v>
      </c>
    </row>
    <row r="24" spans="1:47">
      <c r="A24" t="s">
        <v>63</v>
      </c>
      <c r="B24" s="58" t="s">
        <v>273</v>
      </c>
      <c r="C24" t="s">
        <v>274</v>
      </c>
      <c r="D24" t="s">
        <v>277</v>
      </c>
      <c r="E24">
        <v>1</v>
      </c>
      <c r="F24" t="s">
        <v>283</v>
      </c>
      <c r="G24" t="s">
        <v>464</v>
      </c>
      <c r="H24" t="s">
        <v>469</v>
      </c>
      <c r="J24" t="s">
        <v>292</v>
      </c>
      <c r="K24" t="s">
        <v>305</v>
      </c>
      <c r="L24" t="s">
        <v>310</v>
      </c>
      <c r="M24">
        <v>1</v>
      </c>
      <c r="N24">
        <v>4</v>
      </c>
      <c r="O24" s="48">
        <v>0.55693499999999996</v>
      </c>
      <c r="P24" s="48">
        <v>0.50320105747749866</v>
      </c>
      <c r="Q24" s="48">
        <v>0.53475612131197281</v>
      </c>
      <c r="R24" s="49">
        <v>173828</v>
      </c>
      <c r="S24" s="49">
        <v>131407.54953195233</v>
      </c>
      <c r="T24" s="49">
        <v>150095.32751223573</v>
      </c>
      <c r="U24" s="50">
        <v>17726.7</v>
      </c>
      <c r="V24" s="50">
        <v>14666.153911916701</v>
      </c>
      <c r="W24" s="50">
        <v>15654.391222879036</v>
      </c>
      <c r="X24" s="51">
        <v>28.824714926741137</v>
      </c>
      <c r="Y24" s="51">
        <v>30.436115848784159</v>
      </c>
      <c r="Z24">
        <v>109.2</v>
      </c>
      <c r="AA24">
        <v>52.1</v>
      </c>
      <c r="AB24">
        <v>109.5</v>
      </c>
      <c r="AC24">
        <v>46.5</v>
      </c>
      <c r="AD24">
        <v>109.35</v>
      </c>
      <c r="AE24">
        <v>49.3</v>
      </c>
      <c r="AF24" s="48">
        <v>0.53331085130951195</v>
      </c>
      <c r="AG24" s="48">
        <v>0.55575913048326619</v>
      </c>
      <c r="AH24" s="49">
        <v>138710.10033444696</v>
      </c>
      <c r="AI24" s="49">
        <v>155414.97263278894</v>
      </c>
      <c r="AJ24" s="50">
        <v>14276.52889216364</v>
      </c>
      <c r="AK24" s="50">
        <v>15186.365468583917</v>
      </c>
      <c r="AL24" s="53">
        <v>0.48464499999999999</v>
      </c>
      <c r="AM24" s="53">
        <v>0.45569176394851252</v>
      </c>
      <c r="AN24" t="s">
        <v>273</v>
      </c>
      <c r="AO24" t="s">
        <v>277</v>
      </c>
      <c r="AP24" s="51" t="s">
        <v>279</v>
      </c>
      <c r="AQ24" t="s">
        <v>289</v>
      </c>
      <c r="AR24" t="s">
        <v>277</v>
      </c>
      <c r="AS24">
        <v>2</v>
      </c>
      <c r="AU24">
        <v>24</v>
      </c>
    </row>
    <row r="25" spans="1:47">
      <c r="A25" t="s">
        <v>64</v>
      </c>
      <c r="B25" s="58" t="s">
        <v>276</v>
      </c>
      <c r="C25" t="s">
        <v>276</v>
      </c>
      <c r="D25" t="s">
        <v>278</v>
      </c>
      <c r="E25">
        <v>1</v>
      </c>
      <c r="F25" t="s">
        <v>281</v>
      </c>
      <c r="G25" t="s">
        <v>464</v>
      </c>
      <c r="H25" t="s">
        <v>469</v>
      </c>
      <c r="J25" t="s">
        <v>292</v>
      </c>
      <c r="K25" t="s">
        <v>305</v>
      </c>
      <c r="L25" t="s">
        <v>310</v>
      </c>
      <c r="M25">
        <v>1</v>
      </c>
      <c r="N25">
        <v>4</v>
      </c>
      <c r="O25" s="48">
        <v>0.50566299999999997</v>
      </c>
      <c r="P25" s="48">
        <v>0.42719318436541842</v>
      </c>
      <c r="Q25" s="48">
        <v>0.55582373361857107</v>
      </c>
      <c r="R25" s="49">
        <v>118462</v>
      </c>
      <c r="S25" s="49">
        <v>101924.33054544315</v>
      </c>
      <c r="T25" s="49">
        <v>176587.05318111746</v>
      </c>
      <c r="U25" s="50">
        <v>13541.7</v>
      </c>
      <c r="V25" s="50">
        <v>13598.860782501475</v>
      </c>
      <c r="W25" s="50">
        <v>17856.060608208714</v>
      </c>
      <c r="X25" s="51">
        <v>30.359397810266344</v>
      </c>
      <c r="Y25" s="51">
        <v>26.976612901896026</v>
      </c>
      <c r="Z25">
        <v>96.3</v>
      </c>
      <c r="AA25">
        <v>56.2</v>
      </c>
      <c r="AB25">
        <v>95</v>
      </c>
      <c r="AC25">
        <v>37.700000000000003</v>
      </c>
      <c r="AD25">
        <v>95.65</v>
      </c>
      <c r="AE25">
        <v>46.95</v>
      </c>
      <c r="AF25" s="48">
        <v>0.48773902966856075</v>
      </c>
      <c r="AG25" s="48">
        <v>0.57328636672922839</v>
      </c>
      <c r="AH25" s="49">
        <v>106111.20891743554</v>
      </c>
      <c r="AI25" s="49">
        <v>158181.69605198613</v>
      </c>
      <c r="AJ25" s="50">
        <v>12077.7524642076</v>
      </c>
      <c r="AK25" s="50">
        <v>14795.309965268767</v>
      </c>
      <c r="AL25" s="53">
        <v>0.42771500000000001</v>
      </c>
      <c r="AM25" s="53">
        <v>0.48188604639199289</v>
      </c>
      <c r="AN25" t="s">
        <v>273</v>
      </c>
      <c r="AO25" t="s">
        <v>277</v>
      </c>
      <c r="AP25" s="51" t="s">
        <v>279</v>
      </c>
      <c r="AQ25" t="s">
        <v>289</v>
      </c>
      <c r="AR25" t="s">
        <v>278</v>
      </c>
      <c r="AS25">
        <v>1</v>
      </c>
      <c r="AU25">
        <v>26</v>
      </c>
    </row>
    <row r="26" spans="1:47">
      <c r="A26" t="s">
        <v>65</v>
      </c>
      <c r="B26" s="58" t="s">
        <v>273</v>
      </c>
      <c r="C26" t="s">
        <v>273</v>
      </c>
      <c r="D26" t="s">
        <v>277</v>
      </c>
      <c r="E26">
        <v>1</v>
      </c>
      <c r="F26" t="s">
        <v>283</v>
      </c>
      <c r="G26" t="s">
        <v>464</v>
      </c>
      <c r="H26" t="s">
        <v>469</v>
      </c>
      <c r="J26" t="s">
        <v>292</v>
      </c>
      <c r="K26" t="s">
        <v>305</v>
      </c>
      <c r="L26" t="s">
        <v>310</v>
      </c>
      <c r="M26">
        <v>1</v>
      </c>
      <c r="N26">
        <v>4</v>
      </c>
      <c r="O26" s="48">
        <v>0.493757</v>
      </c>
      <c r="P26" s="48">
        <v>0.43529007836766948</v>
      </c>
      <c r="Q26" s="48">
        <v>0.544799773275504</v>
      </c>
      <c r="R26" s="49">
        <v>109219</v>
      </c>
      <c r="S26" s="49">
        <v>117625.45961035501</v>
      </c>
      <c r="T26" s="49">
        <v>188430.837110355</v>
      </c>
      <c r="U26" s="50">
        <v>13160.3</v>
      </c>
      <c r="V26" s="50">
        <v>15515.212305256478</v>
      </c>
      <c r="W26" s="50">
        <v>19692.242305256481</v>
      </c>
      <c r="X26" s="51">
        <v>29.562051146793426</v>
      </c>
      <c r="Y26" s="51">
        <v>26.281017818248426</v>
      </c>
      <c r="Z26">
        <v>87</v>
      </c>
      <c r="AA26">
        <v>53.5</v>
      </c>
      <c r="AB26">
        <v>98.1</v>
      </c>
      <c r="AC26">
        <v>39.200000000000003</v>
      </c>
      <c r="AD26">
        <v>92.55</v>
      </c>
      <c r="AE26">
        <v>46.35</v>
      </c>
      <c r="AF26" s="48">
        <v>0.48835630801325253</v>
      </c>
      <c r="AG26" s="48">
        <v>0.55437796647965987</v>
      </c>
      <c r="AH26" s="49">
        <v>101628.35464469883</v>
      </c>
      <c r="AI26" s="49">
        <v>138701.96360947416</v>
      </c>
      <c r="AJ26" s="50">
        <v>11545.844329961405</v>
      </c>
      <c r="AK26" s="50">
        <v>13589.568921669605</v>
      </c>
      <c r="AL26" s="53">
        <v>0.41556500000000002</v>
      </c>
      <c r="AM26" s="53">
        <v>0.47006469380853666</v>
      </c>
      <c r="AN26" t="s">
        <v>273</v>
      </c>
      <c r="AO26" t="s">
        <v>277</v>
      </c>
      <c r="AP26" s="51" t="s">
        <v>279</v>
      </c>
      <c r="AQ26" t="s">
        <v>289</v>
      </c>
      <c r="AR26" t="s">
        <v>277</v>
      </c>
      <c r="AS26">
        <v>1</v>
      </c>
      <c r="AU26">
        <v>27</v>
      </c>
    </row>
    <row r="27" spans="1:47">
      <c r="A27" t="s">
        <v>66</v>
      </c>
      <c r="B27" s="58" t="s">
        <v>276</v>
      </c>
      <c r="C27" t="s">
        <v>276</v>
      </c>
      <c r="D27" t="s">
        <v>278</v>
      </c>
      <c r="E27">
        <v>1</v>
      </c>
      <c r="F27" t="s">
        <v>282</v>
      </c>
      <c r="G27" t="s">
        <v>464</v>
      </c>
      <c r="H27" t="s">
        <v>469</v>
      </c>
      <c r="J27" t="s">
        <v>292</v>
      </c>
      <c r="K27" t="s">
        <v>305</v>
      </c>
      <c r="L27" t="s">
        <v>310</v>
      </c>
      <c r="M27">
        <v>1</v>
      </c>
      <c r="N27">
        <v>4</v>
      </c>
      <c r="O27" s="48">
        <v>0.56277299999999997</v>
      </c>
      <c r="P27" s="48">
        <v>0.47974303996973133</v>
      </c>
      <c r="Q27" s="48">
        <v>0.55700276343688582</v>
      </c>
      <c r="R27" s="49">
        <v>207405</v>
      </c>
      <c r="S27" s="49">
        <v>158327.60547617602</v>
      </c>
      <c r="T27" s="49">
        <v>215438.22924404984</v>
      </c>
      <c r="U27" s="50">
        <v>20591.400000000001</v>
      </c>
      <c r="V27" s="50">
        <v>18383.531334417527</v>
      </c>
      <c r="W27" s="50">
        <v>21144.886894093266</v>
      </c>
      <c r="X27" s="51">
        <v>30.414448373261255</v>
      </c>
      <c r="Y27" s="51">
        <v>30.865055777350424</v>
      </c>
      <c r="Z27">
        <v>139</v>
      </c>
      <c r="AA27">
        <v>52.4</v>
      </c>
      <c r="AB27">
        <v>145.19999999999999</v>
      </c>
      <c r="AC27">
        <v>41.2</v>
      </c>
      <c r="AD27">
        <v>142.1</v>
      </c>
      <c r="AE27">
        <v>46.8</v>
      </c>
      <c r="AF27" s="48">
        <v>0.51773169356186766</v>
      </c>
      <c r="AG27" s="48">
        <v>0.56993565317866191</v>
      </c>
      <c r="AH27" s="49">
        <v>160627.98199470545</v>
      </c>
      <c r="AI27" s="49">
        <v>204293.84117773213</v>
      </c>
      <c r="AJ27" s="50">
        <v>17118.520549538098</v>
      </c>
      <c r="AK27" s="50">
        <v>19294.039778657389</v>
      </c>
      <c r="AL27" s="53">
        <v>0.49027799999999999</v>
      </c>
      <c r="AM27" s="53">
        <v>0.48060143170722386</v>
      </c>
      <c r="AN27" t="s">
        <v>273</v>
      </c>
      <c r="AO27" t="s">
        <v>277</v>
      </c>
      <c r="AP27" s="51" t="s">
        <v>279</v>
      </c>
      <c r="AQ27" t="s">
        <v>289</v>
      </c>
      <c r="AR27" t="s">
        <v>278</v>
      </c>
      <c r="AS27">
        <v>1</v>
      </c>
      <c r="AU27">
        <v>28</v>
      </c>
    </row>
    <row r="28" spans="1:47">
      <c r="A28" t="s">
        <v>67</v>
      </c>
      <c r="B28" s="58" t="s">
        <v>276</v>
      </c>
      <c r="C28" t="s">
        <v>276</v>
      </c>
      <c r="D28" t="s">
        <v>278</v>
      </c>
      <c r="E28">
        <v>1</v>
      </c>
      <c r="F28" t="s">
        <v>281</v>
      </c>
      <c r="G28" t="s">
        <v>464</v>
      </c>
      <c r="H28" t="s">
        <v>469</v>
      </c>
      <c r="J28" t="s">
        <v>292</v>
      </c>
      <c r="K28" t="s">
        <v>305</v>
      </c>
      <c r="L28" t="s">
        <v>310</v>
      </c>
      <c r="M28">
        <v>1</v>
      </c>
      <c r="N28">
        <v>4</v>
      </c>
      <c r="O28" s="48">
        <v>0.52288699999999999</v>
      </c>
      <c r="P28" s="48">
        <v>0.37275376233741137</v>
      </c>
      <c r="Q28" s="48">
        <v>0.53730911794257807</v>
      </c>
      <c r="R28" s="49">
        <v>142150</v>
      </c>
      <c r="S28" s="49">
        <v>94230.473055553739</v>
      </c>
      <c r="T28" s="49">
        <v>177483.29550763918</v>
      </c>
      <c r="U28" s="50">
        <v>15747.5</v>
      </c>
      <c r="V28" s="50">
        <v>13873.589375267788</v>
      </c>
      <c r="W28" s="50">
        <v>18576.613254699027</v>
      </c>
      <c r="X28" s="51">
        <v>29.013939729985502</v>
      </c>
      <c r="Y28" s="51">
        <v>28.045247094327721</v>
      </c>
      <c r="Z28">
        <v>111.3</v>
      </c>
      <c r="AA28">
        <v>51.5</v>
      </c>
      <c r="AB28">
        <v>108.1</v>
      </c>
      <c r="AC28">
        <v>33.1</v>
      </c>
      <c r="AD28">
        <v>109.69999999999999</v>
      </c>
      <c r="AE28">
        <v>42.3</v>
      </c>
      <c r="AF28" s="48">
        <v>0.44519023287758658</v>
      </c>
      <c r="AG28" s="48">
        <v>0.55176961149448656</v>
      </c>
      <c r="AH28" s="49">
        <v>97913.026014753312</v>
      </c>
      <c r="AI28" s="49">
        <v>152342.01932809051</v>
      </c>
      <c r="AJ28" s="50">
        <v>12176.457523893203</v>
      </c>
      <c r="AK28" s="50">
        <v>15030.512162917874</v>
      </c>
      <c r="AL28" s="53">
        <v>0.44562400000000002</v>
      </c>
      <c r="AM28" s="53">
        <v>0.45975667779614027</v>
      </c>
      <c r="AN28" t="s">
        <v>273</v>
      </c>
      <c r="AO28" t="s">
        <v>277</v>
      </c>
      <c r="AP28" s="51" t="s">
        <v>279</v>
      </c>
      <c r="AQ28" t="s">
        <v>289</v>
      </c>
      <c r="AR28" t="s">
        <v>278</v>
      </c>
      <c r="AS28">
        <v>1</v>
      </c>
      <c r="AU28">
        <v>29</v>
      </c>
    </row>
    <row r="29" spans="1:47">
      <c r="A29" t="s">
        <v>68</v>
      </c>
      <c r="B29" s="58" t="s">
        <v>276</v>
      </c>
      <c r="C29" t="s">
        <v>276</v>
      </c>
      <c r="D29" t="s">
        <v>278</v>
      </c>
      <c r="E29">
        <v>1</v>
      </c>
      <c r="F29" t="s">
        <v>281</v>
      </c>
      <c r="G29" t="s">
        <v>464</v>
      </c>
      <c r="H29" t="s">
        <v>469</v>
      </c>
      <c r="J29" t="s">
        <v>292</v>
      </c>
      <c r="K29" t="s">
        <v>305</v>
      </c>
      <c r="L29" t="s">
        <v>310</v>
      </c>
      <c r="M29">
        <v>1</v>
      </c>
      <c r="N29">
        <v>4</v>
      </c>
      <c r="O29" s="48">
        <v>0.48009200000000002</v>
      </c>
      <c r="P29" s="48">
        <v>0.46762502707482267</v>
      </c>
      <c r="Q29" s="48">
        <v>0.55405243952530092</v>
      </c>
      <c r="R29" s="49">
        <v>101472</v>
      </c>
      <c r="S29" s="49">
        <v>117136.54575896834</v>
      </c>
      <c r="T29" s="49">
        <v>172543.03474691475</v>
      </c>
      <c r="U29" s="50">
        <v>12214</v>
      </c>
      <c r="V29" s="50">
        <v>14369.878585854252</v>
      </c>
      <c r="W29" s="50">
        <v>17536.931101746268</v>
      </c>
      <c r="X29" s="51">
        <v>30.228146372193446</v>
      </c>
      <c r="Y29" s="51">
        <v>25.494902596636187</v>
      </c>
      <c r="Z29">
        <v>94.6</v>
      </c>
      <c r="AA29">
        <v>56.2</v>
      </c>
      <c r="AB29">
        <v>93.1</v>
      </c>
      <c r="AC29">
        <v>42.1</v>
      </c>
      <c r="AD29">
        <v>93.85</v>
      </c>
      <c r="AE29">
        <v>49.150000000000006</v>
      </c>
      <c r="AF29" s="48">
        <v>0.51397937118564951</v>
      </c>
      <c r="AG29" s="48">
        <v>0.57190846866596812</v>
      </c>
      <c r="AH29" s="49">
        <v>116265.61967760601</v>
      </c>
      <c r="AI29" s="49">
        <v>155204.93648174487</v>
      </c>
      <c r="AJ29" s="50">
        <v>12488.578384068473</v>
      </c>
      <c r="AK29" s="50">
        <v>14565.946205872724</v>
      </c>
      <c r="AL29" s="53">
        <v>0.39961000000000002</v>
      </c>
      <c r="AM29" s="53">
        <v>0.4799354331192216</v>
      </c>
      <c r="AN29" t="s">
        <v>273</v>
      </c>
      <c r="AO29" t="s">
        <v>277</v>
      </c>
      <c r="AP29" s="51" t="s">
        <v>279</v>
      </c>
      <c r="AQ29" t="s">
        <v>289</v>
      </c>
      <c r="AR29" t="s">
        <v>278</v>
      </c>
      <c r="AS29">
        <v>1</v>
      </c>
      <c r="AU29">
        <v>30</v>
      </c>
    </row>
    <row r="30" spans="1:47">
      <c r="A30" t="s">
        <v>69</v>
      </c>
      <c r="B30" s="58" t="s">
        <v>273</v>
      </c>
      <c r="C30" t="s">
        <v>273</v>
      </c>
      <c r="D30" t="s">
        <v>277</v>
      </c>
      <c r="E30">
        <v>1</v>
      </c>
      <c r="F30" t="s">
        <v>283</v>
      </c>
      <c r="G30" t="s">
        <v>464</v>
      </c>
      <c r="H30" t="s">
        <v>469</v>
      </c>
      <c r="J30" t="s">
        <v>292</v>
      </c>
      <c r="K30" t="s">
        <v>305</v>
      </c>
      <c r="L30" t="s">
        <v>310</v>
      </c>
      <c r="M30">
        <v>1</v>
      </c>
      <c r="N30">
        <v>4</v>
      </c>
      <c r="O30" s="48">
        <v>0.50715200000000005</v>
      </c>
      <c r="P30" s="48">
        <v>0.40329677079381104</v>
      </c>
      <c r="Q30" s="48">
        <v>0.54294284843089724</v>
      </c>
      <c r="R30" s="49">
        <v>120205</v>
      </c>
      <c r="S30" s="49">
        <v>105722.0146705432</v>
      </c>
      <c r="T30" s="49">
        <v>187729.65467054318</v>
      </c>
      <c r="U30" s="50">
        <v>13812.7</v>
      </c>
      <c r="V30" s="50">
        <v>14849.58383532126</v>
      </c>
      <c r="W30" s="50">
        <v>19690.683835321262</v>
      </c>
      <c r="X30" s="51">
        <v>29.428848106948948</v>
      </c>
      <c r="Y30" s="51">
        <v>27.04895969602827</v>
      </c>
      <c r="Z30">
        <v>95.1</v>
      </c>
      <c r="AA30">
        <v>53.1</v>
      </c>
      <c r="AB30">
        <v>92.1</v>
      </c>
      <c r="AC30">
        <v>36.6</v>
      </c>
      <c r="AD30">
        <v>93.6</v>
      </c>
      <c r="AE30">
        <v>44.85</v>
      </c>
      <c r="AF30" s="48">
        <v>0.47015169559307629</v>
      </c>
      <c r="AG30" s="48">
        <v>0.5526082567997106</v>
      </c>
      <c r="AH30" s="49">
        <v>95246.730673311642</v>
      </c>
      <c r="AI30" s="49">
        <v>138185.83056701772</v>
      </c>
      <c r="AJ30" s="50">
        <v>11248.623533713513</v>
      </c>
      <c r="AK30" s="50">
        <v>13597.623820356084</v>
      </c>
      <c r="AL30" s="53">
        <v>0.4279</v>
      </c>
      <c r="AM30" s="53">
        <v>0.46786958935313533</v>
      </c>
      <c r="AN30" t="s">
        <v>273</v>
      </c>
      <c r="AO30" t="s">
        <v>277</v>
      </c>
      <c r="AP30" s="51" t="s">
        <v>279</v>
      </c>
      <c r="AQ30" t="s">
        <v>289</v>
      </c>
      <c r="AR30" t="s">
        <v>277</v>
      </c>
      <c r="AS30">
        <v>1</v>
      </c>
      <c r="AU30">
        <v>31</v>
      </c>
    </row>
    <row r="31" spans="1:47">
      <c r="A31" t="s">
        <v>70</v>
      </c>
      <c r="B31" s="58" t="s">
        <v>274</v>
      </c>
      <c r="C31" t="s">
        <v>274</v>
      </c>
      <c r="D31" t="s">
        <v>277</v>
      </c>
      <c r="E31">
        <v>2</v>
      </c>
      <c r="F31" t="s">
        <v>282</v>
      </c>
      <c r="G31" t="s">
        <v>464</v>
      </c>
      <c r="H31" t="s">
        <v>469</v>
      </c>
      <c r="J31" t="s">
        <v>292</v>
      </c>
      <c r="K31" t="s">
        <v>305</v>
      </c>
      <c r="L31" t="s">
        <v>310</v>
      </c>
      <c r="M31">
        <v>1</v>
      </c>
      <c r="N31">
        <v>4</v>
      </c>
      <c r="O31" s="48">
        <v>0.56033900000000003</v>
      </c>
      <c r="P31" s="48">
        <v>0.5314453793551398</v>
      </c>
      <c r="Q31" s="48">
        <v>0.61268907313701881</v>
      </c>
      <c r="R31" s="49">
        <v>253439</v>
      </c>
      <c r="S31" s="49">
        <v>224916.46436429431</v>
      </c>
      <c r="T31" s="49">
        <v>322561.36722775421</v>
      </c>
      <c r="U31" s="50">
        <v>25321.9</v>
      </c>
      <c r="V31" s="50">
        <v>23391.466571018354</v>
      </c>
      <c r="W31" s="50">
        <v>27525.816129863859</v>
      </c>
      <c r="X31" s="51">
        <v>35.185721233149437</v>
      </c>
      <c r="Y31" s="51">
        <v>30.705337250566998</v>
      </c>
      <c r="Z31">
        <v>161</v>
      </c>
      <c r="AA31">
        <v>60.5</v>
      </c>
      <c r="AB31">
        <v>160.19999999999999</v>
      </c>
      <c r="AC31">
        <v>45.7</v>
      </c>
      <c r="AD31">
        <v>160.6</v>
      </c>
      <c r="AE31">
        <v>53.1</v>
      </c>
      <c r="AF31" s="48">
        <v>0.56850887301675979</v>
      </c>
      <c r="AG31" s="48">
        <v>0.62375205263492972</v>
      </c>
      <c r="AH31" s="49">
        <v>232496.13519890083</v>
      </c>
      <c r="AI31" s="49">
        <v>307790.28839241795</v>
      </c>
      <c r="AJ31" s="50">
        <v>21980.775967561796</v>
      </c>
      <c r="AK31" s="50">
        <v>25226.64206839605</v>
      </c>
      <c r="AL31" s="53">
        <v>0.489209</v>
      </c>
      <c r="AM31" s="53">
        <v>0.54527917876316456</v>
      </c>
      <c r="AN31" t="s">
        <v>273</v>
      </c>
      <c r="AO31" t="s">
        <v>277</v>
      </c>
      <c r="AP31" s="51" t="s">
        <v>279</v>
      </c>
      <c r="AQ31" t="s">
        <v>289</v>
      </c>
      <c r="AR31" t="s">
        <v>277</v>
      </c>
      <c r="AS31">
        <v>2</v>
      </c>
      <c r="AU31">
        <v>32</v>
      </c>
    </row>
    <row r="32" spans="1:47">
      <c r="A32" t="s">
        <v>71</v>
      </c>
      <c r="B32" s="58" t="s">
        <v>274</v>
      </c>
      <c r="C32" t="s">
        <v>284</v>
      </c>
      <c r="D32" t="s">
        <v>277</v>
      </c>
      <c r="E32">
        <v>2</v>
      </c>
      <c r="F32" t="s">
        <v>283</v>
      </c>
      <c r="G32" t="s">
        <v>464</v>
      </c>
      <c r="H32" t="s">
        <v>469</v>
      </c>
      <c r="J32" t="s">
        <v>292</v>
      </c>
      <c r="K32" t="s">
        <v>305</v>
      </c>
      <c r="L32" t="s">
        <v>310</v>
      </c>
      <c r="M32">
        <v>1</v>
      </c>
      <c r="N32">
        <v>4</v>
      </c>
      <c r="O32" s="48">
        <v>0.56081400000000003</v>
      </c>
      <c r="P32" s="48">
        <v>0.4950137701974367</v>
      </c>
      <c r="Q32" s="48">
        <v>0.57150808877704729</v>
      </c>
      <c r="R32" s="49">
        <v>189594</v>
      </c>
      <c r="S32" s="49">
        <v>166405.00264668092</v>
      </c>
      <c r="T32" s="49">
        <v>238085.70514668091</v>
      </c>
      <c r="U32" s="50">
        <v>19797.2</v>
      </c>
      <c r="V32" s="50">
        <v>19325.308460051561</v>
      </c>
      <c r="W32" s="50">
        <v>23229.978460051563</v>
      </c>
      <c r="X32" s="51">
        <v>31.58146390838191</v>
      </c>
      <c r="Y32" s="51">
        <v>30.777995820750007</v>
      </c>
      <c r="Z32">
        <v>108.3</v>
      </c>
      <c r="AA32">
        <v>56.5</v>
      </c>
      <c r="AB32">
        <v>101.4</v>
      </c>
      <c r="AC32">
        <v>44.4</v>
      </c>
      <c r="AD32">
        <v>104.85</v>
      </c>
      <c r="AE32">
        <v>50.45</v>
      </c>
      <c r="AF32" s="48">
        <v>0.53375181401458716</v>
      </c>
      <c r="AG32" s="48">
        <v>0.58119816108461586</v>
      </c>
      <c r="AH32" s="49">
        <v>137720.46330564879</v>
      </c>
      <c r="AI32" s="49">
        <v>175252.39136867473</v>
      </c>
      <c r="AJ32" s="50">
        <v>14145.118644075827</v>
      </c>
      <c r="AK32" s="50">
        <v>16073.002469932335</v>
      </c>
      <c r="AL32" s="53">
        <v>0.49202800000000002</v>
      </c>
      <c r="AM32" s="53">
        <v>0.50028203844669628</v>
      </c>
      <c r="AN32" t="s">
        <v>273</v>
      </c>
      <c r="AO32" t="s">
        <v>277</v>
      </c>
      <c r="AP32" s="51" t="s">
        <v>279</v>
      </c>
      <c r="AQ32" t="s">
        <v>289</v>
      </c>
      <c r="AR32" t="s">
        <v>277</v>
      </c>
      <c r="AS32">
        <v>3</v>
      </c>
      <c r="AU32">
        <v>33</v>
      </c>
    </row>
    <row r="33" spans="1:47">
      <c r="A33" t="s">
        <v>72</v>
      </c>
      <c r="B33" s="58" t="s">
        <v>274</v>
      </c>
      <c r="C33" t="s">
        <v>284</v>
      </c>
      <c r="D33" t="s">
        <v>277</v>
      </c>
      <c r="E33">
        <v>2</v>
      </c>
      <c r="F33" t="s">
        <v>283</v>
      </c>
      <c r="G33" t="s">
        <v>464</v>
      </c>
      <c r="H33" t="s">
        <v>469</v>
      </c>
      <c r="J33" t="s">
        <v>292</v>
      </c>
      <c r="K33" t="s">
        <v>305</v>
      </c>
      <c r="L33" t="s">
        <v>310</v>
      </c>
      <c r="M33">
        <v>1</v>
      </c>
      <c r="N33">
        <v>4</v>
      </c>
      <c r="O33" s="48">
        <v>0.50751199999999996</v>
      </c>
      <c r="P33" s="48">
        <v>0.46033383316421206</v>
      </c>
      <c r="Q33" s="48">
        <v>0.57578102797209796</v>
      </c>
      <c r="R33" s="49">
        <v>167909</v>
      </c>
      <c r="S33" s="49">
        <v>175174.19611199127</v>
      </c>
      <c r="T33" s="49">
        <v>286145.59611199133</v>
      </c>
      <c r="U33" s="50">
        <v>19447.7</v>
      </c>
      <c r="V33" s="50">
        <v>21647.818764809927</v>
      </c>
      <c r="W33" s="50">
        <v>27350.858764809927</v>
      </c>
      <c r="X33" s="51">
        <v>31.915386244251213</v>
      </c>
      <c r="Y33" s="51">
        <v>27.095471991579355</v>
      </c>
      <c r="Z33">
        <v>130.4</v>
      </c>
      <c r="AA33">
        <v>55.1</v>
      </c>
      <c r="AB33">
        <v>134.6</v>
      </c>
      <c r="AC33">
        <v>39.9</v>
      </c>
      <c r="AD33">
        <v>132.5</v>
      </c>
      <c r="AE33">
        <v>47.5</v>
      </c>
      <c r="AF33" s="48">
        <v>0.51500190759516107</v>
      </c>
      <c r="AG33" s="48">
        <v>0.58497037521256234</v>
      </c>
      <c r="AH33" s="49">
        <v>152524.2840618763</v>
      </c>
      <c r="AI33" s="49">
        <v>210628.77322830533</v>
      </c>
      <c r="AJ33" s="50">
        <v>16346.27410109944</v>
      </c>
      <c r="AK33" s="50">
        <v>19145.948734448582</v>
      </c>
      <c r="AL33" s="53">
        <v>0.430224</v>
      </c>
      <c r="AM33" s="53">
        <v>0.5042829760867189</v>
      </c>
      <c r="AN33" t="s">
        <v>274</v>
      </c>
      <c r="AO33" t="s">
        <v>277</v>
      </c>
      <c r="AP33" s="51" t="s">
        <v>280</v>
      </c>
      <c r="AQ33" t="s">
        <v>289</v>
      </c>
      <c r="AR33" t="s">
        <v>277</v>
      </c>
      <c r="AS33">
        <v>3</v>
      </c>
      <c r="AU33">
        <v>34</v>
      </c>
    </row>
    <row r="34" spans="1:47">
      <c r="A34" t="s">
        <v>73</v>
      </c>
      <c r="B34" s="59" t="s">
        <v>274</v>
      </c>
      <c r="C34" t="s">
        <v>286</v>
      </c>
      <c r="D34" t="s">
        <v>277</v>
      </c>
      <c r="E34">
        <v>2</v>
      </c>
      <c r="F34" t="s">
        <v>281</v>
      </c>
      <c r="G34" t="s">
        <v>464</v>
      </c>
      <c r="H34" t="s">
        <v>469</v>
      </c>
      <c r="J34" t="s">
        <v>291</v>
      </c>
      <c r="K34" t="s">
        <v>304</v>
      </c>
      <c r="L34" t="s">
        <v>309</v>
      </c>
      <c r="M34">
        <v>1</v>
      </c>
      <c r="N34">
        <v>4</v>
      </c>
      <c r="O34" s="48">
        <v>0.50787199999999999</v>
      </c>
      <c r="P34" s="48">
        <v>0.49471615397583385</v>
      </c>
      <c r="Q34" s="48">
        <v>0.50782299371911921</v>
      </c>
      <c r="R34" s="49">
        <v>111698</v>
      </c>
      <c r="S34" s="49">
        <v>126713.35866932696</v>
      </c>
      <c r="T34" s="49">
        <v>134430.85733416767</v>
      </c>
      <c r="U34" s="50">
        <v>12853.7</v>
      </c>
      <c r="V34" s="50">
        <v>14652.149446925703</v>
      </c>
      <c r="W34" s="50">
        <v>15122.781114688498</v>
      </c>
      <c r="X34" s="51">
        <v>27.092528060096416</v>
      </c>
      <c r="Y34" s="51">
        <v>27.091922133274664</v>
      </c>
      <c r="Z34">
        <v>93</v>
      </c>
      <c r="AA34">
        <v>49.2</v>
      </c>
      <c r="AB34">
        <v>93</v>
      </c>
      <c r="AC34">
        <v>47</v>
      </c>
      <c r="AD34">
        <v>93</v>
      </c>
      <c r="AE34">
        <v>48.1</v>
      </c>
      <c r="AF34" s="48">
        <v>0.51594733705045259</v>
      </c>
      <c r="AG34" s="48">
        <v>0.52490429729890986</v>
      </c>
      <c r="AH34" s="49">
        <v>112601.59220849609</v>
      </c>
      <c r="AI34" s="49">
        <v>117872.30503527676</v>
      </c>
      <c r="AJ34" s="50">
        <v>12062.21778071478</v>
      </c>
      <c r="AK34" s="50">
        <v>12379.260267514981</v>
      </c>
      <c r="AL34" s="53">
        <v>0.42862499999999998</v>
      </c>
      <c r="AM34" s="53">
        <v>0.42654542461713463</v>
      </c>
      <c r="AN34" t="s">
        <v>274</v>
      </c>
      <c r="AO34" t="s">
        <v>277</v>
      </c>
      <c r="AP34" s="51" t="s">
        <v>280</v>
      </c>
      <c r="AQ34" t="s">
        <v>289</v>
      </c>
      <c r="AR34" t="s">
        <v>278</v>
      </c>
      <c r="AS34">
        <v>3</v>
      </c>
      <c r="AU34">
        <v>35</v>
      </c>
    </row>
    <row r="35" spans="1:47">
      <c r="A35" t="s">
        <v>74</v>
      </c>
      <c r="B35" s="58" t="s">
        <v>275</v>
      </c>
      <c r="C35" t="s">
        <v>275</v>
      </c>
      <c r="D35" t="s">
        <v>278</v>
      </c>
      <c r="E35">
        <v>2</v>
      </c>
      <c r="F35" t="s">
        <v>282</v>
      </c>
      <c r="G35" t="s">
        <v>464</v>
      </c>
      <c r="H35" t="s">
        <v>469</v>
      </c>
      <c r="J35" t="s">
        <v>292</v>
      </c>
      <c r="K35" t="s">
        <v>305</v>
      </c>
      <c r="L35" t="s">
        <v>310</v>
      </c>
      <c r="M35">
        <v>1</v>
      </c>
      <c r="N35">
        <v>4</v>
      </c>
      <c r="O35" s="48">
        <v>0.56139300000000003</v>
      </c>
      <c r="P35" s="48">
        <v>0.4617986205706463</v>
      </c>
      <c r="Q35" s="48">
        <v>0.56322134674029367</v>
      </c>
      <c r="R35" s="49">
        <v>150715</v>
      </c>
      <c r="S35" s="49">
        <v>93147.012650232457</v>
      </c>
      <c r="T35" s="49">
        <v>152935.07869300747</v>
      </c>
      <c r="U35" s="50">
        <v>15050</v>
      </c>
      <c r="V35" s="50">
        <v>11605.221263660091</v>
      </c>
      <c r="W35" s="50">
        <v>15091.327355301664</v>
      </c>
      <c r="X35" s="51">
        <v>30.912145155211682</v>
      </c>
      <c r="Y35" s="51">
        <v>30.768945778285961</v>
      </c>
      <c r="Z35">
        <v>95.6</v>
      </c>
      <c r="AA35">
        <v>60.5</v>
      </c>
      <c r="AB35">
        <v>95.3</v>
      </c>
      <c r="AC35">
        <v>38.1</v>
      </c>
      <c r="AD35">
        <v>95.449999999999989</v>
      </c>
      <c r="AE35">
        <v>49.3</v>
      </c>
      <c r="AF35" s="48">
        <v>0.50082781051281222</v>
      </c>
      <c r="AG35" s="48">
        <v>0.59655776823555118</v>
      </c>
      <c r="AH35" s="49">
        <v>115200.64359178334</v>
      </c>
      <c r="AI35" s="49">
        <v>182930.15583472161</v>
      </c>
      <c r="AJ35" s="50">
        <v>12760.405873934555</v>
      </c>
      <c r="AK35" s="50">
        <v>16117.840278010563</v>
      </c>
      <c r="AL35" s="53">
        <v>0.48927900000000002</v>
      </c>
      <c r="AM35" s="53">
        <v>0.48955319268523034</v>
      </c>
      <c r="AN35" t="s">
        <v>273</v>
      </c>
      <c r="AO35" t="s">
        <v>277</v>
      </c>
      <c r="AP35" s="51" t="s">
        <v>279</v>
      </c>
      <c r="AQ35" t="s">
        <v>289</v>
      </c>
      <c r="AR35" t="s">
        <v>278</v>
      </c>
      <c r="AS35">
        <v>2</v>
      </c>
      <c r="AU35">
        <v>36</v>
      </c>
    </row>
    <row r="36" spans="1:47">
      <c r="A36" t="s">
        <v>75</v>
      </c>
      <c r="B36" s="58" t="s">
        <v>285</v>
      </c>
      <c r="C36" t="s">
        <v>285</v>
      </c>
      <c r="D36" t="s">
        <v>290</v>
      </c>
      <c r="E36">
        <v>2</v>
      </c>
      <c r="F36" t="s">
        <v>281</v>
      </c>
      <c r="G36" t="s">
        <v>465</v>
      </c>
      <c r="H36" t="s">
        <v>469</v>
      </c>
      <c r="J36" t="s">
        <v>292</v>
      </c>
      <c r="K36" t="s">
        <v>305</v>
      </c>
      <c r="L36" t="s">
        <v>310</v>
      </c>
      <c r="M36">
        <v>1</v>
      </c>
      <c r="N36">
        <v>1</v>
      </c>
      <c r="O36" s="48">
        <v>0.55589999999999995</v>
      </c>
      <c r="P36" s="48">
        <v>0.52578291163859714</v>
      </c>
      <c r="Q36" s="48">
        <v>0.52578291163859714</v>
      </c>
      <c r="R36" s="49">
        <v>134601</v>
      </c>
      <c r="S36" s="49">
        <v>103836.70578461325</v>
      </c>
      <c r="T36" s="49">
        <v>103836.70578461325</v>
      </c>
      <c r="U36" s="50">
        <v>13987</v>
      </c>
      <c r="V36" s="50">
        <v>10862.478498923472</v>
      </c>
      <c r="W36" s="50">
        <v>10862.478498923472</v>
      </c>
      <c r="X36" s="51">
        <v>28.243144208922523</v>
      </c>
      <c r="Y36" s="51">
        <v>30.370902801082401</v>
      </c>
      <c r="Z36">
        <v>78.2</v>
      </c>
      <c r="AA36">
        <v>55</v>
      </c>
      <c r="AB36">
        <v>64.599999999999994</v>
      </c>
      <c r="AC36">
        <v>50.5</v>
      </c>
      <c r="AD36">
        <v>71.400000000000006</v>
      </c>
      <c r="AE36">
        <v>52.75</v>
      </c>
      <c r="AF36" s="48">
        <v>0.52578291163859714</v>
      </c>
      <c r="AG36" s="48">
        <v>0.52578291163859714</v>
      </c>
      <c r="AH36" s="49">
        <v>103836.70578461325</v>
      </c>
      <c r="AI36" s="49">
        <v>103836.70578461325</v>
      </c>
      <c r="AJ36" s="50">
        <v>10862.478498923472</v>
      </c>
      <c r="AK36" s="50">
        <v>10862.478498923472</v>
      </c>
      <c r="AL36" s="53">
        <v>0.484315</v>
      </c>
      <c r="AM36" s="53">
        <v>0.44742361604573411</v>
      </c>
      <c r="AN36" t="s">
        <v>275</v>
      </c>
      <c r="AO36" t="s">
        <v>278</v>
      </c>
      <c r="AP36" s="51" t="s">
        <v>280</v>
      </c>
      <c r="AQ36" t="s">
        <v>290</v>
      </c>
      <c r="AR36" t="s">
        <v>290</v>
      </c>
      <c r="AS36">
        <v>2</v>
      </c>
      <c r="AU36">
        <v>37</v>
      </c>
    </row>
    <row r="37" spans="1:47">
      <c r="A37" t="s">
        <v>76</v>
      </c>
      <c r="B37" s="58" t="s">
        <v>274</v>
      </c>
      <c r="C37" t="s">
        <v>284</v>
      </c>
      <c r="D37" t="s">
        <v>277</v>
      </c>
      <c r="E37">
        <v>2</v>
      </c>
      <c r="F37" t="s">
        <v>281</v>
      </c>
      <c r="G37" t="s">
        <v>464</v>
      </c>
      <c r="H37" t="s">
        <v>469</v>
      </c>
      <c r="J37" t="s">
        <v>292</v>
      </c>
      <c r="K37" t="s">
        <v>305</v>
      </c>
      <c r="L37" t="s">
        <v>310</v>
      </c>
      <c r="M37">
        <v>2</v>
      </c>
      <c r="N37">
        <v>4</v>
      </c>
      <c r="O37" s="48">
        <v>0.562643</v>
      </c>
      <c r="P37" s="48">
        <v>0.46894470371665664</v>
      </c>
      <c r="Q37" s="48">
        <v>0.57298881623724607</v>
      </c>
      <c r="R37" s="49">
        <v>203130</v>
      </c>
      <c r="S37" s="49">
        <v>152324.76823165486</v>
      </c>
      <c r="T37" s="49">
        <v>236910.40858743596</v>
      </c>
      <c r="U37" s="50">
        <v>20800.5</v>
      </c>
      <c r="V37" s="50">
        <v>18402.636943395162</v>
      </c>
      <c r="W37" s="50">
        <v>22714.782784097766</v>
      </c>
      <c r="X37" s="51">
        <v>31.681996239103089</v>
      </c>
      <c r="Y37" s="51">
        <v>30.889112994609373</v>
      </c>
      <c r="Z37">
        <v>122.7</v>
      </c>
      <c r="AA37">
        <v>55.7</v>
      </c>
      <c r="AB37">
        <v>125.8</v>
      </c>
      <c r="AC37">
        <v>40.6</v>
      </c>
      <c r="AD37">
        <v>124.25</v>
      </c>
      <c r="AE37">
        <v>48.150000000000006</v>
      </c>
      <c r="AF37" s="48">
        <v>0.51852988299013092</v>
      </c>
      <c r="AG37" s="48">
        <v>0.58575872856092814</v>
      </c>
      <c r="AH37" s="49">
        <v>147121.535331853</v>
      </c>
      <c r="AI37" s="49">
        <v>201839.15068926627</v>
      </c>
      <c r="AJ37" s="50">
        <v>15642.801020049917</v>
      </c>
      <c r="AK37" s="50">
        <v>18306.512778234126</v>
      </c>
      <c r="AL37" s="53">
        <v>0.49223299999999998</v>
      </c>
      <c r="AM37" s="53">
        <v>0.50060716409548955</v>
      </c>
      <c r="AN37" t="s">
        <v>274</v>
      </c>
      <c r="AO37" t="s">
        <v>277</v>
      </c>
      <c r="AP37" s="51" t="s">
        <v>280</v>
      </c>
      <c r="AQ37" t="s">
        <v>289</v>
      </c>
      <c r="AR37" t="s">
        <v>277</v>
      </c>
      <c r="AS37">
        <v>3</v>
      </c>
      <c r="AU37">
        <v>38</v>
      </c>
    </row>
    <row r="38" spans="1:47">
      <c r="A38" t="s">
        <v>77</v>
      </c>
      <c r="B38" s="58" t="s">
        <v>274</v>
      </c>
      <c r="C38" t="s">
        <v>284</v>
      </c>
      <c r="D38" t="s">
        <v>277</v>
      </c>
      <c r="E38">
        <v>2</v>
      </c>
      <c r="F38" t="s">
        <v>283</v>
      </c>
      <c r="G38" t="s">
        <v>464</v>
      </c>
      <c r="H38" t="s">
        <v>458</v>
      </c>
      <c r="J38" t="s">
        <v>293</v>
      </c>
      <c r="K38" t="s">
        <v>306</v>
      </c>
      <c r="L38" t="s">
        <v>310</v>
      </c>
      <c r="M38">
        <v>2</v>
      </c>
      <c r="N38">
        <v>4</v>
      </c>
      <c r="O38" s="48">
        <v>0.62021300000000001</v>
      </c>
      <c r="P38" s="48">
        <v>0.57312962026184844</v>
      </c>
      <c r="Q38" s="48">
        <v>0.62772539998421029</v>
      </c>
      <c r="R38" s="49">
        <v>312396</v>
      </c>
      <c r="S38" s="49">
        <v>311824.92756607069</v>
      </c>
      <c r="T38" s="49">
        <v>416213.24556607066</v>
      </c>
      <c r="U38" s="50">
        <v>27387.200000000001</v>
      </c>
      <c r="V38" s="50">
        <v>29972.000326211044</v>
      </c>
      <c r="W38" s="50">
        <v>34696.160326211044</v>
      </c>
      <c r="X38" s="51">
        <v>36.735707337683543</v>
      </c>
      <c r="Y38" s="51">
        <v>35.96543085042174</v>
      </c>
      <c r="Z38">
        <v>133.1</v>
      </c>
      <c r="AA38">
        <v>63.9</v>
      </c>
      <c r="AB38">
        <v>153.5</v>
      </c>
      <c r="AC38">
        <v>52.5</v>
      </c>
      <c r="AD38">
        <v>143.30000000000001</v>
      </c>
      <c r="AE38">
        <v>58.2</v>
      </c>
      <c r="AF38" s="48">
        <v>0.60200728048868168</v>
      </c>
      <c r="AG38" s="48">
        <v>0.63657352753715968</v>
      </c>
      <c r="AH38" s="49">
        <v>251712.61081642174</v>
      </c>
      <c r="AI38" s="49">
        <v>306370.20630798757</v>
      </c>
      <c r="AJ38" s="50">
        <v>21851.28456117805</v>
      </c>
      <c r="AK38" s="50">
        <v>24206.014637690623</v>
      </c>
      <c r="AL38" s="53">
        <v>0.55752000000000002</v>
      </c>
      <c r="AM38" s="53">
        <v>0.56431729354431348</v>
      </c>
      <c r="AN38" t="s">
        <v>274</v>
      </c>
      <c r="AO38" t="s">
        <v>277</v>
      </c>
      <c r="AP38" s="51" t="s">
        <v>280</v>
      </c>
      <c r="AQ38" t="s">
        <v>289</v>
      </c>
      <c r="AR38" t="s">
        <v>277</v>
      </c>
      <c r="AS38">
        <v>3</v>
      </c>
      <c r="AU38">
        <v>39</v>
      </c>
    </row>
    <row r="39" spans="1:47">
      <c r="A39" t="s">
        <v>78</v>
      </c>
      <c r="B39" s="58" t="s">
        <v>276</v>
      </c>
      <c r="C39" t="s">
        <v>275</v>
      </c>
      <c r="D39" t="s">
        <v>278</v>
      </c>
      <c r="E39">
        <v>1</v>
      </c>
      <c r="F39" t="s">
        <v>281</v>
      </c>
      <c r="G39" t="s">
        <v>464</v>
      </c>
      <c r="H39" t="s">
        <v>469</v>
      </c>
      <c r="J39" t="s">
        <v>293</v>
      </c>
      <c r="K39" t="s">
        <v>306</v>
      </c>
      <c r="L39" t="s">
        <v>310</v>
      </c>
      <c r="M39">
        <v>2</v>
      </c>
      <c r="N39">
        <v>4</v>
      </c>
      <c r="O39" s="48">
        <v>0.57188499999999998</v>
      </c>
      <c r="P39" s="48">
        <v>0.54307963013364935</v>
      </c>
      <c r="Q39" s="48">
        <v>0.59434952483716197</v>
      </c>
      <c r="R39" s="49">
        <v>186622</v>
      </c>
      <c r="S39" s="49">
        <v>184517.92327657135</v>
      </c>
      <c r="T39" s="49">
        <v>239193.43266659699</v>
      </c>
      <c r="U39" s="50">
        <v>18308.5</v>
      </c>
      <c r="V39" s="50">
        <v>19139.41282145822</v>
      </c>
      <c r="W39" s="50">
        <v>21918.962661621303</v>
      </c>
      <c r="X39" s="51">
        <v>33.506937187804219</v>
      </c>
      <c r="Y39" s="51">
        <v>31.601806415786594</v>
      </c>
      <c r="Z39">
        <v>107.8</v>
      </c>
      <c r="AA39">
        <v>61.7</v>
      </c>
      <c r="AB39">
        <v>106.3</v>
      </c>
      <c r="AC39">
        <v>50.7</v>
      </c>
      <c r="AD39">
        <v>107.05</v>
      </c>
      <c r="AE39">
        <v>56.2</v>
      </c>
      <c r="AF39" s="48">
        <v>0.57590934759729173</v>
      </c>
      <c r="AG39" s="48">
        <v>0.61053915247626533</v>
      </c>
      <c r="AH39" s="49">
        <v>175338.95638344809</v>
      </c>
      <c r="AI39" s="49">
        <v>213380.93903074451</v>
      </c>
      <c r="AJ39" s="50">
        <v>16274.691336608361</v>
      </c>
      <c r="AK39" s="50">
        <v>18118.751039502586</v>
      </c>
      <c r="AL39" s="53">
        <v>0.50190900000000005</v>
      </c>
      <c r="AM39" s="53">
        <v>0.52602763699876309</v>
      </c>
      <c r="AN39" t="s">
        <v>273</v>
      </c>
      <c r="AO39" t="s">
        <v>277</v>
      </c>
      <c r="AP39" s="51" t="s">
        <v>279</v>
      </c>
      <c r="AQ39" t="s">
        <v>289</v>
      </c>
      <c r="AR39" t="s">
        <v>278</v>
      </c>
      <c r="AS39">
        <v>2</v>
      </c>
      <c r="AU39">
        <v>40</v>
      </c>
    </row>
    <row r="40" spans="1:47">
      <c r="A40" t="s">
        <v>79</v>
      </c>
      <c r="B40" s="58" t="s">
        <v>274</v>
      </c>
      <c r="C40" t="s">
        <v>274</v>
      </c>
      <c r="D40" t="s">
        <v>277</v>
      </c>
      <c r="E40">
        <v>2</v>
      </c>
      <c r="F40" t="s">
        <v>283</v>
      </c>
      <c r="G40" t="s">
        <v>464</v>
      </c>
      <c r="H40" t="s">
        <v>458</v>
      </c>
      <c r="J40" t="s">
        <v>293</v>
      </c>
      <c r="K40" t="s">
        <v>306</v>
      </c>
      <c r="L40" t="s">
        <v>310</v>
      </c>
      <c r="M40">
        <v>2</v>
      </c>
      <c r="N40">
        <v>4</v>
      </c>
      <c r="O40" s="48">
        <v>0.54899299999999995</v>
      </c>
      <c r="P40" s="48">
        <v>0.4842774167520334</v>
      </c>
      <c r="Q40" s="48">
        <v>0.59180183873501957</v>
      </c>
      <c r="R40" s="49">
        <v>158930</v>
      </c>
      <c r="S40" s="49">
        <v>140876.1639922605</v>
      </c>
      <c r="T40" s="49">
        <v>239498.0139922605</v>
      </c>
      <c r="U40" s="50">
        <v>17223</v>
      </c>
      <c r="V40" s="50">
        <v>16995.090306681515</v>
      </c>
      <c r="W40" s="50">
        <v>22463.490306681517</v>
      </c>
      <c r="X40" s="51">
        <v>33.304612538757873</v>
      </c>
      <c r="Y40" s="51">
        <v>29.886420607124016</v>
      </c>
      <c r="Z40">
        <v>84</v>
      </c>
      <c r="AA40">
        <v>63.5</v>
      </c>
      <c r="AB40">
        <v>83</v>
      </c>
      <c r="AC40">
        <v>44.9</v>
      </c>
      <c r="AD40">
        <v>83.5</v>
      </c>
      <c r="AE40">
        <v>54.2</v>
      </c>
      <c r="AF40" s="48">
        <v>0.53719678354002653</v>
      </c>
      <c r="AG40" s="48">
        <v>0.59967874634748786</v>
      </c>
      <c r="AH40" s="49">
        <v>124653.69719543197</v>
      </c>
      <c r="AI40" s="49">
        <v>176291.97710267105</v>
      </c>
      <c r="AJ40" s="50">
        <v>12707.9218803766</v>
      </c>
      <c r="AK40" s="50">
        <v>15398.445967946558</v>
      </c>
      <c r="AL40" s="53">
        <v>0.478128</v>
      </c>
      <c r="AM40" s="53">
        <v>0.52467290454994697</v>
      </c>
      <c r="AN40" t="s">
        <v>273</v>
      </c>
      <c r="AO40" t="s">
        <v>277</v>
      </c>
      <c r="AP40" s="51" t="s">
        <v>279</v>
      </c>
      <c r="AQ40" t="s">
        <v>289</v>
      </c>
      <c r="AR40" t="s">
        <v>277</v>
      </c>
      <c r="AS40">
        <v>2</v>
      </c>
      <c r="AU40">
        <v>41</v>
      </c>
    </row>
    <row r="41" spans="1:47">
      <c r="A41" t="s">
        <v>80</v>
      </c>
      <c r="B41" t="s">
        <v>276</v>
      </c>
      <c r="C41" t="s">
        <v>276</v>
      </c>
      <c r="D41" t="s">
        <v>278</v>
      </c>
      <c r="E41">
        <v>1</v>
      </c>
      <c r="F41" t="s">
        <v>281</v>
      </c>
      <c r="G41" t="s">
        <v>464</v>
      </c>
      <c r="H41" t="s">
        <v>469</v>
      </c>
      <c r="J41" t="s">
        <v>292</v>
      </c>
      <c r="K41" t="s">
        <v>305</v>
      </c>
      <c r="L41" t="s">
        <v>310</v>
      </c>
      <c r="M41">
        <v>2</v>
      </c>
      <c r="N41">
        <v>4</v>
      </c>
      <c r="O41" s="48">
        <v>0.59865000000000002</v>
      </c>
      <c r="P41" s="48">
        <v>0.42654406372052017</v>
      </c>
      <c r="Q41" s="48">
        <v>0.58633188068557018</v>
      </c>
      <c r="R41" s="49">
        <v>275608</v>
      </c>
      <c r="S41" s="49">
        <v>163788.51391284307</v>
      </c>
      <c r="T41" s="49">
        <v>309011.50943894743</v>
      </c>
      <c r="U41" s="50">
        <v>25257.7</v>
      </c>
      <c r="V41" s="50">
        <v>21526.660786186236</v>
      </c>
      <c r="W41" s="50">
        <v>28425.389371030393</v>
      </c>
      <c r="X41" s="51">
        <v>32.783915789217886</v>
      </c>
      <c r="Y41" s="51">
        <v>33.870906639730649</v>
      </c>
      <c r="Z41">
        <v>155.80000000000001</v>
      </c>
      <c r="AA41">
        <v>55.8</v>
      </c>
      <c r="AB41">
        <v>157.1</v>
      </c>
      <c r="AC41">
        <v>36.200000000000003</v>
      </c>
      <c r="AD41">
        <v>156.44999999999999</v>
      </c>
      <c r="AE41">
        <v>46</v>
      </c>
      <c r="AF41" s="48">
        <v>0.49573831271459889</v>
      </c>
      <c r="AG41" s="48">
        <v>0.59574097317418762</v>
      </c>
      <c r="AH41" s="49">
        <v>165469.12077241705</v>
      </c>
      <c r="AI41" s="49">
        <v>255060.13643925058</v>
      </c>
      <c r="AJ41" s="50">
        <v>18505.212860876385</v>
      </c>
      <c r="AK41" s="50">
        <v>22553.615908978936</v>
      </c>
      <c r="AL41" s="53">
        <v>0.53135399999999999</v>
      </c>
      <c r="AM41" s="53">
        <v>0.51532735828568865</v>
      </c>
      <c r="AN41" t="s">
        <v>273</v>
      </c>
      <c r="AO41" t="s">
        <v>277</v>
      </c>
      <c r="AP41" s="51" t="s">
        <v>279</v>
      </c>
      <c r="AQ41" t="s">
        <v>289</v>
      </c>
      <c r="AR41" t="s">
        <v>278</v>
      </c>
      <c r="AS41">
        <v>1</v>
      </c>
      <c r="AU41">
        <v>42</v>
      </c>
    </row>
    <row r="42" spans="1:47">
      <c r="A42" t="s">
        <v>81</v>
      </c>
      <c r="B42" t="s">
        <v>274</v>
      </c>
      <c r="C42" t="s">
        <v>284</v>
      </c>
      <c r="D42" t="s">
        <v>277</v>
      </c>
      <c r="E42">
        <v>2</v>
      </c>
      <c r="F42" t="s">
        <v>281</v>
      </c>
      <c r="G42" t="s">
        <v>464</v>
      </c>
      <c r="H42" t="s">
        <v>458</v>
      </c>
      <c r="J42" t="s">
        <v>292</v>
      </c>
      <c r="K42" t="s">
        <v>305</v>
      </c>
      <c r="L42" t="s">
        <v>310</v>
      </c>
      <c r="M42">
        <v>2</v>
      </c>
      <c r="N42">
        <v>4</v>
      </c>
      <c r="O42" s="48">
        <v>0.479217</v>
      </c>
      <c r="P42" s="48">
        <v>0.16361924778870515</v>
      </c>
      <c r="Q42" s="48">
        <v>0.47740729420795996</v>
      </c>
      <c r="R42" s="49">
        <v>56566</v>
      </c>
      <c r="S42" s="49">
        <v>36844.229365939231</v>
      </c>
      <c r="T42" s="49">
        <v>87151.994643851125</v>
      </c>
      <c r="U42" s="50">
        <v>8970.48</v>
      </c>
      <c r="V42" s="50">
        <v>6610.8070479291528</v>
      </c>
      <c r="W42" s="50">
        <v>10777.616619523942</v>
      </c>
      <c r="X42" s="51">
        <v>25.351542228172118</v>
      </c>
      <c r="Y42" s="51">
        <v>20.826882790189782</v>
      </c>
      <c r="Z42">
        <v>56.8</v>
      </c>
      <c r="AA42">
        <v>54</v>
      </c>
      <c r="AB42">
        <v>60</v>
      </c>
      <c r="AC42">
        <v>27.6</v>
      </c>
      <c r="AD42">
        <v>58.4</v>
      </c>
      <c r="AE42">
        <v>40.799999999999997</v>
      </c>
      <c r="AF42" s="48">
        <v>0.36554458492179687</v>
      </c>
      <c r="AG42" s="48">
        <v>0.51005235378356262</v>
      </c>
      <c r="AH42" s="49">
        <v>45573.702324859543</v>
      </c>
      <c r="AI42" s="49">
        <v>89165.939331246933</v>
      </c>
      <c r="AJ42" s="50">
        <v>6803.7876720893209</v>
      </c>
      <c r="AK42" s="50">
        <v>9662.419370995578</v>
      </c>
      <c r="AL42" s="53">
        <v>0.29549199999999998</v>
      </c>
      <c r="AM42" s="53">
        <v>0.39510284940902607</v>
      </c>
      <c r="AN42" t="s">
        <v>274</v>
      </c>
      <c r="AO42" t="s">
        <v>277</v>
      </c>
      <c r="AP42" s="51" t="s">
        <v>280</v>
      </c>
      <c r="AQ42" t="s">
        <v>289</v>
      </c>
      <c r="AR42" t="s">
        <v>277</v>
      </c>
      <c r="AS42">
        <v>3</v>
      </c>
      <c r="AU42">
        <v>43</v>
      </c>
    </row>
    <row r="43" spans="1:47">
      <c r="A43" t="s">
        <v>82</v>
      </c>
      <c r="B43" s="58" t="s">
        <v>276</v>
      </c>
      <c r="C43" t="s">
        <v>286</v>
      </c>
      <c r="D43" t="s">
        <v>278</v>
      </c>
      <c r="E43">
        <v>1</v>
      </c>
      <c r="F43" t="s">
        <v>281</v>
      </c>
      <c r="G43" t="s">
        <v>464</v>
      </c>
      <c r="H43" t="s">
        <v>469</v>
      </c>
      <c r="I43" t="s">
        <v>389</v>
      </c>
      <c r="J43" t="s">
        <v>291</v>
      </c>
      <c r="K43" t="s">
        <v>304</v>
      </c>
      <c r="L43" t="s">
        <v>309</v>
      </c>
      <c r="M43">
        <v>2</v>
      </c>
      <c r="N43">
        <v>4</v>
      </c>
      <c r="O43" s="48">
        <v>0.48353813228939602</v>
      </c>
      <c r="P43" s="48">
        <v>0.27608045292903288</v>
      </c>
      <c r="Q43" s="48">
        <v>0.36145619847017774</v>
      </c>
      <c r="R43" s="49">
        <v>35375.599999999999</v>
      </c>
      <c r="S43" s="49">
        <v>31014.253188974333</v>
      </c>
      <c r="T43" s="49">
        <v>44005.23832051277</v>
      </c>
      <c r="U43" s="50">
        <v>6189.67</v>
      </c>
      <c r="V43" s="50">
        <v>5566.9150524161632</v>
      </c>
      <c r="W43" s="50">
        <v>6837.2049335620159</v>
      </c>
      <c r="X43" s="51">
        <v>20.07464173006213</v>
      </c>
      <c r="Y43" s="51">
        <v>18.693731142975999</v>
      </c>
      <c r="Z43">
        <v>54</v>
      </c>
      <c r="AA43">
        <v>41.9</v>
      </c>
      <c r="AB43">
        <v>41.9</v>
      </c>
      <c r="AC43">
        <v>31.6</v>
      </c>
      <c r="AD43">
        <v>47.95</v>
      </c>
      <c r="AE43">
        <v>36.75</v>
      </c>
      <c r="AF43" s="48">
        <v>0.33227338184621052</v>
      </c>
      <c r="AG43" s="48">
        <v>0.39425956023953213</v>
      </c>
      <c r="AH43" s="49">
        <v>33242.091410330075</v>
      </c>
      <c r="AI43" s="49">
        <v>44077.330066228802</v>
      </c>
      <c r="AJ43" s="50">
        <v>5125.7936054972197</v>
      </c>
      <c r="AK43" s="50">
        <v>6053.4505027842233</v>
      </c>
      <c r="AL43" s="53">
        <v>0.23330300000000001</v>
      </c>
      <c r="AM43" s="53">
        <v>0.26568115030888478</v>
      </c>
      <c r="AN43" t="s">
        <v>273</v>
      </c>
      <c r="AO43" t="s">
        <v>277</v>
      </c>
      <c r="AP43" s="51" t="s">
        <v>279</v>
      </c>
      <c r="AQ43" t="s">
        <v>289</v>
      </c>
      <c r="AR43" t="s">
        <v>278</v>
      </c>
      <c r="AS43">
        <v>3</v>
      </c>
      <c r="AU43">
        <v>44</v>
      </c>
    </row>
    <row r="44" spans="1:47">
      <c r="A44" t="s">
        <v>83</v>
      </c>
      <c r="B44" s="58" t="s">
        <v>273</v>
      </c>
      <c r="C44" t="s">
        <v>273</v>
      </c>
      <c r="D44" t="s">
        <v>277</v>
      </c>
      <c r="E44">
        <v>1</v>
      </c>
      <c r="F44" t="s">
        <v>283</v>
      </c>
      <c r="G44" t="s">
        <v>464</v>
      </c>
      <c r="H44" t="s">
        <v>469</v>
      </c>
      <c r="J44" t="s">
        <v>292</v>
      </c>
      <c r="K44" t="s">
        <v>305</v>
      </c>
      <c r="L44" t="s">
        <v>310</v>
      </c>
      <c r="M44">
        <v>2</v>
      </c>
      <c r="N44">
        <v>4</v>
      </c>
      <c r="O44" s="48">
        <v>0.55521100000000001</v>
      </c>
      <c r="P44" s="48">
        <v>0.51136549519376684</v>
      </c>
      <c r="Q44" s="48">
        <v>0.60634382371587237</v>
      </c>
      <c r="R44" s="49">
        <v>230643</v>
      </c>
      <c r="S44" s="49">
        <v>255678.98773623558</v>
      </c>
      <c r="T44" s="49">
        <v>394235.89573623554</v>
      </c>
      <c r="U44" s="50">
        <v>23623.8</v>
      </c>
      <c r="V44" s="50">
        <v>28212.257667862035</v>
      </c>
      <c r="W44" s="50">
        <v>34653.797667862033</v>
      </c>
      <c r="X44" s="51">
        <v>34.596338123130224</v>
      </c>
      <c r="Y44" s="51">
        <v>30.312322358242561</v>
      </c>
      <c r="Z44">
        <v>162.1</v>
      </c>
      <c r="AA44">
        <v>58.8</v>
      </c>
      <c r="AB44">
        <v>158.5</v>
      </c>
      <c r="AC44">
        <v>44.1</v>
      </c>
      <c r="AD44">
        <v>160.30000000000001</v>
      </c>
      <c r="AE44">
        <v>51.45</v>
      </c>
      <c r="AF44" s="48">
        <v>0.55594596776385963</v>
      </c>
      <c r="AG44" s="48">
        <v>0.61434707416888734</v>
      </c>
      <c r="AH44" s="49">
        <v>217644.68213845842</v>
      </c>
      <c r="AI44" s="49">
        <v>290192.9095179445</v>
      </c>
      <c r="AJ44" s="50">
        <v>21216.074926841247</v>
      </c>
      <c r="AK44" s="50">
        <v>24411.804002708312</v>
      </c>
      <c r="AL44" s="53">
        <v>0.48301100000000002</v>
      </c>
      <c r="AM44" s="53">
        <v>0.53912688815209242</v>
      </c>
      <c r="AN44" t="s">
        <v>273</v>
      </c>
      <c r="AO44" t="s">
        <v>277</v>
      </c>
      <c r="AP44" s="51" t="s">
        <v>279</v>
      </c>
      <c r="AQ44" t="s">
        <v>289</v>
      </c>
      <c r="AR44" t="s">
        <v>277</v>
      </c>
      <c r="AS44">
        <v>1</v>
      </c>
      <c r="AU44">
        <v>45</v>
      </c>
    </row>
    <row r="45" spans="1:47">
      <c r="A45" t="s">
        <v>84</v>
      </c>
      <c r="B45" s="58" t="s">
        <v>276</v>
      </c>
      <c r="C45" t="s">
        <v>276</v>
      </c>
      <c r="D45" t="s">
        <v>278</v>
      </c>
      <c r="E45">
        <v>1</v>
      </c>
      <c r="F45" t="s">
        <v>282</v>
      </c>
      <c r="G45" t="s">
        <v>464</v>
      </c>
      <c r="H45" t="s">
        <v>469</v>
      </c>
      <c r="I45" t="s">
        <v>391</v>
      </c>
      <c r="J45" t="s">
        <v>292</v>
      </c>
      <c r="K45" t="s">
        <v>305</v>
      </c>
      <c r="L45" t="s">
        <v>310</v>
      </c>
      <c r="M45">
        <v>2</v>
      </c>
      <c r="N45">
        <v>4</v>
      </c>
      <c r="O45" s="48">
        <v>0.56875600000000004</v>
      </c>
      <c r="P45" s="48">
        <v>0.50556547185470568</v>
      </c>
      <c r="Q45" s="48">
        <v>0.56562216104794882</v>
      </c>
      <c r="R45" s="49">
        <v>170171</v>
      </c>
      <c r="S45" s="49">
        <v>121633.54724176793</v>
      </c>
      <c r="T45" s="49">
        <v>160663.6477547831</v>
      </c>
      <c r="U45" s="50">
        <v>16466.2</v>
      </c>
      <c r="V45" s="50">
        <v>13613.995069487732</v>
      </c>
      <c r="W45" s="50">
        <v>15721.12857294175</v>
      </c>
      <c r="X45" s="51">
        <v>31.096078024611447</v>
      </c>
      <c r="Y45" s="51">
        <v>31.349475201548902</v>
      </c>
      <c r="Z45">
        <v>100</v>
      </c>
      <c r="AA45">
        <v>59.6</v>
      </c>
      <c r="AB45">
        <v>99.5</v>
      </c>
      <c r="AC45">
        <v>46.2</v>
      </c>
      <c r="AD45">
        <v>99.75</v>
      </c>
      <c r="AE45">
        <v>52.900000000000006</v>
      </c>
      <c r="AF45" s="48">
        <v>0.5473918806191278</v>
      </c>
      <c r="AG45" s="48">
        <v>0.59510209102002087</v>
      </c>
      <c r="AH45" s="49">
        <v>143813.53513339645</v>
      </c>
      <c r="AI45" s="49">
        <v>185525.68601624301</v>
      </c>
      <c r="AJ45" s="50">
        <v>14305.752734791582</v>
      </c>
      <c r="AK45" s="50">
        <v>16411.690671928111</v>
      </c>
      <c r="AL45" s="53">
        <v>0.49817600000000001</v>
      </c>
      <c r="AM45" s="53">
        <v>0.49210004363829879</v>
      </c>
      <c r="AN45" t="s">
        <v>273</v>
      </c>
      <c r="AO45" t="s">
        <v>277</v>
      </c>
      <c r="AP45" s="51" t="s">
        <v>279</v>
      </c>
      <c r="AQ45" t="s">
        <v>289</v>
      </c>
      <c r="AR45" t="s">
        <v>278</v>
      </c>
      <c r="AS45">
        <v>1</v>
      </c>
      <c r="AU45">
        <v>46</v>
      </c>
    </row>
    <row r="46" spans="1:47">
      <c r="A46" t="s">
        <v>85</v>
      </c>
      <c r="B46" s="58" t="s">
        <v>276</v>
      </c>
      <c r="C46" t="s">
        <v>275</v>
      </c>
      <c r="D46" t="s">
        <v>278</v>
      </c>
      <c r="E46">
        <v>1</v>
      </c>
      <c r="F46" t="s">
        <v>281</v>
      </c>
      <c r="G46" t="s">
        <v>464</v>
      </c>
      <c r="H46" t="s">
        <v>469</v>
      </c>
      <c r="J46" t="s">
        <v>292</v>
      </c>
      <c r="K46" t="s">
        <v>305</v>
      </c>
      <c r="L46" t="s">
        <v>310</v>
      </c>
      <c r="M46">
        <v>2</v>
      </c>
      <c r="N46">
        <v>4</v>
      </c>
      <c r="O46" s="48">
        <v>0.58046200000000003</v>
      </c>
      <c r="P46" s="48">
        <v>0.52187796420452082</v>
      </c>
      <c r="Q46" s="48">
        <v>0.61412621262418177</v>
      </c>
      <c r="R46" s="49">
        <v>254655</v>
      </c>
      <c r="S46" s="49">
        <v>244329.4315805448</v>
      </c>
      <c r="T46" s="49">
        <v>371413.13132420537</v>
      </c>
      <c r="U46" s="50">
        <v>24631.599999999999</v>
      </c>
      <c r="V46" s="50">
        <v>26178.209189157886</v>
      </c>
      <c r="W46" s="50">
        <v>31800.404244858197</v>
      </c>
      <c r="X46" s="51">
        <v>35.337466608741622</v>
      </c>
      <c r="Y46" s="51">
        <v>32.300539050148302</v>
      </c>
      <c r="Z46">
        <v>163.30000000000001</v>
      </c>
      <c r="AA46">
        <v>60.4</v>
      </c>
      <c r="AB46">
        <v>159.6</v>
      </c>
      <c r="AC46">
        <v>44.9</v>
      </c>
      <c r="AD46">
        <v>161.44999999999999</v>
      </c>
      <c r="AE46">
        <v>52.65</v>
      </c>
      <c r="AF46" s="48">
        <v>0.56431589597098375</v>
      </c>
      <c r="AG46" s="48">
        <v>0.62339687237875974</v>
      </c>
      <c r="AH46" s="49">
        <v>229255.59913188373</v>
      </c>
      <c r="AI46" s="49">
        <v>308397.28702819103</v>
      </c>
      <c r="AJ46" s="50">
        <v>21897.504099994196</v>
      </c>
      <c r="AK46" s="50">
        <v>25301.780616909316</v>
      </c>
      <c r="AL46" s="53">
        <v>0.51139599999999996</v>
      </c>
      <c r="AM46" s="53">
        <v>0.54762482327608586</v>
      </c>
      <c r="AN46" t="s">
        <v>273</v>
      </c>
      <c r="AO46" t="s">
        <v>277</v>
      </c>
      <c r="AP46" s="51" t="s">
        <v>279</v>
      </c>
      <c r="AQ46" t="s">
        <v>289</v>
      </c>
      <c r="AR46" t="s">
        <v>278</v>
      </c>
      <c r="AS46">
        <v>2</v>
      </c>
      <c r="AU46">
        <v>47</v>
      </c>
    </row>
    <row r="47" spans="1:47">
      <c r="A47" t="s">
        <v>86</v>
      </c>
      <c r="B47" s="58" t="s">
        <v>276</v>
      </c>
      <c r="C47" t="s">
        <v>276</v>
      </c>
      <c r="D47" t="s">
        <v>278</v>
      </c>
      <c r="E47">
        <v>1</v>
      </c>
      <c r="F47" t="s">
        <v>281</v>
      </c>
      <c r="G47" t="s">
        <v>464</v>
      </c>
      <c r="H47" t="s">
        <v>469</v>
      </c>
      <c r="J47" t="s">
        <v>292</v>
      </c>
      <c r="K47" t="s">
        <v>305</v>
      </c>
      <c r="L47" t="s">
        <v>310</v>
      </c>
      <c r="M47">
        <v>2</v>
      </c>
      <c r="N47">
        <v>4</v>
      </c>
      <c r="O47" s="48">
        <v>0.53503800000000001</v>
      </c>
      <c r="P47" s="48">
        <v>0.46829847684738068</v>
      </c>
      <c r="Q47" s="48">
        <v>0.57646446228595671</v>
      </c>
      <c r="R47" s="49">
        <v>159332</v>
      </c>
      <c r="S47" s="49">
        <v>139201.07071528392</v>
      </c>
      <c r="T47" s="49">
        <v>223081.22748756644</v>
      </c>
      <c r="U47" s="50">
        <v>16945</v>
      </c>
      <c r="V47" s="50">
        <v>16939.655744807784</v>
      </c>
      <c r="W47" s="50">
        <v>21310.582322314076</v>
      </c>
      <c r="X47" s="51">
        <v>31.971248935246685</v>
      </c>
      <c r="Y47" s="51">
        <v>28.863273370605242</v>
      </c>
      <c r="Z47">
        <v>110.9</v>
      </c>
      <c r="AA47">
        <v>57.5</v>
      </c>
      <c r="AB47">
        <v>113.7</v>
      </c>
      <c r="AC47">
        <v>40.9</v>
      </c>
      <c r="AD47">
        <v>112.30000000000001</v>
      </c>
      <c r="AE47">
        <v>49.2</v>
      </c>
      <c r="AF47" s="48">
        <v>0.52049283452397566</v>
      </c>
      <c r="AG47" s="48">
        <v>0.59109733656143992</v>
      </c>
      <c r="AH47" s="49">
        <v>138283.23512364351</v>
      </c>
      <c r="AI47" s="49">
        <v>194407.97113959663</v>
      </c>
      <c r="AJ47" s="50">
        <v>14638.223931754217</v>
      </c>
      <c r="AK47" s="50">
        <v>17385.212411652214</v>
      </c>
      <c r="AL47" s="53">
        <v>0.45981899999999998</v>
      </c>
      <c r="AM47" s="53">
        <v>0.50505805739084009</v>
      </c>
      <c r="AN47" t="s">
        <v>273</v>
      </c>
      <c r="AO47" t="s">
        <v>277</v>
      </c>
      <c r="AP47" s="51" t="s">
        <v>279</v>
      </c>
      <c r="AQ47" t="s">
        <v>289</v>
      </c>
      <c r="AR47" t="s">
        <v>278</v>
      </c>
      <c r="AS47">
        <v>1</v>
      </c>
      <c r="AU47">
        <v>48</v>
      </c>
    </row>
    <row r="48" spans="1:47">
      <c r="A48" t="s">
        <v>87</v>
      </c>
      <c r="B48" s="58" t="s">
        <v>276</v>
      </c>
      <c r="C48" t="s">
        <v>276</v>
      </c>
      <c r="D48" t="s">
        <v>278</v>
      </c>
      <c r="E48">
        <v>1</v>
      </c>
      <c r="F48" t="s">
        <v>283</v>
      </c>
      <c r="G48" t="s">
        <v>464</v>
      </c>
      <c r="H48" t="s">
        <v>469</v>
      </c>
      <c r="J48" t="s">
        <v>292</v>
      </c>
      <c r="K48" t="s">
        <v>305</v>
      </c>
      <c r="L48" t="s">
        <v>310</v>
      </c>
      <c r="M48">
        <v>2</v>
      </c>
      <c r="N48">
        <v>4</v>
      </c>
      <c r="O48" s="48">
        <v>0.53002400000000005</v>
      </c>
      <c r="P48" s="48">
        <v>0.39667065753451602</v>
      </c>
      <c r="Q48" s="48">
        <v>0.5540458915961467</v>
      </c>
      <c r="R48" s="49">
        <v>129578.00000000001</v>
      </c>
      <c r="S48" s="49">
        <v>97859.366255643283</v>
      </c>
      <c r="T48" s="49">
        <v>190156.69475564332</v>
      </c>
      <c r="U48" s="50">
        <v>14377</v>
      </c>
      <c r="V48" s="50">
        <v>14072.090981495052</v>
      </c>
      <c r="W48" s="50">
        <v>19532.060981495051</v>
      </c>
      <c r="X48" s="51">
        <v>30.242416985698977</v>
      </c>
      <c r="Y48" s="51">
        <v>28.529461033942859</v>
      </c>
      <c r="Z48">
        <v>84.4</v>
      </c>
      <c r="AA48">
        <v>55.9</v>
      </c>
      <c r="AB48">
        <v>86.7</v>
      </c>
      <c r="AC48">
        <v>36.6</v>
      </c>
      <c r="AD48">
        <v>85.550000000000011</v>
      </c>
      <c r="AE48">
        <v>46.25</v>
      </c>
      <c r="AF48" s="48">
        <v>0.47219954884405296</v>
      </c>
      <c r="AG48" s="48">
        <v>0.5628835146758433</v>
      </c>
      <c r="AH48" s="49">
        <v>91645.581133965781</v>
      </c>
      <c r="AI48" s="49">
        <v>139972.34932755976</v>
      </c>
      <c r="AJ48" s="50">
        <v>10788.266540715815</v>
      </c>
      <c r="AK48" s="50">
        <v>13428.195269294845</v>
      </c>
      <c r="AL48" s="53">
        <v>0.45455600000000002</v>
      </c>
      <c r="AM48" s="53">
        <v>0.4811012585373744</v>
      </c>
      <c r="AN48" t="s">
        <v>273</v>
      </c>
      <c r="AO48" t="s">
        <v>277</v>
      </c>
      <c r="AP48" s="51" t="s">
        <v>279</v>
      </c>
      <c r="AQ48" t="s">
        <v>289</v>
      </c>
      <c r="AR48" t="s">
        <v>278</v>
      </c>
      <c r="AS48">
        <v>1</v>
      </c>
      <c r="AU48">
        <v>49</v>
      </c>
    </row>
    <row r="49" spans="1:47">
      <c r="A49" t="s">
        <v>88</v>
      </c>
      <c r="B49" s="58" t="s">
        <v>274</v>
      </c>
      <c r="C49" t="s">
        <v>274</v>
      </c>
      <c r="D49" t="s">
        <v>277</v>
      </c>
      <c r="E49">
        <v>2</v>
      </c>
      <c r="F49" t="s">
        <v>283</v>
      </c>
      <c r="G49" t="s">
        <v>464</v>
      </c>
      <c r="H49" t="s">
        <v>469</v>
      </c>
      <c r="J49" t="s">
        <v>292</v>
      </c>
      <c r="K49" t="s">
        <v>305</v>
      </c>
      <c r="L49" t="s">
        <v>310</v>
      </c>
      <c r="M49">
        <v>2</v>
      </c>
      <c r="N49">
        <v>4</v>
      </c>
      <c r="O49" s="48">
        <v>0.52567600000000003</v>
      </c>
      <c r="P49" s="48">
        <v>0.51898105551243479</v>
      </c>
      <c r="Q49" s="48">
        <v>0.56523829025787875</v>
      </c>
      <c r="R49" s="49">
        <v>124028.00000000001</v>
      </c>
      <c r="S49" s="49">
        <v>156980.19254895253</v>
      </c>
      <c r="T49" s="49">
        <v>199782.42854895251</v>
      </c>
      <c r="U49" s="50">
        <v>14292.900000000001</v>
      </c>
      <c r="V49" s="50">
        <v>17518.39428310766</v>
      </c>
      <c r="W49" s="50">
        <v>20023.744283107659</v>
      </c>
      <c r="X49" s="51">
        <v>31.099116466716801</v>
      </c>
      <c r="Y49" s="51">
        <v>28.264207794110646</v>
      </c>
      <c r="Z49">
        <v>79</v>
      </c>
      <c r="AA49">
        <v>58.4</v>
      </c>
      <c r="AB49">
        <v>85.7</v>
      </c>
      <c r="AC49">
        <v>49.5</v>
      </c>
      <c r="AD49">
        <v>82.35</v>
      </c>
      <c r="AE49">
        <v>53.95</v>
      </c>
      <c r="AF49" s="48">
        <v>0.54448822089990301</v>
      </c>
      <c r="AG49" s="48">
        <v>0.57345285004454183</v>
      </c>
      <c r="AH49" s="49">
        <v>124646.55269013894</v>
      </c>
      <c r="AI49" s="49">
        <v>147057.75105260836</v>
      </c>
      <c r="AJ49" s="50">
        <v>12485.052862376438</v>
      </c>
      <c r="AK49" s="50">
        <v>13740.798235122737</v>
      </c>
      <c r="AL49" s="53">
        <v>0.45148199999999999</v>
      </c>
      <c r="AM49" s="53">
        <v>0.49416134300272474</v>
      </c>
      <c r="AN49" t="s">
        <v>273</v>
      </c>
      <c r="AO49" t="s">
        <v>277</v>
      </c>
      <c r="AP49" s="51" t="s">
        <v>279</v>
      </c>
      <c r="AQ49" t="s">
        <v>289</v>
      </c>
      <c r="AR49" t="s">
        <v>277</v>
      </c>
      <c r="AS49">
        <v>2</v>
      </c>
      <c r="AU49">
        <v>50</v>
      </c>
    </row>
    <row r="50" spans="1:47">
      <c r="A50" t="s">
        <v>89</v>
      </c>
      <c r="B50" s="58" t="s">
        <v>276</v>
      </c>
      <c r="C50" t="s">
        <v>286</v>
      </c>
      <c r="D50" t="s">
        <v>278</v>
      </c>
      <c r="E50" s="58">
        <v>1</v>
      </c>
      <c r="F50" t="s">
        <v>281</v>
      </c>
      <c r="G50" t="s">
        <v>464</v>
      </c>
      <c r="H50" t="s">
        <v>469</v>
      </c>
      <c r="I50" t="s">
        <v>389</v>
      </c>
      <c r="J50" t="s">
        <v>291</v>
      </c>
      <c r="K50" t="s">
        <v>304</v>
      </c>
      <c r="L50" t="s">
        <v>309</v>
      </c>
      <c r="M50">
        <v>2</v>
      </c>
      <c r="N50">
        <v>4</v>
      </c>
      <c r="O50" s="48">
        <v>0.36940099999999998</v>
      </c>
      <c r="P50" s="48">
        <v>0.45815650689529847</v>
      </c>
      <c r="Q50" s="48">
        <v>0.43921287382579621</v>
      </c>
      <c r="R50" s="49">
        <v>49842.3</v>
      </c>
      <c r="S50" s="49">
        <v>82492.172287713722</v>
      </c>
      <c r="T50" s="49">
        <v>75549.599665230606</v>
      </c>
      <c r="U50" s="50">
        <v>7977.59</v>
      </c>
      <c r="V50" s="50">
        <v>10481.450614938809</v>
      </c>
      <c r="W50" s="50">
        <v>9954.277069534699</v>
      </c>
      <c r="X50" s="51">
        <v>23.370582684465393</v>
      </c>
      <c r="Y50" s="51">
        <v>20.423709291123391</v>
      </c>
      <c r="Z50">
        <v>65.400000000000006</v>
      </c>
      <c r="AA50">
        <v>45.1</v>
      </c>
      <c r="AB50">
        <v>66.400000000000006</v>
      </c>
      <c r="AC50">
        <v>48.5</v>
      </c>
      <c r="AD50">
        <v>65.900000000000006</v>
      </c>
      <c r="AE50">
        <v>46.8</v>
      </c>
      <c r="AF50" s="48">
        <v>0.47632121356325269</v>
      </c>
      <c r="AG50" s="48">
        <v>0.46278202809515456</v>
      </c>
      <c r="AH50" s="49">
        <v>75474.860220945469</v>
      </c>
      <c r="AI50" s="49">
        <v>70183.839092054463</v>
      </c>
      <c r="AJ50" s="50">
        <v>8814.7572427576561</v>
      </c>
      <c r="AK50" s="50">
        <v>8425.9532345268344</v>
      </c>
      <c r="AL50" s="53">
        <v>0.28265600000000002</v>
      </c>
      <c r="AM50" s="53">
        <v>0.35031292297137312</v>
      </c>
      <c r="AN50" t="s">
        <v>274</v>
      </c>
      <c r="AO50" t="s">
        <v>277</v>
      </c>
      <c r="AP50" s="51" t="s">
        <v>280</v>
      </c>
      <c r="AQ50" t="s">
        <v>289</v>
      </c>
      <c r="AR50" t="s">
        <v>278</v>
      </c>
      <c r="AS50">
        <v>3</v>
      </c>
      <c r="AU50">
        <v>51</v>
      </c>
    </row>
    <row r="51" spans="1:47">
      <c r="A51" t="s">
        <v>90</v>
      </c>
      <c r="B51" s="58" t="s">
        <v>275</v>
      </c>
      <c r="C51" t="s">
        <v>275</v>
      </c>
      <c r="D51" t="s">
        <v>278</v>
      </c>
      <c r="E51">
        <v>2</v>
      </c>
      <c r="F51" t="s">
        <v>283</v>
      </c>
      <c r="G51" t="s">
        <v>464</v>
      </c>
      <c r="H51" t="s">
        <v>469</v>
      </c>
      <c r="J51" t="s">
        <v>293</v>
      </c>
      <c r="K51" t="s">
        <v>306</v>
      </c>
      <c r="L51" t="s">
        <v>310</v>
      </c>
      <c r="M51">
        <v>2</v>
      </c>
      <c r="N51">
        <v>4</v>
      </c>
      <c r="O51" s="48">
        <v>0.61913300000000004</v>
      </c>
      <c r="P51" s="48">
        <v>0.56133649530057717</v>
      </c>
      <c r="Q51" s="48">
        <v>0.644022475135967</v>
      </c>
      <c r="R51" s="49">
        <v>365794</v>
      </c>
      <c r="S51" s="49">
        <v>367622.13422821189</v>
      </c>
      <c r="T51" s="49">
        <v>556194.04922821175</v>
      </c>
      <c r="U51" s="50">
        <v>32034.399999999998</v>
      </c>
      <c r="V51" s="50">
        <v>36082.714217117944</v>
      </c>
      <c r="W51" s="50">
        <v>43920.154217117946</v>
      </c>
      <c r="X51" s="51">
        <v>38.515355002115591</v>
      </c>
      <c r="Y51" s="51">
        <v>35.813403272955881</v>
      </c>
      <c r="Z51">
        <v>183.4</v>
      </c>
      <c r="AA51">
        <v>65.099999999999994</v>
      </c>
      <c r="AB51">
        <v>185.6</v>
      </c>
      <c r="AC51">
        <v>49.4</v>
      </c>
      <c r="AD51">
        <v>184.5</v>
      </c>
      <c r="AE51">
        <v>57.25</v>
      </c>
      <c r="AF51" s="48">
        <v>0.60012492839966325</v>
      </c>
      <c r="AG51" s="48">
        <v>0.65117959404367831</v>
      </c>
      <c r="AH51" s="49">
        <v>310672.58446035587</v>
      </c>
      <c r="AI51" s="49">
        <v>409408.60826658231</v>
      </c>
      <c r="AJ51" s="50">
        <v>27098.587096236275</v>
      </c>
      <c r="AK51" s="50">
        <v>31001.319522233589</v>
      </c>
      <c r="AL51" s="53">
        <v>0.55421600000000004</v>
      </c>
      <c r="AM51" s="53">
        <v>0.58262733406539657</v>
      </c>
      <c r="AN51" t="s">
        <v>274</v>
      </c>
      <c r="AO51" t="s">
        <v>277</v>
      </c>
      <c r="AP51" s="51" t="s">
        <v>280</v>
      </c>
      <c r="AQ51" t="s">
        <v>289</v>
      </c>
      <c r="AR51" t="s">
        <v>278</v>
      </c>
      <c r="AS51">
        <v>2</v>
      </c>
      <c r="AU51">
        <v>52</v>
      </c>
    </row>
    <row r="52" spans="1:47">
      <c r="A52" t="s">
        <v>91</v>
      </c>
      <c r="B52" s="58" t="s">
        <v>276</v>
      </c>
      <c r="C52" t="s">
        <v>276</v>
      </c>
      <c r="D52" t="s">
        <v>278</v>
      </c>
      <c r="E52">
        <v>1</v>
      </c>
      <c r="F52" t="s">
        <v>283</v>
      </c>
      <c r="G52" t="s">
        <v>464</v>
      </c>
      <c r="H52" t="s">
        <v>469</v>
      </c>
      <c r="J52" t="s">
        <v>293</v>
      </c>
      <c r="K52" t="s">
        <v>306</v>
      </c>
      <c r="L52" t="s">
        <v>310</v>
      </c>
      <c r="M52">
        <v>2</v>
      </c>
      <c r="N52">
        <v>4</v>
      </c>
      <c r="O52" s="48">
        <v>0.58601999999999999</v>
      </c>
      <c r="P52" s="48">
        <v>0.51873955193358146</v>
      </c>
      <c r="Q52" s="48">
        <v>0.62456674226902331</v>
      </c>
      <c r="R52" s="49">
        <v>268823</v>
      </c>
      <c r="S52" s="49">
        <v>272612.81276309711</v>
      </c>
      <c r="T52" s="49">
        <v>446449.34276309714</v>
      </c>
      <c r="U52" s="50">
        <v>25743.100000000002</v>
      </c>
      <c r="V52" s="50">
        <v>29635.329182172394</v>
      </c>
      <c r="W52" s="50">
        <v>37370.169182172402</v>
      </c>
      <c r="X52" s="51">
        <v>36.399397587767389</v>
      </c>
      <c r="Y52" s="51">
        <v>32.759410869481087</v>
      </c>
      <c r="Z52">
        <v>161.1</v>
      </c>
      <c r="AA52">
        <v>62.1</v>
      </c>
      <c r="AB52">
        <v>164.4</v>
      </c>
      <c r="AC52">
        <v>44.9</v>
      </c>
      <c r="AD52">
        <v>162.75</v>
      </c>
      <c r="AE52">
        <v>53.5</v>
      </c>
      <c r="AF52" s="48">
        <v>0.56847489413241392</v>
      </c>
      <c r="AG52" s="48">
        <v>0.63255741746234873</v>
      </c>
      <c r="AH52" s="49">
        <v>237606.08618461259</v>
      </c>
      <c r="AI52" s="49">
        <v>328626.68044686958</v>
      </c>
      <c r="AJ52" s="50">
        <v>22462.42713803639</v>
      </c>
      <c r="AK52" s="50">
        <v>26272.432720111563</v>
      </c>
      <c r="AL52" s="53">
        <v>0.51712400000000003</v>
      </c>
      <c r="AM52" s="53">
        <v>0.56028193005470839</v>
      </c>
      <c r="AN52" t="s">
        <v>273</v>
      </c>
      <c r="AO52" t="s">
        <v>277</v>
      </c>
      <c r="AP52" s="51" t="s">
        <v>279</v>
      </c>
      <c r="AQ52" t="s">
        <v>289</v>
      </c>
      <c r="AR52" t="s">
        <v>278</v>
      </c>
      <c r="AS52">
        <v>1</v>
      </c>
      <c r="AU52">
        <v>53</v>
      </c>
    </row>
    <row r="53" spans="1:47">
      <c r="A53" t="s">
        <v>92</v>
      </c>
      <c r="B53" s="58" t="s">
        <v>276</v>
      </c>
      <c r="C53" t="s">
        <v>276</v>
      </c>
      <c r="D53" t="s">
        <v>278</v>
      </c>
      <c r="E53">
        <v>1</v>
      </c>
      <c r="F53" t="s">
        <v>281</v>
      </c>
      <c r="G53" t="s">
        <v>464</v>
      </c>
      <c r="H53" t="s">
        <v>469</v>
      </c>
      <c r="I53" t="s">
        <v>393</v>
      </c>
      <c r="J53" t="s">
        <v>293</v>
      </c>
      <c r="K53" t="s">
        <v>306</v>
      </c>
      <c r="L53" t="s">
        <v>310</v>
      </c>
      <c r="M53">
        <v>2</v>
      </c>
      <c r="N53">
        <v>4</v>
      </c>
      <c r="O53" s="48">
        <v>0.565832</v>
      </c>
      <c r="P53" s="48">
        <v>0.47670492919811086</v>
      </c>
      <c r="Q53" s="48">
        <v>0.60876426553647289</v>
      </c>
      <c r="R53" s="49">
        <v>206363</v>
      </c>
      <c r="S53" s="49">
        <v>159203.73928631318</v>
      </c>
      <c r="T53" s="49">
        <v>288664.06052916695</v>
      </c>
      <c r="U53" s="50">
        <v>21176.799999999999</v>
      </c>
      <c r="V53" s="50">
        <v>19113.305843807975</v>
      </c>
      <c r="W53" s="50">
        <v>25332.643803361159</v>
      </c>
      <c r="X53" s="51">
        <v>34.831491314808929</v>
      </c>
      <c r="Y53" s="51">
        <v>31.150656969755474</v>
      </c>
      <c r="Z53">
        <v>131</v>
      </c>
      <c r="AA53">
        <v>62.5</v>
      </c>
      <c r="AB53">
        <v>114.7</v>
      </c>
      <c r="AC53">
        <v>41</v>
      </c>
      <c r="AD53">
        <v>122.85</v>
      </c>
      <c r="AE53">
        <v>51.75</v>
      </c>
      <c r="AF53" s="48">
        <v>0.536887181988846</v>
      </c>
      <c r="AG53" s="48">
        <v>0.62250619820168207</v>
      </c>
      <c r="AH53" s="49">
        <v>164830.53080451823</v>
      </c>
      <c r="AI53" s="49">
        <v>251266.05305566802</v>
      </c>
      <c r="AJ53" s="50">
        <v>16811.873578709936</v>
      </c>
      <c r="AK53" s="50">
        <v>20653.040631660642</v>
      </c>
      <c r="AL53" s="53">
        <v>0.49675599999999998</v>
      </c>
      <c r="AM53" s="53">
        <v>0.54224355645205036</v>
      </c>
      <c r="AN53" t="s">
        <v>273</v>
      </c>
      <c r="AO53" t="s">
        <v>277</v>
      </c>
      <c r="AP53" s="51" t="s">
        <v>279</v>
      </c>
      <c r="AQ53" t="s">
        <v>289</v>
      </c>
      <c r="AR53" t="s">
        <v>278</v>
      </c>
      <c r="AS53">
        <v>1</v>
      </c>
      <c r="AU53">
        <v>54</v>
      </c>
    </row>
    <row r="54" spans="1:47">
      <c r="A54" t="s">
        <v>93</v>
      </c>
      <c r="B54" s="58" t="s">
        <v>276</v>
      </c>
      <c r="C54" t="s">
        <v>276</v>
      </c>
      <c r="D54" t="s">
        <v>278</v>
      </c>
      <c r="E54">
        <v>1</v>
      </c>
      <c r="F54" t="s">
        <v>283</v>
      </c>
      <c r="G54" t="s">
        <v>464</v>
      </c>
      <c r="H54" t="s">
        <v>469</v>
      </c>
      <c r="J54" t="s">
        <v>293</v>
      </c>
      <c r="K54" t="s">
        <v>306</v>
      </c>
      <c r="L54" t="s">
        <v>310</v>
      </c>
      <c r="M54">
        <v>2</v>
      </c>
      <c r="N54">
        <v>4</v>
      </c>
      <c r="O54" s="48">
        <v>0.651057</v>
      </c>
      <c r="P54" s="48">
        <v>0.5803895551641024</v>
      </c>
      <c r="Q54" s="48">
        <v>0.67878975002976993</v>
      </c>
      <c r="R54" s="49">
        <v>595566</v>
      </c>
      <c r="S54" s="49">
        <v>552625.12225044344</v>
      </c>
      <c r="T54" s="49">
        <v>914487.51825044351</v>
      </c>
      <c r="U54" s="50">
        <v>46726.9</v>
      </c>
      <c r="V54" s="50">
        <v>51425.881230868195</v>
      </c>
      <c r="W54" s="50">
        <v>64476.301230868194</v>
      </c>
      <c r="X54" s="51">
        <v>42.909919167810408</v>
      </c>
      <c r="Y54" s="51">
        <v>39.315058672937703</v>
      </c>
      <c r="Z54">
        <v>258.8</v>
      </c>
      <c r="AA54">
        <v>70.7</v>
      </c>
      <c r="AB54">
        <v>255.6</v>
      </c>
      <c r="AC54">
        <v>50.8</v>
      </c>
      <c r="AD54">
        <v>257.2</v>
      </c>
      <c r="AE54">
        <v>60.75</v>
      </c>
      <c r="AF54" s="48">
        <v>0.62387970363268963</v>
      </c>
      <c r="AG54" s="48">
        <v>0.68337552111178179</v>
      </c>
      <c r="AH54" s="49">
        <v>483673.96683506877</v>
      </c>
      <c r="AI54" s="49">
        <v>673144.67431573558</v>
      </c>
      <c r="AJ54" s="50">
        <v>39555.50862315554</v>
      </c>
      <c r="AK54" s="50">
        <v>46103.220604479582</v>
      </c>
      <c r="AL54" s="53">
        <v>0.59132300000000004</v>
      </c>
      <c r="AM54" s="53">
        <v>0.62258664277268216</v>
      </c>
      <c r="AN54" t="s">
        <v>273</v>
      </c>
      <c r="AO54" t="s">
        <v>277</v>
      </c>
      <c r="AP54" s="51" t="s">
        <v>279</v>
      </c>
      <c r="AQ54" t="s">
        <v>289</v>
      </c>
      <c r="AR54" t="s">
        <v>278</v>
      </c>
      <c r="AS54">
        <v>1</v>
      </c>
      <c r="AU54">
        <v>55</v>
      </c>
    </row>
    <row r="55" spans="1:47">
      <c r="A55" t="s">
        <v>94</v>
      </c>
      <c r="B55" s="58" t="s">
        <v>276</v>
      </c>
      <c r="C55" t="s">
        <v>275</v>
      </c>
      <c r="D55" t="s">
        <v>278</v>
      </c>
      <c r="E55" s="58">
        <v>1</v>
      </c>
      <c r="F55" t="s">
        <v>281</v>
      </c>
      <c r="G55" t="s">
        <v>464</v>
      </c>
      <c r="H55" t="s">
        <v>469</v>
      </c>
      <c r="J55" t="s">
        <v>292</v>
      </c>
      <c r="K55" t="s">
        <v>305</v>
      </c>
      <c r="L55" t="s">
        <v>310</v>
      </c>
      <c r="M55">
        <v>2</v>
      </c>
      <c r="N55">
        <v>4</v>
      </c>
      <c r="O55" s="48">
        <v>0.56664199999999998</v>
      </c>
      <c r="P55" s="48">
        <v>0.55180599803799046</v>
      </c>
      <c r="Q55" s="48">
        <v>0.59048747760786724</v>
      </c>
      <c r="R55" s="49">
        <v>174698</v>
      </c>
      <c r="S55" s="49">
        <v>198260.66467843039</v>
      </c>
      <c r="T55" s="49">
        <v>241122.70258586935</v>
      </c>
      <c r="U55" s="50">
        <v>17232.399999999998</v>
      </c>
      <c r="V55" s="50">
        <v>20102.885172199887</v>
      </c>
      <c r="W55" s="50">
        <v>22262.503112553648</v>
      </c>
      <c r="X55" s="51">
        <v>33.162386253511961</v>
      </c>
      <c r="Y55" s="51">
        <v>31.173416283821435</v>
      </c>
      <c r="Z55">
        <v>111.5</v>
      </c>
      <c r="AA55">
        <v>60.2</v>
      </c>
      <c r="AB55">
        <v>112.1</v>
      </c>
      <c r="AC55">
        <v>51.9</v>
      </c>
      <c r="AD55">
        <v>111.8</v>
      </c>
      <c r="AE55">
        <v>56.05</v>
      </c>
      <c r="AF55" s="48">
        <v>0.57943951585929787</v>
      </c>
      <c r="AG55" s="48">
        <v>0.60558727973179627</v>
      </c>
      <c r="AH55" s="49">
        <v>182896.02845192631</v>
      </c>
      <c r="AI55" s="49">
        <v>212145.29697121316</v>
      </c>
      <c r="AJ55" s="50">
        <v>16831.402489648524</v>
      </c>
      <c r="AK55" s="50">
        <v>18258.607180144689</v>
      </c>
      <c r="AL55" s="53">
        <v>0.49517699999999998</v>
      </c>
      <c r="AM55" s="53">
        <v>0.52136055207101673</v>
      </c>
      <c r="AN55" t="s">
        <v>273</v>
      </c>
      <c r="AO55" t="s">
        <v>277</v>
      </c>
      <c r="AP55" s="51" t="s">
        <v>279</v>
      </c>
      <c r="AQ55" t="s">
        <v>289</v>
      </c>
      <c r="AR55" t="s">
        <v>278</v>
      </c>
      <c r="AS55">
        <v>2</v>
      </c>
      <c r="AU55">
        <v>56</v>
      </c>
    </row>
    <row r="56" spans="1:47">
      <c r="A56" t="s">
        <v>95</v>
      </c>
      <c r="B56" s="58" t="s">
        <v>274</v>
      </c>
      <c r="C56" t="s">
        <v>274</v>
      </c>
      <c r="D56" t="s">
        <v>277</v>
      </c>
      <c r="E56">
        <v>2</v>
      </c>
      <c r="F56" t="s">
        <v>281</v>
      </c>
      <c r="G56" t="s">
        <v>464</v>
      </c>
      <c r="H56" t="s">
        <v>458</v>
      </c>
      <c r="I56" t="s">
        <v>394</v>
      </c>
      <c r="J56" t="s">
        <v>293</v>
      </c>
      <c r="K56" t="s">
        <v>306</v>
      </c>
      <c r="L56" t="s">
        <v>310</v>
      </c>
      <c r="M56">
        <v>2</v>
      </c>
      <c r="N56">
        <v>4</v>
      </c>
      <c r="O56" s="48">
        <v>0.61610399999999998</v>
      </c>
      <c r="P56" s="48">
        <v>0.52648018421509457</v>
      </c>
      <c r="Q56" s="48">
        <v>0.62687754817372532</v>
      </c>
      <c r="R56" s="49">
        <v>323273</v>
      </c>
      <c r="S56" s="49">
        <v>254525.25903380217</v>
      </c>
      <c r="T56" s="49">
        <v>404663.01418023143</v>
      </c>
      <c r="U56" s="50">
        <v>28486.2</v>
      </c>
      <c r="V56" s="50">
        <v>27022.786943880499</v>
      </c>
      <c r="W56" s="50">
        <v>33473.355870123924</v>
      </c>
      <c r="X56" s="51">
        <v>36.631347842960835</v>
      </c>
      <c r="Y56" s="51">
        <v>35.549341209747766</v>
      </c>
      <c r="Z56">
        <v>162.80000000000001</v>
      </c>
      <c r="AA56">
        <v>62.8</v>
      </c>
      <c r="AB56">
        <v>163.80000000000001</v>
      </c>
      <c r="AC56">
        <v>45.3</v>
      </c>
      <c r="AD56">
        <v>163.30000000000001</v>
      </c>
      <c r="AE56">
        <v>54.05</v>
      </c>
      <c r="AF56" s="48">
        <v>0.57221705543642287</v>
      </c>
      <c r="AG56" s="48">
        <v>0.63619946292438934</v>
      </c>
      <c r="AH56" s="49">
        <v>243244.2891682414</v>
      </c>
      <c r="AI56" s="49">
        <v>337212.83354890859</v>
      </c>
      <c r="AJ56" s="50">
        <v>22783.244926548003</v>
      </c>
      <c r="AK56" s="50">
        <v>26678.550224078259</v>
      </c>
      <c r="AL56" s="53">
        <v>0.55258700000000005</v>
      </c>
      <c r="AM56" s="53">
        <v>0.5624678698695037</v>
      </c>
      <c r="AN56" t="s">
        <v>273</v>
      </c>
      <c r="AO56" t="s">
        <v>277</v>
      </c>
      <c r="AP56" s="51" t="s">
        <v>279</v>
      </c>
      <c r="AQ56" t="s">
        <v>289</v>
      </c>
      <c r="AR56" t="s">
        <v>277</v>
      </c>
      <c r="AS56">
        <v>2</v>
      </c>
      <c r="AU56">
        <v>57</v>
      </c>
    </row>
    <row r="57" spans="1:47">
      <c r="A57" t="s">
        <v>96</v>
      </c>
      <c r="B57" s="58" t="s">
        <v>274</v>
      </c>
      <c r="C57" t="s">
        <v>274</v>
      </c>
      <c r="D57" t="s">
        <v>277</v>
      </c>
      <c r="E57">
        <v>2</v>
      </c>
      <c r="F57" t="s">
        <v>281</v>
      </c>
      <c r="G57" t="s">
        <v>464</v>
      </c>
      <c r="H57" t="s">
        <v>458</v>
      </c>
      <c r="J57" t="s">
        <v>293</v>
      </c>
      <c r="K57" t="s">
        <v>306</v>
      </c>
      <c r="L57" t="s">
        <v>310</v>
      </c>
      <c r="M57">
        <v>2</v>
      </c>
      <c r="N57">
        <v>4</v>
      </c>
      <c r="O57" s="48">
        <v>0.63083400000000001</v>
      </c>
      <c r="P57" s="48">
        <v>0.56517910190949061</v>
      </c>
      <c r="Q57" s="48">
        <v>0.62811044593355925</v>
      </c>
      <c r="R57" s="49">
        <v>330090</v>
      </c>
      <c r="S57" s="49">
        <v>265494.96184499329</v>
      </c>
      <c r="T57" s="49">
        <v>364975.78409279377</v>
      </c>
      <c r="U57" s="50">
        <v>28116</v>
      </c>
      <c r="V57" s="50">
        <v>25864.495352843223</v>
      </c>
      <c r="W57" s="50">
        <v>30237.120711195672</v>
      </c>
      <c r="X57" s="51">
        <v>36.767791698450523</v>
      </c>
      <c r="Y57" s="51">
        <v>37.045098902162223</v>
      </c>
      <c r="Z57">
        <v>146.5</v>
      </c>
      <c r="AA57">
        <v>64.599999999999994</v>
      </c>
      <c r="AB57">
        <v>138.6</v>
      </c>
      <c r="AC57">
        <v>51.2</v>
      </c>
      <c r="AD57">
        <v>142.55000000000001</v>
      </c>
      <c r="AE57">
        <v>57.9</v>
      </c>
      <c r="AF57" s="48">
        <v>0.59827716060725433</v>
      </c>
      <c r="AG57" s="48">
        <v>0.63965307975951491</v>
      </c>
      <c r="AH57" s="49">
        <v>246870.00334414447</v>
      </c>
      <c r="AI57" s="49">
        <v>311480.51203186973</v>
      </c>
      <c r="AJ57" s="50">
        <v>21638.789229444843</v>
      </c>
      <c r="AK57" s="50">
        <v>24390.892881284621</v>
      </c>
      <c r="AL57" s="53">
        <v>0.568546</v>
      </c>
      <c r="AM57" s="53">
        <v>0.56428646942915128</v>
      </c>
      <c r="AN57" t="s">
        <v>274</v>
      </c>
      <c r="AO57" t="s">
        <v>277</v>
      </c>
      <c r="AP57" s="51" t="s">
        <v>280</v>
      </c>
      <c r="AQ57" t="s">
        <v>289</v>
      </c>
      <c r="AR57" t="s">
        <v>277</v>
      </c>
      <c r="AS57">
        <v>2</v>
      </c>
      <c r="AU57">
        <v>58</v>
      </c>
    </row>
    <row r="58" spans="1:47">
      <c r="A58" t="s">
        <v>97</v>
      </c>
      <c r="B58" s="58" t="s">
        <v>275</v>
      </c>
      <c r="C58" t="s">
        <v>286</v>
      </c>
      <c r="D58" t="s">
        <v>278</v>
      </c>
      <c r="E58">
        <v>2</v>
      </c>
      <c r="F58" t="s">
        <v>283</v>
      </c>
      <c r="G58" t="s">
        <v>464</v>
      </c>
      <c r="H58" t="s">
        <v>469</v>
      </c>
      <c r="I58" t="s">
        <v>391</v>
      </c>
      <c r="J58" t="s">
        <v>293</v>
      </c>
      <c r="K58" t="s">
        <v>306</v>
      </c>
      <c r="L58" t="s">
        <v>310</v>
      </c>
      <c r="M58">
        <v>2</v>
      </c>
      <c r="N58">
        <v>4</v>
      </c>
      <c r="O58" s="48">
        <v>0.61938800000000005</v>
      </c>
      <c r="P58" s="48">
        <v>0.62610319917711466</v>
      </c>
      <c r="Q58" s="48">
        <v>0.6453201943554181</v>
      </c>
      <c r="R58" s="49">
        <v>273833</v>
      </c>
      <c r="S58" s="49">
        <v>382967.29024221195</v>
      </c>
      <c r="T58" s="49">
        <v>431889.73024221201</v>
      </c>
      <c r="U58" s="50">
        <v>24351.899999999998</v>
      </c>
      <c r="V58" s="50">
        <v>32245.450970608705</v>
      </c>
      <c r="W58" s="50">
        <v>34431.690970608703</v>
      </c>
      <c r="X58" s="51">
        <v>38.68451206872691</v>
      </c>
      <c r="Y58" s="51">
        <v>35.866669523683377</v>
      </c>
      <c r="Z58">
        <v>126.1</v>
      </c>
      <c r="AA58">
        <v>69.5</v>
      </c>
      <c r="AB58">
        <v>125.3</v>
      </c>
      <c r="AC58">
        <v>63.9</v>
      </c>
      <c r="AD58">
        <v>125.69999999999999</v>
      </c>
      <c r="AE58">
        <v>66.7</v>
      </c>
      <c r="AF58" s="48">
        <v>0.64223943745140943</v>
      </c>
      <c r="AG58" s="48">
        <v>0.6547247129675331</v>
      </c>
      <c r="AH58" s="49">
        <v>292293.77263601264</v>
      </c>
      <c r="AI58" s="49">
        <v>317909.50231929391</v>
      </c>
      <c r="AJ58" s="50">
        <v>22697.988941287735</v>
      </c>
      <c r="AK58" s="50">
        <v>23799.904069760516</v>
      </c>
      <c r="AL58" s="53">
        <v>0.55579000000000001</v>
      </c>
      <c r="AM58" s="53">
        <v>0.58514826383418783</v>
      </c>
      <c r="AN58" t="s">
        <v>274</v>
      </c>
      <c r="AO58" t="s">
        <v>277</v>
      </c>
      <c r="AP58" s="51" t="s">
        <v>280</v>
      </c>
      <c r="AQ58" t="s">
        <v>289</v>
      </c>
      <c r="AR58" t="s">
        <v>278</v>
      </c>
      <c r="AS58">
        <v>3</v>
      </c>
      <c r="AU58">
        <v>59</v>
      </c>
    </row>
    <row r="59" spans="1:47">
      <c r="A59" t="s">
        <v>98</v>
      </c>
      <c r="B59" s="58" t="s">
        <v>275</v>
      </c>
      <c r="C59" t="s">
        <v>275</v>
      </c>
      <c r="D59" t="s">
        <v>278</v>
      </c>
      <c r="E59">
        <v>2</v>
      </c>
      <c r="F59" t="s">
        <v>281</v>
      </c>
      <c r="G59" t="s">
        <v>464</v>
      </c>
      <c r="H59" s="58" t="s">
        <v>458</v>
      </c>
      <c r="J59" t="s">
        <v>293</v>
      </c>
      <c r="K59" t="s">
        <v>306</v>
      </c>
      <c r="L59" t="s">
        <v>310</v>
      </c>
      <c r="M59">
        <v>2</v>
      </c>
      <c r="N59">
        <v>4</v>
      </c>
      <c r="O59" s="48">
        <v>0.530169</v>
      </c>
      <c r="P59" s="48">
        <v>0.52637371785799658</v>
      </c>
      <c r="Q59" s="48">
        <v>0.62581038792651722</v>
      </c>
      <c r="R59" s="49">
        <v>165436</v>
      </c>
      <c r="S59" s="49">
        <v>186730.32756873107</v>
      </c>
      <c r="T59" s="49">
        <v>307149.88757437246</v>
      </c>
      <c r="U59" s="50">
        <v>18720.8</v>
      </c>
      <c r="V59" s="50">
        <v>20142.528661203982</v>
      </c>
      <c r="W59" s="50">
        <v>25836.837565896491</v>
      </c>
      <c r="X59" s="51">
        <v>36.538843504350879</v>
      </c>
      <c r="Y59" s="51">
        <v>28.586665196774362</v>
      </c>
      <c r="Z59">
        <v>115</v>
      </c>
      <c r="AA59">
        <v>67.5</v>
      </c>
      <c r="AB59">
        <v>115.5</v>
      </c>
      <c r="AC59">
        <v>46.9</v>
      </c>
      <c r="AD59">
        <v>115.25</v>
      </c>
      <c r="AE59">
        <v>57.2</v>
      </c>
      <c r="AF59" s="48">
        <v>0.57570031829827006</v>
      </c>
      <c r="AG59" s="48">
        <v>0.64156253599180435</v>
      </c>
      <c r="AH59" s="49">
        <v>191036.42044874874</v>
      </c>
      <c r="AI59" s="49">
        <v>274945.80768210109</v>
      </c>
      <c r="AJ59" s="50">
        <v>17740.885648897427</v>
      </c>
      <c r="AK59" s="50">
        <v>21399.542459306929</v>
      </c>
      <c r="AL59" s="53">
        <v>0.45815</v>
      </c>
      <c r="AM59" s="53">
        <v>0.56230820713279439</v>
      </c>
      <c r="AN59" t="s">
        <v>273</v>
      </c>
      <c r="AO59" t="s">
        <v>277</v>
      </c>
      <c r="AP59" s="51" t="s">
        <v>279</v>
      </c>
      <c r="AQ59" t="s">
        <v>289</v>
      </c>
      <c r="AR59" t="s">
        <v>278</v>
      </c>
      <c r="AS59">
        <v>2</v>
      </c>
      <c r="AU59">
        <v>60</v>
      </c>
    </row>
    <row r="60" spans="1:47">
      <c r="A60" t="s">
        <v>99</v>
      </c>
      <c r="B60" s="58" t="s">
        <v>274</v>
      </c>
      <c r="C60" t="s">
        <v>274</v>
      </c>
      <c r="D60" t="s">
        <v>277</v>
      </c>
      <c r="E60">
        <v>2</v>
      </c>
      <c r="F60" t="s">
        <v>282</v>
      </c>
      <c r="G60" t="s">
        <v>464</v>
      </c>
      <c r="H60" t="s">
        <v>458</v>
      </c>
      <c r="I60" t="s">
        <v>391</v>
      </c>
      <c r="J60" t="s">
        <v>293</v>
      </c>
      <c r="K60" t="s">
        <v>306</v>
      </c>
      <c r="L60" t="s">
        <v>310</v>
      </c>
      <c r="M60">
        <v>2</v>
      </c>
      <c r="N60">
        <v>4</v>
      </c>
      <c r="O60" s="48">
        <v>0.63201399999999996</v>
      </c>
      <c r="P60" s="48">
        <v>0.57440916934769792</v>
      </c>
      <c r="Q60" s="48">
        <v>0.65068510049472317</v>
      </c>
      <c r="R60" s="49">
        <v>405865</v>
      </c>
      <c r="S60" s="49">
        <v>305969.70091186097</v>
      </c>
      <c r="T60" s="49">
        <v>443514.40657651238</v>
      </c>
      <c r="U60" s="50">
        <v>34158</v>
      </c>
      <c r="V60" s="50">
        <v>28759.985432008682</v>
      </c>
      <c r="W60" s="50">
        <v>33999.519355427547</v>
      </c>
      <c r="X60" s="51">
        <v>39.276614686280375</v>
      </c>
      <c r="Y60" s="51">
        <v>37.161210759057298</v>
      </c>
      <c r="Z60">
        <v>178.3</v>
      </c>
      <c r="AA60">
        <v>67.400000000000006</v>
      </c>
      <c r="AB60">
        <v>178</v>
      </c>
      <c r="AC60">
        <v>50.5</v>
      </c>
      <c r="AD60">
        <v>178.15</v>
      </c>
      <c r="AE60">
        <v>58.95</v>
      </c>
      <c r="AF60" s="48">
        <v>0.60855845278359577</v>
      </c>
      <c r="AG60" s="48">
        <v>0.66053642286056669</v>
      </c>
      <c r="AH60" s="49">
        <v>317494.14711857511</v>
      </c>
      <c r="AI60" s="49">
        <v>423744.66367904877</v>
      </c>
      <c r="AJ60" s="50">
        <v>27076.820874959027</v>
      </c>
      <c r="AK60" s="50">
        <v>31187.499498365836</v>
      </c>
      <c r="AL60" s="53">
        <v>0.56941600000000003</v>
      </c>
      <c r="AM60" s="53">
        <v>0.58951156374038605</v>
      </c>
      <c r="AN60" t="s">
        <v>274</v>
      </c>
      <c r="AO60" t="s">
        <v>277</v>
      </c>
      <c r="AP60" s="51" t="s">
        <v>280</v>
      </c>
      <c r="AQ60" t="s">
        <v>289</v>
      </c>
      <c r="AR60" t="s">
        <v>277</v>
      </c>
      <c r="AS60">
        <v>2</v>
      </c>
      <c r="AU60">
        <v>61</v>
      </c>
    </row>
    <row r="61" spans="1:47">
      <c r="A61" t="s">
        <v>100</v>
      </c>
      <c r="B61" s="58" t="s">
        <v>274</v>
      </c>
      <c r="C61" t="s">
        <v>284</v>
      </c>
      <c r="D61" t="s">
        <v>277</v>
      </c>
      <c r="E61">
        <v>2</v>
      </c>
      <c r="F61" t="s">
        <v>281</v>
      </c>
      <c r="G61" t="s">
        <v>464</v>
      </c>
      <c r="H61" t="s">
        <v>469</v>
      </c>
      <c r="J61" t="s">
        <v>292</v>
      </c>
      <c r="K61" t="s">
        <v>305</v>
      </c>
      <c r="L61" t="s">
        <v>310</v>
      </c>
      <c r="M61">
        <v>2</v>
      </c>
      <c r="N61">
        <v>4</v>
      </c>
      <c r="O61" s="48">
        <v>0.61392000000000002</v>
      </c>
      <c r="P61" s="48">
        <v>0.58241107588113195</v>
      </c>
      <c r="Q61" s="48">
        <v>0.59433270915133707</v>
      </c>
      <c r="R61" s="49">
        <v>317542</v>
      </c>
      <c r="S61" s="49">
        <v>282214.12455508264</v>
      </c>
      <c r="T61" s="49">
        <v>299949.82855865388</v>
      </c>
      <c r="U61" s="50">
        <v>29397.5</v>
      </c>
      <c r="V61" s="50">
        <v>26306.047160053957</v>
      </c>
      <c r="W61" s="50">
        <v>27136.918571312686</v>
      </c>
      <c r="X61" s="51">
        <v>33.489025943150338</v>
      </c>
      <c r="Y61" s="51">
        <v>35.376359916945027</v>
      </c>
      <c r="Z61">
        <v>152.4</v>
      </c>
      <c r="AA61">
        <v>57.9</v>
      </c>
      <c r="AB61">
        <v>134.30000000000001</v>
      </c>
      <c r="AC61">
        <v>55.3</v>
      </c>
      <c r="AD61">
        <v>143.35000000000002</v>
      </c>
      <c r="AE61">
        <v>56.599999999999994</v>
      </c>
      <c r="AF61" s="48">
        <v>0.59703630328145796</v>
      </c>
      <c r="AG61" s="48">
        <v>0.60510929535279234</v>
      </c>
      <c r="AH61" s="49">
        <v>240325.588586433</v>
      </c>
      <c r="AI61" s="49">
        <v>251624.80251635576</v>
      </c>
      <c r="AJ61" s="50">
        <v>21164.273201486576</v>
      </c>
      <c r="AK61" s="50">
        <v>21698.90881139944</v>
      </c>
      <c r="AL61" s="53">
        <v>0.55213699999999999</v>
      </c>
      <c r="AM61" s="53">
        <v>0.52491838235577137</v>
      </c>
      <c r="AN61" t="s">
        <v>274</v>
      </c>
      <c r="AO61" t="s">
        <v>277</v>
      </c>
      <c r="AP61" s="51" t="s">
        <v>280</v>
      </c>
      <c r="AQ61" t="s">
        <v>289</v>
      </c>
      <c r="AR61" t="s">
        <v>277</v>
      </c>
      <c r="AS61">
        <v>3</v>
      </c>
      <c r="AU61">
        <v>63</v>
      </c>
    </row>
    <row r="62" spans="1:47">
      <c r="A62" t="s">
        <v>101</v>
      </c>
      <c r="B62" s="58" t="s">
        <v>273</v>
      </c>
      <c r="C62" t="s">
        <v>273</v>
      </c>
      <c r="D62" t="s">
        <v>277</v>
      </c>
      <c r="E62">
        <v>1</v>
      </c>
      <c r="F62" t="s">
        <v>281</v>
      </c>
      <c r="G62" t="s">
        <v>464</v>
      </c>
      <c r="H62" t="s">
        <v>469</v>
      </c>
      <c r="I62" t="s">
        <v>391</v>
      </c>
      <c r="J62" t="s">
        <v>293</v>
      </c>
      <c r="K62" t="s">
        <v>306</v>
      </c>
      <c r="L62" t="s">
        <v>310</v>
      </c>
      <c r="M62">
        <v>2</v>
      </c>
      <c r="N62">
        <v>4</v>
      </c>
      <c r="O62" s="48">
        <v>0.61711899999999997</v>
      </c>
      <c r="P62" s="48">
        <v>0.58287519190324188</v>
      </c>
      <c r="Q62" s="48">
        <v>0.6433101148566267</v>
      </c>
      <c r="R62" s="49">
        <v>351107</v>
      </c>
      <c r="S62" s="49">
        <v>319772.19636736141</v>
      </c>
      <c r="T62" s="49">
        <v>437707.98482778977</v>
      </c>
      <c r="U62" s="50">
        <v>30751.899999999998</v>
      </c>
      <c r="V62" s="50">
        <v>29736.653850928564</v>
      </c>
      <c r="W62" s="50">
        <v>34626.576322689492</v>
      </c>
      <c r="X62" s="51">
        <v>38.4322997055855</v>
      </c>
      <c r="Y62" s="51">
        <v>35.646707358485457</v>
      </c>
      <c r="Z62">
        <v>160.19999999999999</v>
      </c>
      <c r="AA62">
        <v>66.7</v>
      </c>
      <c r="AB62">
        <v>156.9</v>
      </c>
      <c r="AC62">
        <v>53.1</v>
      </c>
      <c r="AD62">
        <v>158.55000000000001</v>
      </c>
      <c r="AE62">
        <v>59.900000000000006</v>
      </c>
      <c r="AF62" s="48">
        <v>0.61387447545968321</v>
      </c>
      <c r="AG62" s="48">
        <v>0.65346262911331077</v>
      </c>
      <c r="AH62" s="49">
        <v>294025.65334072232</v>
      </c>
      <c r="AI62" s="49">
        <v>369331.65871612384</v>
      </c>
      <c r="AJ62" s="50">
        <v>24721.800394763457</v>
      </c>
      <c r="AK62" s="50">
        <v>27768.496539562835</v>
      </c>
      <c r="AL62" s="53">
        <v>0.55354599999999998</v>
      </c>
      <c r="AM62" s="53">
        <v>0.5817223668999596</v>
      </c>
      <c r="AN62" t="s">
        <v>273</v>
      </c>
      <c r="AO62" t="s">
        <v>277</v>
      </c>
      <c r="AP62" s="51" t="s">
        <v>279</v>
      </c>
      <c r="AQ62" t="s">
        <v>289</v>
      </c>
      <c r="AR62" t="s">
        <v>277</v>
      </c>
      <c r="AS62">
        <v>1</v>
      </c>
      <c r="AU62">
        <v>64</v>
      </c>
    </row>
    <row r="63" spans="1:47">
      <c r="A63" t="s">
        <v>102</v>
      </c>
      <c r="B63" s="58" t="s">
        <v>285</v>
      </c>
      <c r="C63" t="s">
        <v>287</v>
      </c>
      <c r="D63" t="s">
        <v>290</v>
      </c>
      <c r="E63">
        <v>2</v>
      </c>
      <c r="F63" t="s">
        <v>281</v>
      </c>
      <c r="G63" t="s">
        <v>465</v>
      </c>
      <c r="H63" t="s">
        <v>469</v>
      </c>
      <c r="J63" t="s">
        <v>294</v>
      </c>
      <c r="K63" t="s">
        <v>306</v>
      </c>
      <c r="L63" t="s">
        <v>310</v>
      </c>
      <c r="M63">
        <v>2</v>
      </c>
      <c r="N63">
        <v>4</v>
      </c>
      <c r="O63" s="48">
        <v>0.607877</v>
      </c>
      <c r="P63" s="48">
        <v>0.59335743662105267</v>
      </c>
      <c r="Q63" s="48">
        <v>0.62890558992515455</v>
      </c>
      <c r="R63" s="49">
        <v>211473</v>
      </c>
      <c r="S63" s="49">
        <v>234533.7798018906</v>
      </c>
      <c r="T63" s="49">
        <v>290240.88390740909</v>
      </c>
      <c r="U63" s="50">
        <v>19199.8</v>
      </c>
      <c r="V63" s="50">
        <v>21636.372873376797</v>
      </c>
      <c r="W63" s="50">
        <v>24356.714390061286</v>
      </c>
      <c r="X63" s="51">
        <v>36.872771403695893</v>
      </c>
      <c r="Y63" s="51">
        <v>34.742396488595119</v>
      </c>
      <c r="Z63">
        <v>100.1</v>
      </c>
      <c r="AA63">
        <v>71.400000000000006</v>
      </c>
      <c r="AB63">
        <v>103.3</v>
      </c>
      <c r="AC63">
        <v>60.4</v>
      </c>
      <c r="AD63">
        <v>101.69999999999999</v>
      </c>
      <c r="AE63">
        <v>65.900000000000006</v>
      </c>
      <c r="AF63" s="48">
        <v>0.62362473750198233</v>
      </c>
      <c r="AG63" s="48">
        <v>0.64840021172085405</v>
      </c>
      <c r="AH63" s="49">
        <v>229643.8005001001</v>
      </c>
      <c r="AI63" s="49">
        <v>271466.3469487938</v>
      </c>
      <c r="AJ63" s="50">
        <v>18793.151930519347</v>
      </c>
      <c r="AK63" s="50">
        <v>20700.641764531971</v>
      </c>
      <c r="AL63" s="53">
        <v>0.54271999999999998</v>
      </c>
      <c r="AM63" s="53">
        <v>0.5663822803661871</v>
      </c>
      <c r="AN63" t="s">
        <v>274</v>
      </c>
      <c r="AO63" t="s">
        <v>277</v>
      </c>
      <c r="AP63" s="51" t="s">
        <v>280</v>
      </c>
      <c r="AQ63" t="s">
        <v>290</v>
      </c>
      <c r="AR63" t="s">
        <v>290</v>
      </c>
      <c r="AS63">
        <v>3</v>
      </c>
      <c r="AU63">
        <v>65</v>
      </c>
    </row>
    <row r="64" spans="1:47">
      <c r="A64" t="s">
        <v>103</v>
      </c>
      <c r="B64" s="58" t="s">
        <v>273</v>
      </c>
      <c r="C64" t="s">
        <v>274</v>
      </c>
      <c r="D64" t="s">
        <v>277</v>
      </c>
      <c r="E64">
        <v>1</v>
      </c>
      <c r="F64" t="s">
        <v>283</v>
      </c>
      <c r="G64" t="s">
        <v>464</v>
      </c>
      <c r="H64" t="s">
        <v>469</v>
      </c>
      <c r="I64" t="s">
        <v>395</v>
      </c>
      <c r="J64" t="s">
        <v>293</v>
      </c>
      <c r="K64" t="s">
        <v>306</v>
      </c>
      <c r="L64" t="s">
        <v>310</v>
      </c>
      <c r="M64">
        <v>2</v>
      </c>
      <c r="N64">
        <v>4</v>
      </c>
      <c r="O64" s="48">
        <v>0.59740099999999996</v>
      </c>
      <c r="P64" s="48">
        <v>0.54669370817330953</v>
      </c>
      <c r="Q64" s="48">
        <v>0.60452132140486525</v>
      </c>
      <c r="R64" s="49">
        <v>253561.00000000003</v>
      </c>
      <c r="S64" s="49">
        <v>237550.62279522777</v>
      </c>
      <c r="T64" s="49">
        <v>319208.88279522775</v>
      </c>
      <c r="U64" s="50">
        <v>24268.399999999998</v>
      </c>
      <c r="V64" s="50">
        <v>24470.029628986202</v>
      </c>
      <c r="W64" s="50">
        <v>28501.549628986206</v>
      </c>
      <c r="X64" s="51">
        <v>34.439423361334796</v>
      </c>
      <c r="Y64" s="51">
        <v>33.794968295501398</v>
      </c>
      <c r="Z64">
        <v>116.5</v>
      </c>
      <c r="AA64">
        <v>61</v>
      </c>
      <c r="AB64">
        <v>124.7</v>
      </c>
      <c r="AC64">
        <v>49.9</v>
      </c>
      <c r="AD64">
        <v>120.6</v>
      </c>
      <c r="AE64">
        <v>55.45</v>
      </c>
      <c r="AF64" s="48">
        <v>0.57755857332417404</v>
      </c>
      <c r="AG64" s="48">
        <v>0.61399568862534826</v>
      </c>
      <c r="AH64" s="49">
        <v>192210.14695306562</v>
      </c>
      <c r="AI64" s="49">
        <v>234966.31190655314</v>
      </c>
      <c r="AJ64" s="50">
        <v>17769.254731064473</v>
      </c>
      <c r="AK64" s="50">
        <v>19771.66652728965</v>
      </c>
      <c r="AL64" s="53">
        <v>0.53196900000000003</v>
      </c>
      <c r="AM64" s="53">
        <v>0.53793652131824954</v>
      </c>
      <c r="AN64" t="s">
        <v>273</v>
      </c>
      <c r="AO64" t="s">
        <v>277</v>
      </c>
      <c r="AP64" s="51" t="s">
        <v>279</v>
      </c>
      <c r="AQ64" t="s">
        <v>289</v>
      </c>
      <c r="AR64" t="s">
        <v>277</v>
      </c>
      <c r="AS64">
        <v>2</v>
      </c>
      <c r="AU64">
        <v>66</v>
      </c>
    </row>
    <row r="65" spans="1:47">
      <c r="A65" t="s">
        <v>104</v>
      </c>
      <c r="B65" s="58" t="s">
        <v>288</v>
      </c>
      <c r="C65" t="s">
        <v>285</v>
      </c>
      <c r="D65" t="s">
        <v>290</v>
      </c>
      <c r="E65" s="58">
        <v>1</v>
      </c>
      <c r="F65" t="s">
        <v>281</v>
      </c>
      <c r="G65" t="s">
        <v>465</v>
      </c>
      <c r="H65" t="s">
        <v>469</v>
      </c>
      <c r="I65" t="s">
        <v>392</v>
      </c>
      <c r="J65" t="s">
        <v>293</v>
      </c>
      <c r="K65" t="s">
        <v>306</v>
      </c>
      <c r="L65" t="s">
        <v>310</v>
      </c>
      <c r="M65">
        <v>2</v>
      </c>
      <c r="N65">
        <v>4</v>
      </c>
      <c r="O65" s="48">
        <v>0.59063299999999996</v>
      </c>
      <c r="P65" s="48">
        <v>0.62346736097286237</v>
      </c>
      <c r="Q65" s="48">
        <v>0.62346736097286237</v>
      </c>
      <c r="R65" s="49">
        <v>196686</v>
      </c>
      <c r="S65" s="49">
        <v>221092.22978819232</v>
      </c>
      <c r="T65" s="49">
        <v>221092.22978819232</v>
      </c>
      <c r="U65" s="50">
        <v>18675.7</v>
      </c>
      <c r="V65" s="50">
        <v>18116.793092967218</v>
      </c>
      <c r="W65" s="50">
        <v>18116.793092967218</v>
      </c>
      <c r="X65" s="51">
        <v>36.281541253717918</v>
      </c>
      <c r="Y65" s="51">
        <v>33.204963460966496</v>
      </c>
      <c r="Z65">
        <v>95.8</v>
      </c>
      <c r="AA65">
        <v>64.5</v>
      </c>
      <c r="AB65">
        <v>97.6</v>
      </c>
      <c r="AC65">
        <v>67.7</v>
      </c>
      <c r="AD65">
        <v>96.699999999999989</v>
      </c>
      <c r="AE65">
        <v>66.099999999999994</v>
      </c>
      <c r="AF65" s="48">
        <v>0.62346736097286237</v>
      </c>
      <c r="AG65" s="48">
        <v>0.62346736097286237</v>
      </c>
      <c r="AH65" s="49">
        <v>221092.22978819232</v>
      </c>
      <c r="AI65" s="49">
        <v>221092.22978819232</v>
      </c>
      <c r="AJ65" s="50">
        <v>18116.793092967218</v>
      </c>
      <c r="AK65" s="50">
        <v>18116.793092967218</v>
      </c>
      <c r="AL65" s="53">
        <v>0.52495599999999998</v>
      </c>
      <c r="AM65" s="53">
        <v>0.55876238830919878</v>
      </c>
      <c r="AN65" t="s">
        <v>275</v>
      </c>
      <c r="AO65" t="s">
        <v>278</v>
      </c>
      <c r="AP65" s="51" t="s">
        <v>280</v>
      </c>
      <c r="AQ65" t="s">
        <v>290</v>
      </c>
      <c r="AR65" t="s">
        <v>290</v>
      </c>
      <c r="AS65">
        <v>2</v>
      </c>
      <c r="AU65">
        <v>67</v>
      </c>
    </row>
    <row r="66" spans="1:47">
      <c r="A66" t="s">
        <v>105</v>
      </c>
      <c r="B66" s="58" t="s">
        <v>275</v>
      </c>
      <c r="C66" t="s">
        <v>286</v>
      </c>
      <c r="D66" t="s">
        <v>278</v>
      </c>
      <c r="E66">
        <v>2</v>
      </c>
      <c r="F66" t="s">
        <v>283</v>
      </c>
      <c r="G66" t="s">
        <v>464</v>
      </c>
      <c r="H66" t="s">
        <v>458</v>
      </c>
      <c r="I66" t="s">
        <v>391</v>
      </c>
      <c r="J66" t="s">
        <v>293</v>
      </c>
      <c r="K66" t="s">
        <v>306</v>
      </c>
      <c r="L66" t="s">
        <v>310</v>
      </c>
      <c r="M66">
        <v>2</v>
      </c>
      <c r="N66">
        <v>4</v>
      </c>
      <c r="O66" s="48">
        <v>0.60480299999999998</v>
      </c>
      <c r="P66" s="48">
        <v>0.58523217847436704</v>
      </c>
      <c r="Q66" s="48">
        <v>0.64218464760893823</v>
      </c>
      <c r="R66" s="49">
        <v>253316</v>
      </c>
      <c r="S66" s="49">
        <v>314885.57370596426</v>
      </c>
      <c r="T66" s="49">
        <v>432591.95370596432</v>
      </c>
      <c r="U66" s="50">
        <v>23168.7</v>
      </c>
      <c r="V66" s="50">
        <v>29495.743239742991</v>
      </c>
      <c r="W66" s="50">
        <v>34748.023239742986</v>
      </c>
      <c r="X66" s="51">
        <v>38.322778883041501</v>
      </c>
      <c r="Y66" s="51">
        <v>34.44392494656033</v>
      </c>
      <c r="Z66">
        <v>134.4</v>
      </c>
      <c r="AA66">
        <v>68.2</v>
      </c>
      <c r="AB66">
        <v>127.1</v>
      </c>
      <c r="AC66">
        <v>55</v>
      </c>
      <c r="AD66">
        <v>130.75</v>
      </c>
      <c r="AE66">
        <v>61.6</v>
      </c>
      <c r="AF66" s="48">
        <v>0.61588076441653472</v>
      </c>
      <c r="AG66" s="48">
        <v>0.65149062328491858</v>
      </c>
      <c r="AH66" s="49">
        <v>256795.48520045035</v>
      </c>
      <c r="AI66" s="49">
        <v>318426.40164855844</v>
      </c>
      <c r="AJ66" s="50">
        <v>21471.107826167496</v>
      </c>
      <c r="AK66" s="50">
        <v>24073.908935014973</v>
      </c>
      <c r="AL66" s="53">
        <v>0.53876100000000005</v>
      </c>
      <c r="AM66" s="53">
        <v>0.58139096586113215</v>
      </c>
      <c r="AN66" t="s">
        <v>274</v>
      </c>
      <c r="AO66" t="s">
        <v>277</v>
      </c>
      <c r="AP66" s="51" t="s">
        <v>280</v>
      </c>
      <c r="AQ66" t="s">
        <v>289</v>
      </c>
      <c r="AR66" t="s">
        <v>278</v>
      </c>
      <c r="AS66">
        <v>3</v>
      </c>
      <c r="AU66">
        <v>68</v>
      </c>
    </row>
    <row r="67" spans="1:47">
      <c r="A67" t="s">
        <v>433</v>
      </c>
      <c r="B67" s="58" t="s">
        <v>273</v>
      </c>
      <c r="C67" t="s">
        <v>274</v>
      </c>
      <c r="D67" t="s">
        <v>277</v>
      </c>
      <c r="E67">
        <v>1</v>
      </c>
      <c r="F67" t="s">
        <v>281</v>
      </c>
      <c r="G67" t="s">
        <v>464</v>
      </c>
      <c r="H67" t="s">
        <v>469</v>
      </c>
      <c r="I67" t="s">
        <v>396</v>
      </c>
      <c r="J67" t="s">
        <v>292</v>
      </c>
      <c r="K67" t="s">
        <v>305</v>
      </c>
      <c r="L67" t="s">
        <v>310</v>
      </c>
      <c r="M67">
        <v>2</v>
      </c>
      <c r="N67">
        <v>4</v>
      </c>
      <c r="O67" s="48">
        <v>0.57361899999999999</v>
      </c>
      <c r="P67" s="48">
        <v>0.5029784494557874</v>
      </c>
      <c r="Q67" s="48">
        <v>0.56355262998775857</v>
      </c>
      <c r="R67" s="49">
        <v>180070</v>
      </c>
      <c r="S67" s="49">
        <v>123759.07512571427</v>
      </c>
      <c r="T67" s="49">
        <v>168429.71944362554</v>
      </c>
      <c r="U67" s="50">
        <v>25277</v>
      </c>
      <c r="V67" s="50">
        <v>14223.382172221187</v>
      </c>
      <c r="W67" s="50">
        <v>16874.849239389445</v>
      </c>
      <c r="X67" s="51">
        <v>30.960069631039289</v>
      </c>
      <c r="Y67" s="51">
        <v>31.814495434579598</v>
      </c>
      <c r="Z67">
        <v>90.4</v>
      </c>
      <c r="AA67">
        <v>60.8</v>
      </c>
      <c r="AB67">
        <v>74.599999999999994</v>
      </c>
      <c r="AC67">
        <v>47.8</v>
      </c>
      <c r="AD67">
        <v>82.5</v>
      </c>
      <c r="AE67">
        <v>54.3</v>
      </c>
      <c r="AF67" s="48">
        <v>0.5434661473431851</v>
      </c>
      <c r="AG67" s="48">
        <v>0.58586589067373318</v>
      </c>
      <c r="AH67" s="49">
        <v>125540.55571157097</v>
      </c>
      <c r="AI67" s="49">
        <v>159683.38467078484</v>
      </c>
      <c r="AJ67" s="50">
        <v>12604.477559665082</v>
      </c>
      <c r="AK67" s="50">
        <v>14458.245244331383</v>
      </c>
      <c r="AL67" s="53">
        <v>0.50826199999999999</v>
      </c>
      <c r="AM67" s="53">
        <v>0.49163433498837528</v>
      </c>
      <c r="AN67" t="s">
        <v>273</v>
      </c>
      <c r="AO67" t="s">
        <v>277</v>
      </c>
      <c r="AP67" s="51" t="s">
        <v>279</v>
      </c>
      <c r="AQ67" t="s">
        <v>289</v>
      </c>
      <c r="AR67" t="s">
        <v>277</v>
      </c>
      <c r="AS67">
        <v>2</v>
      </c>
      <c r="AT67" t="s">
        <v>390</v>
      </c>
      <c r="AU67">
        <v>69</v>
      </c>
    </row>
    <row r="68" spans="1:47">
      <c r="A68" t="s">
        <v>106</v>
      </c>
      <c r="B68" s="58" t="s">
        <v>276</v>
      </c>
      <c r="C68" t="s">
        <v>276</v>
      </c>
      <c r="D68" t="s">
        <v>278</v>
      </c>
      <c r="E68">
        <v>1</v>
      </c>
      <c r="F68" t="s">
        <v>283</v>
      </c>
      <c r="G68" t="s">
        <v>464</v>
      </c>
      <c r="H68" t="s">
        <v>469</v>
      </c>
      <c r="J68" t="s">
        <v>293</v>
      </c>
      <c r="K68" t="s">
        <v>306</v>
      </c>
      <c r="L68" t="s">
        <v>310</v>
      </c>
      <c r="M68">
        <v>2</v>
      </c>
      <c r="N68">
        <v>4</v>
      </c>
      <c r="O68" s="48">
        <v>0.57297399999999998</v>
      </c>
      <c r="P68" s="48">
        <v>0.52854500409487248</v>
      </c>
      <c r="Q68" s="48">
        <v>0.5974159244682179</v>
      </c>
      <c r="R68" s="49">
        <v>160130</v>
      </c>
      <c r="S68" s="49">
        <v>171515.11010568048</v>
      </c>
      <c r="T68" s="49">
        <v>248657.89010568048</v>
      </c>
      <c r="U68" s="50">
        <v>15923.099999999999</v>
      </c>
      <c r="V68" s="50">
        <v>18757.880650002702</v>
      </c>
      <c r="W68" s="50">
        <v>22992.110650002705</v>
      </c>
      <c r="X68" s="51">
        <v>33.806756485229499</v>
      </c>
      <c r="Y68" s="51">
        <v>31.688614899368119</v>
      </c>
      <c r="Z68">
        <v>84.4</v>
      </c>
      <c r="AA68">
        <v>64.8</v>
      </c>
      <c r="AB68">
        <v>82.1</v>
      </c>
      <c r="AC68">
        <v>50.5</v>
      </c>
      <c r="AD68">
        <v>83.25</v>
      </c>
      <c r="AE68">
        <v>57.65</v>
      </c>
      <c r="AF68" s="48">
        <v>0.56367314215802744</v>
      </c>
      <c r="AG68" s="48">
        <v>0.60513434410704914</v>
      </c>
      <c r="AH68" s="49">
        <v>142642.60071955042</v>
      </c>
      <c r="AI68" s="49">
        <v>183034.46587379934</v>
      </c>
      <c r="AJ68" s="50">
        <v>13645.571622936774</v>
      </c>
      <c r="AK68" s="50">
        <v>15756.934217806373</v>
      </c>
      <c r="AL68" s="53">
        <v>0.50308900000000001</v>
      </c>
      <c r="AM68" s="53">
        <v>0.53115272401923908</v>
      </c>
      <c r="AN68" t="s">
        <v>273</v>
      </c>
      <c r="AO68" t="s">
        <v>277</v>
      </c>
      <c r="AP68" s="51" t="s">
        <v>279</v>
      </c>
      <c r="AQ68" t="s">
        <v>289</v>
      </c>
      <c r="AR68" t="s">
        <v>278</v>
      </c>
      <c r="AS68">
        <v>1</v>
      </c>
      <c r="AU68">
        <v>70</v>
      </c>
    </row>
    <row r="69" spans="1:47">
      <c r="A69" t="s">
        <v>107</v>
      </c>
      <c r="B69" s="58" t="s">
        <v>285</v>
      </c>
      <c r="C69" t="s">
        <v>285</v>
      </c>
      <c r="D69" t="s">
        <v>290</v>
      </c>
      <c r="E69">
        <v>2</v>
      </c>
      <c r="F69" t="s">
        <v>283</v>
      </c>
      <c r="G69" t="s">
        <v>465</v>
      </c>
      <c r="H69" t="s">
        <v>469</v>
      </c>
      <c r="J69" t="s">
        <v>294</v>
      </c>
      <c r="K69" t="s">
        <v>306</v>
      </c>
      <c r="L69" t="s">
        <v>310</v>
      </c>
      <c r="M69">
        <v>2</v>
      </c>
      <c r="N69">
        <v>1</v>
      </c>
      <c r="O69" s="48">
        <v>0.59083300000000005</v>
      </c>
      <c r="P69" s="48">
        <v>0.48000479396390672</v>
      </c>
      <c r="Q69" s="48">
        <v>0.63920888232247741</v>
      </c>
      <c r="R69" s="49">
        <v>188614</v>
      </c>
      <c r="S69" s="49">
        <v>152749.62127434346</v>
      </c>
      <c r="T69" s="49">
        <v>350226.61327434343</v>
      </c>
      <c r="U69" s="50">
        <v>17915.5</v>
      </c>
      <c r="V69" s="50">
        <v>19074.384135682802</v>
      </c>
      <c r="W69" s="50">
        <v>28795.024135682801</v>
      </c>
      <c r="X69" s="51">
        <v>38.008901978924975</v>
      </c>
      <c r="Y69" s="51">
        <v>33.206321656256314</v>
      </c>
      <c r="Z69">
        <v>85.7</v>
      </c>
      <c r="AA69">
        <v>73.8</v>
      </c>
      <c r="AB69">
        <v>95.1</v>
      </c>
      <c r="AC69">
        <v>44.2</v>
      </c>
      <c r="AD69">
        <v>90.4</v>
      </c>
      <c r="AE69">
        <v>59</v>
      </c>
      <c r="AF69" s="48">
        <v>0.55829978546104897</v>
      </c>
      <c r="AG69" s="48">
        <v>0.64711738329836377</v>
      </c>
      <c r="AH69" s="49">
        <v>154399.42688937669</v>
      </c>
      <c r="AI69" s="49">
        <v>257798.13810941172</v>
      </c>
      <c r="AJ69" s="50">
        <v>15016.205216349908</v>
      </c>
      <c r="AK69" s="50">
        <v>19727.536244739091</v>
      </c>
      <c r="AL69" s="53">
        <v>0.52428200000000003</v>
      </c>
      <c r="AM69" s="53">
        <v>0.57908477401591407</v>
      </c>
      <c r="AN69" t="s">
        <v>274</v>
      </c>
      <c r="AO69" t="s">
        <v>277</v>
      </c>
      <c r="AP69" s="51" t="s">
        <v>280</v>
      </c>
      <c r="AQ69" t="s">
        <v>290</v>
      </c>
      <c r="AR69" t="s">
        <v>290</v>
      </c>
      <c r="AS69">
        <v>2</v>
      </c>
      <c r="AU69">
        <v>71</v>
      </c>
    </row>
    <row r="70" spans="1:47">
      <c r="A70" t="s">
        <v>108</v>
      </c>
      <c r="B70" s="59" t="s">
        <v>273</v>
      </c>
      <c r="C70" t="s">
        <v>275</v>
      </c>
      <c r="D70" t="s">
        <v>277</v>
      </c>
      <c r="E70">
        <v>1</v>
      </c>
      <c r="F70" t="s">
        <v>282</v>
      </c>
      <c r="G70" t="s">
        <v>464</v>
      </c>
      <c r="H70" t="s">
        <v>469</v>
      </c>
      <c r="I70" t="s">
        <v>466</v>
      </c>
      <c r="J70" t="s">
        <v>293</v>
      </c>
      <c r="K70" t="s">
        <v>306</v>
      </c>
      <c r="L70" t="s">
        <v>310</v>
      </c>
      <c r="M70">
        <v>2</v>
      </c>
      <c r="N70">
        <v>4</v>
      </c>
      <c r="O70" s="48">
        <v>0.57361399999999996</v>
      </c>
      <c r="P70" s="48">
        <v>0.54006611238283364</v>
      </c>
      <c r="Q70" s="48">
        <v>0.55831403588212092</v>
      </c>
      <c r="R70" s="49">
        <v>153163</v>
      </c>
      <c r="S70" s="49">
        <v>121317.25915345005</v>
      </c>
      <c r="T70" s="49">
        <v>137119.83403928694</v>
      </c>
      <c r="U70" s="50">
        <v>14720.8</v>
      </c>
      <c r="V70" s="50">
        <v>12762.501863233216</v>
      </c>
      <c r="W70" s="50">
        <v>13845.069224299343</v>
      </c>
      <c r="X70" s="51">
        <v>30.548624184278648</v>
      </c>
      <c r="Y70" s="51">
        <v>31.727834040503993</v>
      </c>
      <c r="Z70">
        <v>81.900000000000006</v>
      </c>
      <c r="AA70">
        <v>68</v>
      </c>
      <c r="AB70">
        <v>84</v>
      </c>
      <c r="AC70">
        <v>58.4</v>
      </c>
      <c r="AD70">
        <v>82.95</v>
      </c>
      <c r="AE70">
        <v>63.2</v>
      </c>
      <c r="AF70" s="48">
        <v>0.59536154565913768</v>
      </c>
      <c r="AG70" s="48">
        <v>0.61795863556940689</v>
      </c>
      <c r="AH70" s="49">
        <v>172479.21721256222</v>
      </c>
      <c r="AI70" s="49">
        <v>200831.96524750398</v>
      </c>
      <c r="AJ70" s="50">
        <v>15230.472655368489</v>
      </c>
      <c r="AK70" s="50">
        <v>16697.561569268393</v>
      </c>
      <c r="AL70" s="53">
        <v>0.50307900000000005</v>
      </c>
      <c r="AM70" s="53">
        <v>0.48486303511357914</v>
      </c>
      <c r="AN70" t="s">
        <v>273</v>
      </c>
      <c r="AO70" t="s">
        <v>277</v>
      </c>
      <c r="AP70" s="51" t="s">
        <v>279</v>
      </c>
      <c r="AQ70" t="s">
        <v>289</v>
      </c>
      <c r="AR70" t="s">
        <v>278</v>
      </c>
      <c r="AS70">
        <v>2</v>
      </c>
      <c r="AU70">
        <v>72</v>
      </c>
    </row>
    <row r="71" spans="1:47">
      <c r="A71" t="s">
        <v>109</v>
      </c>
      <c r="B71" s="58" t="s">
        <v>273</v>
      </c>
      <c r="C71" t="s">
        <v>273</v>
      </c>
      <c r="D71" t="s">
        <v>277</v>
      </c>
      <c r="E71">
        <v>1</v>
      </c>
      <c r="F71" t="s">
        <v>283</v>
      </c>
      <c r="G71" t="s">
        <v>464</v>
      </c>
      <c r="H71" t="s">
        <v>469</v>
      </c>
      <c r="J71" t="s">
        <v>294</v>
      </c>
      <c r="K71" t="s">
        <v>306</v>
      </c>
      <c r="L71" t="s">
        <v>310</v>
      </c>
      <c r="M71">
        <v>2</v>
      </c>
      <c r="N71">
        <v>4</v>
      </c>
      <c r="O71" s="48">
        <v>0.60036</v>
      </c>
      <c r="P71" s="48">
        <v>0.59330431710088671</v>
      </c>
      <c r="Q71" s="48">
        <v>0.62623332393574382</v>
      </c>
      <c r="R71" s="49">
        <v>195230</v>
      </c>
      <c r="S71" s="49">
        <v>249826.6525669538</v>
      </c>
      <c r="T71" s="49">
        <v>308398.93856695376</v>
      </c>
      <c r="U71" s="50">
        <v>18252.899999999998</v>
      </c>
      <c r="V71" s="50">
        <v>23358.921435201377</v>
      </c>
      <c r="W71" s="50">
        <v>26383.381435201376</v>
      </c>
      <c r="X71" s="51">
        <v>36.610164926301934</v>
      </c>
      <c r="Y71" s="51">
        <v>34.048665007251948</v>
      </c>
      <c r="Z71">
        <v>84.1</v>
      </c>
      <c r="AA71">
        <v>71.8</v>
      </c>
      <c r="AB71">
        <v>84.1</v>
      </c>
      <c r="AC71">
        <v>62.1</v>
      </c>
      <c r="AD71">
        <v>84.1</v>
      </c>
      <c r="AE71">
        <v>66.95</v>
      </c>
      <c r="AF71" s="48">
        <v>0.61312517597660343</v>
      </c>
      <c r="AG71" s="48">
        <v>0.63341315164541567</v>
      </c>
      <c r="AH71" s="49">
        <v>196340.84806248953</v>
      </c>
      <c r="AI71" s="49">
        <v>227009.22529608288</v>
      </c>
      <c r="AJ71" s="50">
        <v>16537.388644003284</v>
      </c>
      <c r="AK71" s="50">
        <v>18074.291674471395</v>
      </c>
      <c r="AL71" s="53">
        <v>0.53455299999999994</v>
      </c>
      <c r="AM71" s="53">
        <v>0.56434013435980779</v>
      </c>
      <c r="AN71" t="s">
        <v>273</v>
      </c>
      <c r="AO71" t="s">
        <v>277</v>
      </c>
      <c r="AP71" s="51" t="s">
        <v>279</v>
      </c>
      <c r="AQ71" t="s">
        <v>289</v>
      </c>
      <c r="AR71" t="s">
        <v>277</v>
      </c>
      <c r="AS71">
        <v>1</v>
      </c>
      <c r="AU71">
        <v>73</v>
      </c>
    </row>
    <row r="72" spans="1:47">
      <c r="A72" t="s">
        <v>110</v>
      </c>
      <c r="B72" s="58" t="s">
        <v>276</v>
      </c>
      <c r="C72" t="s">
        <v>275</v>
      </c>
      <c r="D72" t="s">
        <v>277</v>
      </c>
      <c r="E72">
        <v>1</v>
      </c>
      <c r="F72" t="s">
        <v>283</v>
      </c>
      <c r="G72" t="s">
        <v>464</v>
      </c>
      <c r="H72" t="s">
        <v>469</v>
      </c>
      <c r="I72" t="s">
        <v>396</v>
      </c>
      <c r="J72" t="s">
        <v>293</v>
      </c>
      <c r="K72" t="s">
        <v>306</v>
      </c>
      <c r="L72" t="s">
        <v>310</v>
      </c>
      <c r="M72">
        <v>2</v>
      </c>
      <c r="N72">
        <v>4</v>
      </c>
      <c r="O72" s="48">
        <v>0.60221899999999995</v>
      </c>
      <c r="P72" s="48">
        <v>0.53356475865295605</v>
      </c>
      <c r="Q72" s="48">
        <v>0.61064775551328443</v>
      </c>
      <c r="R72" s="49">
        <v>224312</v>
      </c>
      <c r="S72" s="49">
        <v>201426.73792219136</v>
      </c>
      <c r="T72" s="49">
        <v>300469.75192219141</v>
      </c>
      <c r="U72" s="50">
        <v>20855</v>
      </c>
      <c r="V72" s="50">
        <v>21571.613076878595</v>
      </c>
      <c r="W72" s="50">
        <v>26592.363076878595</v>
      </c>
      <c r="X72" s="51">
        <v>35.032333458475847</v>
      </c>
      <c r="Y72" s="51">
        <v>34.231188154899435</v>
      </c>
      <c r="Z72">
        <v>104.4</v>
      </c>
      <c r="AA72">
        <v>64.400000000000006</v>
      </c>
      <c r="AB72">
        <v>99.3</v>
      </c>
      <c r="AC72">
        <v>49.3</v>
      </c>
      <c r="AD72">
        <v>101.85</v>
      </c>
      <c r="AE72">
        <v>56.85</v>
      </c>
      <c r="AF72" s="48">
        <v>0.57308356197418897</v>
      </c>
      <c r="AG72" s="48">
        <v>0.61996032024726222</v>
      </c>
      <c r="AH72" s="49">
        <v>169313.83327780679</v>
      </c>
      <c r="AI72" s="49">
        <v>221172.63413977198</v>
      </c>
      <c r="AJ72" s="50">
        <v>15823.977345427667</v>
      </c>
      <c r="AK72" s="50">
        <v>18298.625861732628</v>
      </c>
      <c r="AL72" s="53">
        <v>0.53732199999999997</v>
      </c>
      <c r="AM72" s="53">
        <v>0.54564311926602882</v>
      </c>
      <c r="AN72" t="s">
        <v>273</v>
      </c>
      <c r="AO72" t="s">
        <v>277</v>
      </c>
      <c r="AP72" s="51" t="s">
        <v>279</v>
      </c>
      <c r="AQ72" t="s">
        <v>289</v>
      </c>
      <c r="AR72" t="s">
        <v>278</v>
      </c>
      <c r="AS72">
        <v>2</v>
      </c>
      <c r="AU72">
        <v>74</v>
      </c>
    </row>
    <row r="73" spans="1:47">
      <c r="A73" t="s">
        <v>111</v>
      </c>
      <c r="B73" s="58" t="s">
        <v>273</v>
      </c>
      <c r="C73" t="s">
        <v>273</v>
      </c>
      <c r="D73" t="s">
        <v>277</v>
      </c>
      <c r="E73">
        <v>1</v>
      </c>
      <c r="F73" t="s">
        <v>283</v>
      </c>
      <c r="G73" t="s">
        <v>464</v>
      </c>
      <c r="H73" t="s">
        <v>469</v>
      </c>
      <c r="J73" t="s">
        <v>293</v>
      </c>
      <c r="K73" t="s">
        <v>306</v>
      </c>
      <c r="L73" t="s">
        <v>310</v>
      </c>
      <c r="M73">
        <v>2</v>
      </c>
      <c r="N73">
        <v>4</v>
      </c>
      <c r="O73" s="48">
        <v>0.62213200000000002</v>
      </c>
      <c r="P73" s="48">
        <v>0.5484921933290392</v>
      </c>
      <c r="Q73" s="48">
        <v>0.61985316421249859</v>
      </c>
      <c r="R73" s="49">
        <v>245959.99999999997</v>
      </c>
      <c r="S73" s="49">
        <v>203162.93263327816</v>
      </c>
      <c r="T73" s="49">
        <v>302276.2126332781</v>
      </c>
      <c r="U73" s="50">
        <v>21418.9</v>
      </c>
      <c r="V73" s="50">
        <v>21152.177588237733</v>
      </c>
      <c r="W73" s="50">
        <v>26236.977588237733</v>
      </c>
      <c r="X73" s="51">
        <v>35.949757987586835</v>
      </c>
      <c r="Y73" s="51">
        <v>36.145510825183699</v>
      </c>
      <c r="Z73">
        <v>88.4</v>
      </c>
      <c r="AA73">
        <v>68.599999999999994</v>
      </c>
      <c r="AB73">
        <v>92.2</v>
      </c>
      <c r="AC73">
        <v>52.6</v>
      </c>
      <c r="AD73">
        <v>90.300000000000011</v>
      </c>
      <c r="AE73">
        <v>60.599999999999994</v>
      </c>
      <c r="AF73" s="48">
        <v>0.58540584298740095</v>
      </c>
      <c r="AG73" s="48">
        <v>0.62814937493409773</v>
      </c>
      <c r="AH73" s="49">
        <v>170606.75887598438</v>
      </c>
      <c r="AI73" s="49">
        <v>222502.3509295157</v>
      </c>
      <c r="AJ73" s="50">
        <v>15458.731614909804</v>
      </c>
      <c r="AK73" s="50">
        <v>17985.346665768546</v>
      </c>
      <c r="AL73" s="53">
        <v>0.55900399999999995</v>
      </c>
      <c r="AM73" s="53">
        <v>0.55672365272483215</v>
      </c>
      <c r="AN73" t="s">
        <v>273</v>
      </c>
      <c r="AO73" t="s">
        <v>277</v>
      </c>
      <c r="AP73" s="51" t="s">
        <v>279</v>
      </c>
      <c r="AQ73" t="s">
        <v>289</v>
      </c>
      <c r="AR73" t="s">
        <v>277</v>
      </c>
      <c r="AS73">
        <v>1</v>
      </c>
      <c r="AU73">
        <v>75</v>
      </c>
    </row>
    <row r="74" spans="1:47">
      <c r="A74" t="s">
        <v>112</v>
      </c>
      <c r="B74" s="58" t="s">
        <v>276</v>
      </c>
      <c r="C74" t="s">
        <v>276</v>
      </c>
      <c r="D74" t="s">
        <v>278</v>
      </c>
      <c r="E74">
        <v>1</v>
      </c>
      <c r="F74" t="s">
        <v>282</v>
      </c>
      <c r="G74" t="s">
        <v>464</v>
      </c>
      <c r="H74" t="s">
        <v>469</v>
      </c>
      <c r="I74" t="s">
        <v>391</v>
      </c>
      <c r="J74" t="s">
        <v>293</v>
      </c>
      <c r="K74" t="s">
        <v>306</v>
      </c>
      <c r="L74" t="s">
        <v>310</v>
      </c>
      <c r="M74">
        <v>2</v>
      </c>
      <c r="N74">
        <v>4</v>
      </c>
      <c r="O74" s="48">
        <v>0.63069399999999998</v>
      </c>
      <c r="P74" s="48">
        <v>0.55245318708633073</v>
      </c>
      <c r="Q74" s="48">
        <v>0.65222156230855421</v>
      </c>
      <c r="R74" s="49">
        <v>489975</v>
      </c>
      <c r="S74" s="49">
        <v>369953.86553833965</v>
      </c>
      <c r="T74" s="49">
        <v>584374.59495017747</v>
      </c>
      <c r="U74" s="50">
        <v>40666.800000000003</v>
      </c>
      <c r="V74" s="50">
        <v>36461.593458542862</v>
      </c>
      <c r="W74" s="50">
        <v>44303.661470580577</v>
      </c>
      <c r="X74" s="51">
        <v>39.451059507635073</v>
      </c>
      <c r="Y74" s="51">
        <v>37.014017747780791</v>
      </c>
      <c r="Z74">
        <v>233.8</v>
      </c>
      <c r="AA74">
        <v>65.099999999999994</v>
      </c>
      <c r="AB74">
        <v>232.9</v>
      </c>
      <c r="AC74">
        <v>46.6</v>
      </c>
      <c r="AD74">
        <v>233.35000000000002</v>
      </c>
      <c r="AE74">
        <v>55.849999999999994</v>
      </c>
      <c r="AF74" s="48">
        <v>0.5920351550515055</v>
      </c>
      <c r="AG74" s="48">
        <v>0.65690525769371855</v>
      </c>
      <c r="AH74" s="49">
        <v>370657.96138005127</v>
      </c>
      <c r="AI74" s="49">
        <v>517807.58124123031</v>
      </c>
      <c r="AJ74" s="50">
        <v>33017.271932889336</v>
      </c>
      <c r="AK74" s="50">
        <v>38549.000833675382</v>
      </c>
      <c r="AL74" s="53">
        <v>0.56764099999999995</v>
      </c>
      <c r="AM74" s="53">
        <v>0.59085129849727147</v>
      </c>
      <c r="AN74" t="s">
        <v>273</v>
      </c>
      <c r="AO74" t="s">
        <v>277</v>
      </c>
      <c r="AP74" s="51" t="s">
        <v>279</v>
      </c>
      <c r="AQ74" t="s">
        <v>289</v>
      </c>
      <c r="AR74" t="s">
        <v>278</v>
      </c>
      <c r="AS74">
        <v>1</v>
      </c>
      <c r="AU74">
        <v>76</v>
      </c>
    </row>
    <row r="75" spans="1:47">
      <c r="A75" t="s">
        <v>113</v>
      </c>
      <c r="B75" s="58" t="s">
        <v>276</v>
      </c>
      <c r="C75" t="s">
        <v>275</v>
      </c>
      <c r="D75" t="s">
        <v>278</v>
      </c>
      <c r="E75">
        <v>1</v>
      </c>
      <c r="F75" t="s">
        <v>283</v>
      </c>
      <c r="G75" t="s">
        <v>464</v>
      </c>
      <c r="H75" t="s">
        <v>469</v>
      </c>
      <c r="J75" t="s">
        <v>293</v>
      </c>
      <c r="K75" t="s">
        <v>306</v>
      </c>
      <c r="L75" t="s">
        <v>310</v>
      </c>
      <c r="M75">
        <v>3</v>
      </c>
      <c r="N75">
        <v>4</v>
      </c>
      <c r="O75" s="48">
        <v>0.634378</v>
      </c>
      <c r="P75" s="48">
        <v>0.60511020742369226</v>
      </c>
      <c r="Q75" s="48">
        <v>0.64897703643903526</v>
      </c>
      <c r="R75" s="49">
        <v>366497</v>
      </c>
      <c r="S75" s="49">
        <v>417305.7087956781</v>
      </c>
      <c r="T75" s="49">
        <v>533565.85279567807</v>
      </c>
      <c r="U75" s="50">
        <v>31215.8</v>
      </c>
      <c r="V75" s="50">
        <v>36810.34803496422</v>
      </c>
      <c r="W75" s="50">
        <v>41671.308034964211</v>
      </c>
      <c r="X75" s="51">
        <v>39.096742575060595</v>
      </c>
      <c r="Y75" s="51">
        <v>37.41483870021991</v>
      </c>
      <c r="Z75">
        <v>165.7</v>
      </c>
      <c r="AA75">
        <v>67.099999999999994</v>
      </c>
      <c r="AB75">
        <v>167.5</v>
      </c>
      <c r="AC75">
        <v>56.7</v>
      </c>
      <c r="AD75">
        <v>166.6</v>
      </c>
      <c r="AE75">
        <v>61.9</v>
      </c>
      <c r="AF75" s="48">
        <v>0.6289164739042179</v>
      </c>
      <c r="AG75" s="48">
        <v>0.65700816839322551</v>
      </c>
      <c r="AH75" s="49">
        <v>331878.56106675806</v>
      </c>
      <c r="AI75" s="49">
        <v>392752.23011603992</v>
      </c>
      <c r="AJ75" s="50">
        <v>26774.831659158604</v>
      </c>
      <c r="AK75" s="50">
        <v>29216.675064895084</v>
      </c>
      <c r="AL75" s="53">
        <v>0.57205499999999998</v>
      </c>
      <c r="AM75" s="53">
        <v>0.58864702937031765</v>
      </c>
      <c r="AN75" t="s">
        <v>273</v>
      </c>
      <c r="AO75" t="s">
        <v>277</v>
      </c>
      <c r="AP75" s="51" t="s">
        <v>279</v>
      </c>
      <c r="AQ75" t="s">
        <v>289</v>
      </c>
      <c r="AR75" t="s">
        <v>278</v>
      </c>
      <c r="AS75">
        <v>2</v>
      </c>
      <c r="AU75">
        <v>77</v>
      </c>
    </row>
    <row r="76" spans="1:47">
      <c r="A76" t="s">
        <v>114</v>
      </c>
      <c r="B76" s="58" t="s">
        <v>276</v>
      </c>
      <c r="C76" t="s">
        <v>276</v>
      </c>
      <c r="D76" t="s">
        <v>278</v>
      </c>
      <c r="E76">
        <v>1</v>
      </c>
      <c r="F76" t="s">
        <v>281</v>
      </c>
      <c r="G76" t="s">
        <v>464</v>
      </c>
      <c r="H76" t="s">
        <v>469</v>
      </c>
      <c r="J76" t="s">
        <v>293</v>
      </c>
      <c r="K76" t="s">
        <v>306</v>
      </c>
      <c r="L76" t="s">
        <v>310</v>
      </c>
      <c r="M76">
        <v>3</v>
      </c>
      <c r="N76">
        <v>4</v>
      </c>
      <c r="O76" s="48">
        <v>0.62429100000000004</v>
      </c>
      <c r="P76" s="48">
        <v>0.57393819164574955</v>
      </c>
      <c r="Q76" s="48">
        <v>0.63195124223373511</v>
      </c>
      <c r="R76" s="49">
        <v>303975</v>
      </c>
      <c r="S76" s="49">
        <v>260850.44560604199</v>
      </c>
      <c r="T76" s="49">
        <v>353648.07667231833</v>
      </c>
      <c r="U76" s="50">
        <v>27205.1</v>
      </c>
      <c r="V76" s="50">
        <v>24955.057537300105</v>
      </c>
      <c r="W76" s="50">
        <v>29074.979766170225</v>
      </c>
      <c r="X76" s="51">
        <v>37.181224683640082</v>
      </c>
      <c r="Y76" s="51">
        <v>36.36902594876674</v>
      </c>
      <c r="Z76">
        <v>133</v>
      </c>
      <c r="AA76">
        <v>66.5</v>
      </c>
      <c r="AB76">
        <v>132.19999999999999</v>
      </c>
      <c r="AC76">
        <v>53.1</v>
      </c>
      <c r="AD76">
        <v>132.6</v>
      </c>
      <c r="AE76">
        <v>59.8</v>
      </c>
      <c r="AF76" s="48">
        <v>0.60644097580740919</v>
      </c>
      <c r="AG76" s="48">
        <v>0.64492954554591431</v>
      </c>
      <c r="AH76" s="49">
        <v>245164.91126179148</v>
      </c>
      <c r="AI76" s="49">
        <v>307033.26928265789</v>
      </c>
      <c r="AJ76" s="50">
        <v>21028.355883576212</v>
      </c>
      <c r="AK76" s="50">
        <v>23670.306288687487</v>
      </c>
      <c r="AL76" s="53">
        <v>0.561558</v>
      </c>
      <c r="AM76" s="53">
        <v>0.56898459928485934</v>
      </c>
      <c r="AN76" t="s">
        <v>273</v>
      </c>
      <c r="AO76" t="s">
        <v>277</v>
      </c>
      <c r="AP76" s="51" t="s">
        <v>279</v>
      </c>
      <c r="AQ76" t="s">
        <v>289</v>
      </c>
      <c r="AR76" t="s">
        <v>278</v>
      </c>
      <c r="AS76">
        <v>1</v>
      </c>
      <c r="AU76">
        <v>78</v>
      </c>
    </row>
    <row r="77" spans="1:47">
      <c r="A77" t="s">
        <v>115</v>
      </c>
      <c r="B77" s="58" t="s">
        <v>275</v>
      </c>
      <c r="C77" t="s">
        <v>275</v>
      </c>
      <c r="D77" t="s">
        <v>278</v>
      </c>
      <c r="E77" s="58">
        <v>2</v>
      </c>
      <c r="F77" t="s">
        <v>281</v>
      </c>
      <c r="G77" t="s">
        <v>464</v>
      </c>
      <c r="H77" t="s">
        <v>458</v>
      </c>
      <c r="J77" t="s">
        <v>293</v>
      </c>
      <c r="K77" t="s">
        <v>306</v>
      </c>
      <c r="L77" t="s">
        <v>310</v>
      </c>
      <c r="M77">
        <v>3</v>
      </c>
      <c r="N77">
        <v>4</v>
      </c>
      <c r="O77" s="48">
        <v>0.58974899999999997</v>
      </c>
      <c r="P77" s="48">
        <v>0.59165404020885137</v>
      </c>
      <c r="Q77" s="48">
        <v>0.64400760365642917</v>
      </c>
      <c r="R77" s="49">
        <v>248785</v>
      </c>
      <c r="S77" s="49">
        <v>293614.76369973092</v>
      </c>
      <c r="T77" s="49">
        <v>390869.08321638335</v>
      </c>
      <c r="U77" s="50">
        <v>23830.899999999998</v>
      </c>
      <c r="V77" s="50">
        <v>26858.962832177596</v>
      </c>
      <c r="W77" s="50">
        <v>31033.340740197851</v>
      </c>
      <c r="X77" s="51">
        <v>38.520295903313482</v>
      </c>
      <c r="Y77" s="51">
        <v>33.107553500836381</v>
      </c>
      <c r="Z77">
        <v>140.5</v>
      </c>
      <c r="AA77">
        <v>69</v>
      </c>
      <c r="AB77">
        <v>132.19999999999999</v>
      </c>
      <c r="AC77">
        <v>55.8</v>
      </c>
      <c r="AD77">
        <v>136.35</v>
      </c>
      <c r="AE77">
        <v>62.4</v>
      </c>
      <c r="AF77" s="48">
        <v>0.62201751650169312</v>
      </c>
      <c r="AG77" s="48">
        <v>0.65685406165118565</v>
      </c>
      <c r="AH77" s="49">
        <v>274876.14679199853</v>
      </c>
      <c r="AI77" s="49">
        <v>339900.61162451428</v>
      </c>
      <c r="AJ77" s="50">
        <v>22598.714352206171</v>
      </c>
      <c r="AK77" s="50">
        <v>25287.194925771328</v>
      </c>
      <c r="AL77" s="53">
        <v>0.52285700000000002</v>
      </c>
      <c r="AM77" s="53">
        <v>0.58295338950090347</v>
      </c>
      <c r="AN77" t="s">
        <v>273</v>
      </c>
      <c r="AO77" t="s">
        <v>277</v>
      </c>
      <c r="AP77" s="51" t="s">
        <v>279</v>
      </c>
      <c r="AQ77" t="s">
        <v>289</v>
      </c>
      <c r="AR77" t="s">
        <v>278</v>
      </c>
      <c r="AS77">
        <v>2</v>
      </c>
      <c r="AU77">
        <v>79</v>
      </c>
    </row>
    <row r="78" spans="1:47">
      <c r="A78" t="s">
        <v>116</v>
      </c>
      <c r="B78" s="58" t="s">
        <v>276</v>
      </c>
      <c r="C78" t="s">
        <v>275</v>
      </c>
      <c r="D78" t="s">
        <v>278</v>
      </c>
      <c r="E78">
        <v>1</v>
      </c>
      <c r="F78" t="s">
        <v>281</v>
      </c>
      <c r="G78" t="s">
        <v>464</v>
      </c>
      <c r="H78" t="s">
        <v>469</v>
      </c>
      <c r="J78" t="s">
        <v>293</v>
      </c>
      <c r="K78" t="s">
        <v>306</v>
      </c>
      <c r="L78" t="s">
        <v>310</v>
      </c>
      <c r="M78">
        <v>3</v>
      </c>
      <c r="N78">
        <v>4</v>
      </c>
      <c r="O78" s="48">
        <v>0.55931900000000001</v>
      </c>
      <c r="P78" s="48">
        <v>0.4611063701813482</v>
      </c>
      <c r="Q78" s="48">
        <v>0.60289500446122957</v>
      </c>
      <c r="R78" s="49">
        <v>167294</v>
      </c>
      <c r="S78" s="49">
        <v>118791.1436366206</v>
      </c>
      <c r="T78" s="49">
        <v>240411.50996563325</v>
      </c>
      <c r="U78" s="50">
        <v>17741.199999999997</v>
      </c>
      <c r="V78" s="50">
        <v>15244.605752712021</v>
      </c>
      <c r="W78" s="50">
        <v>21639.185616418319</v>
      </c>
      <c r="X78" s="51">
        <v>34.290898962264265</v>
      </c>
      <c r="Y78" s="51">
        <v>30.625832278167206</v>
      </c>
      <c r="Z78">
        <v>97.4</v>
      </c>
      <c r="AA78">
        <v>65.099999999999994</v>
      </c>
      <c r="AB78">
        <v>101.6</v>
      </c>
      <c r="AC78">
        <v>39.1</v>
      </c>
      <c r="AD78">
        <v>99.5</v>
      </c>
      <c r="AE78">
        <v>52.099999999999994</v>
      </c>
      <c r="AF78" s="48">
        <v>0.51968708985648759</v>
      </c>
      <c r="AG78" s="48">
        <v>0.62139996048195401</v>
      </c>
      <c r="AH78" s="49">
        <v>132610.96915986872</v>
      </c>
      <c r="AI78" s="49">
        <v>220792.1762738479</v>
      </c>
      <c r="AJ78" s="50">
        <v>14100.405316577722</v>
      </c>
      <c r="AK78" s="50">
        <v>18192.988292266298</v>
      </c>
      <c r="AL78" s="53">
        <v>0.48798900000000001</v>
      </c>
      <c r="AM78" s="53">
        <v>0.53626449445368074</v>
      </c>
      <c r="AN78" t="s">
        <v>273</v>
      </c>
      <c r="AO78" t="s">
        <v>277</v>
      </c>
      <c r="AP78" s="51" t="s">
        <v>279</v>
      </c>
      <c r="AQ78" t="s">
        <v>289</v>
      </c>
      <c r="AR78" t="s">
        <v>278</v>
      </c>
      <c r="AS78">
        <v>2</v>
      </c>
      <c r="AU78">
        <v>80</v>
      </c>
    </row>
    <row r="79" spans="1:47">
      <c r="A79" t="s">
        <v>117</v>
      </c>
      <c r="B79" s="58" t="s">
        <v>276</v>
      </c>
      <c r="C79" t="s">
        <v>276</v>
      </c>
      <c r="D79" t="s">
        <v>278</v>
      </c>
      <c r="E79">
        <v>1</v>
      </c>
      <c r="F79" t="s">
        <v>282</v>
      </c>
      <c r="G79" t="s">
        <v>464</v>
      </c>
      <c r="H79" t="s">
        <v>469</v>
      </c>
      <c r="J79" t="s">
        <v>293</v>
      </c>
      <c r="K79" t="s">
        <v>306</v>
      </c>
      <c r="L79" t="s">
        <v>310</v>
      </c>
      <c r="M79">
        <v>3</v>
      </c>
      <c r="N79">
        <v>4</v>
      </c>
      <c r="O79" s="48">
        <v>0.60625300000000004</v>
      </c>
      <c r="P79" s="48">
        <v>0.52501547265970638</v>
      </c>
      <c r="Q79" s="48">
        <v>0.6213158663583479</v>
      </c>
      <c r="R79" s="49">
        <v>247689</v>
      </c>
      <c r="S79" s="49">
        <v>171357.51838228753</v>
      </c>
      <c r="T79" s="49">
        <v>271294.82167255168</v>
      </c>
      <c r="U79" s="50">
        <v>24376.7</v>
      </c>
      <c r="V79" s="50">
        <v>18309.73457039132</v>
      </c>
      <c r="W79" s="50">
        <v>22834.455088655115</v>
      </c>
      <c r="X79" s="51">
        <v>36.057527908527923</v>
      </c>
      <c r="Y79" s="51">
        <v>34.570011735445085</v>
      </c>
      <c r="Z79">
        <v>128.69999999999999</v>
      </c>
      <c r="AA79">
        <v>66.099999999999994</v>
      </c>
      <c r="AB79">
        <v>126.1</v>
      </c>
      <c r="AC79">
        <v>44.9</v>
      </c>
      <c r="AD79">
        <v>127.39999999999999</v>
      </c>
      <c r="AE79">
        <v>55.5</v>
      </c>
      <c r="AF79" s="48">
        <v>0.5679116413751254</v>
      </c>
      <c r="AG79" s="48">
        <v>0.64116138155182267</v>
      </c>
      <c r="AH79" s="49">
        <v>197977.5068320694</v>
      </c>
      <c r="AI79" s="49">
        <v>291454.63700667676</v>
      </c>
      <c r="AJ79" s="50">
        <v>18744.348606077416</v>
      </c>
      <c r="AK79" s="50">
        <v>22716.817522700658</v>
      </c>
      <c r="AL79" s="53">
        <v>0.53995599999999999</v>
      </c>
      <c r="AM79" s="53">
        <v>0.55604155447064729</v>
      </c>
      <c r="AN79" t="s">
        <v>273</v>
      </c>
      <c r="AO79" t="s">
        <v>277</v>
      </c>
      <c r="AP79" s="51" t="s">
        <v>279</v>
      </c>
      <c r="AQ79" t="s">
        <v>289</v>
      </c>
      <c r="AR79" t="s">
        <v>278</v>
      </c>
      <c r="AS79">
        <v>1</v>
      </c>
      <c r="AU79">
        <v>81</v>
      </c>
    </row>
    <row r="80" spans="1:47">
      <c r="A80" t="s">
        <v>432</v>
      </c>
      <c r="B80" s="58" t="s">
        <v>276</v>
      </c>
      <c r="C80" t="s">
        <v>276</v>
      </c>
      <c r="D80" t="s">
        <v>278</v>
      </c>
      <c r="E80">
        <v>1</v>
      </c>
      <c r="F80" t="s">
        <v>281</v>
      </c>
      <c r="G80" t="s">
        <v>464</v>
      </c>
      <c r="H80" t="s">
        <v>469</v>
      </c>
      <c r="J80" t="s">
        <v>293</v>
      </c>
      <c r="K80" t="s">
        <v>306</v>
      </c>
      <c r="L80" t="s">
        <v>310</v>
      </c>
      <c r="M80">
        <v>3</v>
      </c>
      <c r="N80">
        <v>4</v>
      </c>
      <c r="O80" s="48">
        <v>0.64597400000000005</v>
      </c>
      <c r="P80" s="48">
        <v>0.56680221337288594</v>
      </c>
      <c r="Q80" s="48">
        <v>0.64291201033805578</v>
      </c>
      <c r="R80" s="49">
        <v>344207</v>
      </c>
      <c r="S80" s="49">
        <v>257518.02190999582</v>
      </c>
      <c r="T80" s="49">
        <v>383249.19342694664</v>
      </c>
      <c r="U80" s="50">
        <v>30584.799999999999</v>
      </c>
      <c r="V80" s="50">
        <v>25087.639852788041</v>
      </c>
      <c r="W80" s="50">
        <v>30543.573481614472</v>
      </c>
      <c r="X80" s="51">
        <v>38.395814233878269</v>
      </c>
      <c r="Y80" s="51">
        <v>38.761521887249948</v>
      </c>
      <c r="Z80">
        <v>134.5</v>
      </c>
      <c r="AA80">
        <v>69</v>
      </c>
      <c r="AB80">
        <v>133.69999999999999</v>
      </c>
      <c r="AC80">
        <v>51.6</v>
      </c>
      <c r="AD80">
        <v>134.1</v>
      </c>
      <c r="AE80">
        <v>60.3</v>
      </c>
      <c r="AF80" s="48">
        <v>0.60602987525708651</v>
      </c>
      <c r="AG80" s="48">
        <v>0.65604762026087027</v>
      </c>
      <c r="AH80" s="49">
        <v>249992.04691384855</v>
      </c>
      <c r="AI80" s="49">
        <v>334291.6906406114</v>
      </c>
      <c r="AJ80" s="50">
        <v>21462.531760834583</v>
      </c>
      <c r="AK80" s="50">
        <v>24929.97606768355</v>
      </c>
      <c r="AL80" s="53">
        <v>0.58735899999999996</v>
      </c>
      <c r="AM80" s="53">
        <v>0.58172562876417</v>
      </c>
      <c r="AN80" t="s">
        <v>273</v>
      </c>
      <c r="AO80" t="s">
        <v>277</v>
      </c>
      <c r="AP80" s="51" t="s">
        <v>279</v>
      </c>
      <c r="AQ80" t="s">
        <v>289</v>
      </c>
      <c r="AR80" t="s">
        <v>278</v>
      </c>
      <c r="AS80">
        <v>1</v>
      </c>
      <c r="AT80" t="s">
        <v>390</v>
      </c>
      <c r="AU80">
        <v>82</v>
      </c>
    </row>
    <row r="81" spans="1:47">
      <c r="A81" t="s">
        <v>434</v>
      </c>
      <c r="B81" s="58" t="s">
        <v>273</v>
      </c>
      <c r="C81" t="s">
        <v>274</v>
      </c>
      <c r="D81" t="s">
        <v>277</v>
      </c>
      <c r="E81">
        <v>1</v>
      </c>
      <c r="F81" t="s">
        <v>281</v>
      </c>
      <c r="G81" t="s">
        <v>464</v>
      </c>
      <c r="H81" t="s">
        <v>469</v>
      </c>
      <c r="I81" t="s">
        <v>397</v>
      </c>
      <c r="J81" t="s">
        <v>293</v>
      </c>
      <c r="K81" t="s">
        <v>306</v>
      </c>
      <c r="L81" t="s">
        <v>310</v>
      </c>
      <c r="M81">
        <v>3</v>
      </c>
      <c r="N81">
        <v>4</v>
      </c>
      <c r="O81" s="48">
        <v>0.60586300000000004</v>
      </c>
      <c r="P81" s="48">
        <v>0.51508325588337411</v>
      </c>
      <c r="Q81" s="48">
        <v>0.5830055960699333</v>
      </c>
      <c r="R81" s="49">
        <v>232750</v>
      </c>
      <c r="S81" s="49">
        <v>150527.33271627783</v>
      </c>
      <c r="T81" s="49">
        <v>210140.35810017053</v>
      </c>
      <c r="U81" s="50">
        <v>24806.799999999999</v>
      </c>
      <c r="V81" s="50">
        <v>16699.605556645922</v>
      </c>
      <c r="W81" s="50">
        <v>19897.352482353057</v>
      </c>
      <c r="X81" s="51">
        <v>32.52593468320314</v>
      </c>
      <c r="Y81" s="51">
        <v>34.593456569220749</v>
      </c>
      <c r="Z81">
        <v>99.6</v>
      </c>
      <c r="AA81">
        <v>61</v>
      </c>
      <c r="AB81">
        <v>96.2</v>
      </c>
      <c r="AC81">
        <v>47.4</v>
      </c>
      <c r="AD81">
        <v>97.9</v>
      </c>
      <c r="AE81">
        <v>54.2</v>
      </c>
      <c r="AF81" s="48">
        <v>0.55495037489283205</v>
      </c>
      <c r="AG81" s="48">
        <v>0.6009473940757788</v>
      </c>
      <c r="AH81" s="49">
        <v>148214.08962698581</v>
      </c>
      <c r="AI81" s="49">
        <v>190739.65120772432</v>
      </c>
      <c r="AJ81" s="50">
        <v>14479.965313626102</v>
      </c>
      <c r="AK81" s="50">
        <v>16613.619415660723</v>
      </c>
      <c r="AL81" s="53">
        <v>0.54254500000000005</v>
      </c>
      <c r="AM81" s="53">
        <v>0.5132647227748367</v>
      </c>
      <c r="AN81" t="s">
        <v>273</v>
      </c>
      <c r="AO81" t="s">
        <v>277</v>
      </c>
      <c r="AP81" s="51" t="s">
        <v>279</v>
      </c>
      <c r="AQ81" t="s">
        <v>289</v>
      </c>
      <c r="AR81" t="s">
        <v>277</v>
      </c>
      <c r="AS81">
        <v>2</v>
      </c>
      <c r="AT81" t="s">
        <v>390</v>
      </c>
      <c r="AU81">
        <v>83</v>
      </c>
    </row>
    <row r="82" spans="1:47">
      <c r="A82" t="s">
        <v>118</v>
      </c>
      <c r="B82" s="59" t="s">
        <v>273</v>
      </c>
      <c r="C82" t="s">
        <v>275</v>
      </c>
      <c r="D82" t="s">
        <v>277</v>
      </c>
      <c r="E82">
        <v>1</v>
      </c>
      <c r="F82" t="s">
        <v>281</v>
      </c>
      <c r="G82" t="s">
        <v>464</v>
      </c>
      <c r="H82" t="s">
        <v>469</v>
      </c>
      <c r="J82" t="s">
        <v>293</v>
      </c>
      <c r="K82" t="s">
        <v>306</v>
      </c>
      <c r="L82" t="s">
        <v>310</v>
      </c>
      <c r="M82">
        <v>3</v>
      </c>
      <c r="N82">
        <v>4</v>
      </c>
      <c r="O82" s="48">
        <v>0.61250599999999999</v>
      </c>
      <c r="P82" s="48">
        <v>0.61445017767253773</v>
      </c>
      <c r="Q82" s="48">
        <v>0.66452451676618507</v>
      </c>
      <c r="R82" s="49">
        <v>339389</v>
      </c>
      <c r="S82" s="49">
        <v>410046.53383637348</v>
      </c>
      <c r="T82" s="49">
        <v>541687.08429603104</v>
      </c>
      <c r="U82" s="50">
        <v>30915.8</v>
      </c>
      <c r="V82" s="50">
        <v>35068.224109641269</v>
      </c>
      <c r="W82" s="50">
        <v>40154.355637426044</v>
      </c>
      <c r="X82" s="51">
        <v>41.002596151620878</v>
      </c>
      <c r="Y82" s="51">
        <v>35.198901819299905</v>
      </c>
      <c r="Z82">
        <v>174.1</v>
      </c>
      <c r="AA82">
        <v>70.8</v>
      </c>
      <c r="AB82">
        <v>172.7</v>
      </c>
      <c r="AC82">
        <v>57.8</v>
      </c>
      <c r="AD82">
        <v>173.39999999999998</v>
      </c>
      <c r="AE82">
        <v>64.3</v>
      </c>
      <c r="AF82" s="48">
        <v>0.64088666630659474</v>
      </c>
      <c r="AG82" s="48">
        <v>0.67381795630677288</v>
      </c>
      <c r="AH82" s="49">
        <v>371542.7673889898</v>
      </c>
      <c r="AI82" s="49">
        <v>455107.74967371073</v>
      </c>
      <c r="AJ82" s="50">
        <v>28959.824272272162</v>
      </c>
      <c r="AK82" s="50">
        <v>32132.041891358043</v>
      </c>
      <c r="AL82" s="53">
        <v>0.54858799999999996</v>
      </c>
      <c r="AM82" s="53">
        <v>0.60628795332766461</v>
      </c>
      <c r="AN82" t="s">
        <v>273</v>
      </c>
      <c r="AO82" t="s">
        <v>277</v>
      </c>
      <c r="AP82" s="51" t="s">
        <v>279</v>
      </c>
      <c r="AQ82" t="s">
        <v>289</v>
      </c>
      <c r="AR82" t="s">
        <v>278</v>
      </c>
      <c r="AS82">
        <v>2</v>
      </c>
      <c r="AU82">
        <v>84</v>
      </c>
    </row>
    <row r="83" spans="1:47">
      <c r="A83" t="s">
        <v>435</v>
      </c>
      <c r="B83" s="58" t="s">
        <v>276</v>
      </c>
      <c r="C83" t="s">
        <v>276</v>
      </c>
      <c r="D83" t="s">
        <v>278</v>
      </c>
      <c r="E83">
        <v>1</v>
      </c>
      <c r="F83" t="s">
        <v>282</v>
      </c>
      <c r="G83" t="s">
        <v>464</v>
      </c>
      <c r="H83" t="s">
        <v>469</v>
      </c>
      <c r="J83" t="s">
        <v>293</v>
      </c>
      <c r="K83" t="s">
        <v>306</v>
      </c>
      <c r="L83" t="s">
        <v>310</v>
      </c>
      <c r="M83">
        <v>3</v>
      </c>
      <c r="N83">
        <v>4</v>
      </c>
      <c r="O83" s="48">
        <v>0.65780000000000005</v>
      </c>
      <c r="P83" s="48">
        <v>0.56297008536505733</v>
      </c>
      <c r="Q83" s="48">
        <v>0.64947164351481845</v>
      </c>
      <c r="R83" s="49">
        <v>390597</v>
      </c>
      <c r="S83" s="49">
        <v>248758.24484733306</v>
      </c>
      <c r="T83" s="49">
        <v>381103.8278439322</v>
      </c>
      <c r="U83" s="50">
        <v>34371</v>
      </c>
      <c r="V83" s="50">
        <v>24178.299575665351</v>
      </c>
      <c r="W83" s="50">
        <v>29460.240612950089</v>
      </c>
      <c r="X83" s="51">
        <v>39.139376781970768</v>
      </c>
      <c r="Y83" s="51">
        <v>40.145530139625038</v>
      </c>
      <c r="Z83">
        <v>152.30000000000001</v>
      </c>
      <c r="AA83">
        <v>69.400000000000006</v>
      </c>
      <c r="AB83">
        <v>154.4</v>
      </c>
      <c r="AC83">
        <v>49.2</v>
      </c>
      <c r="AD83">
        <v>153.35000000000002</v>
      </c>
      <c r="AE83">
        <v>59.300000000000004</v>
      </c>
      <c r="AF83" s="48">
        <v>0.60199696221738686</v>
      </c>
      <c r="AG83" s="48">
        <v>0.66365024794649163</v>
      </c>
      <c r="AH83" s="49">
        <v>274161.82087920333</v>
      </c>
      <c r="AI83" s="49">
        <v>386724.19449220953</v>
      </c>
      <c r="AJ83" s="50">
        <v>23791.034149926996</v>
      </c>
      <c r="AK83" s="50">
        <v>28183.753342903037</v>
      </c>
      <c r="AL83" s="53">
        <v>0.59965000000000002</v>
      </c>
      <c r="AM83" s="53">
        <v>0.58843047571041363</v>
      </c>
      <c r="AN83" t="s">
        <v>273</v>
      </c>
      <c r="AO83" t="s">
        <v>277</v>
      </c>
      <c r="AP83" s="51" t="s">
        <v>279</v>
      </c>
      <c r="AQ83" t="s">
        <v>289</v>
      </c>
      <c r="AR83" t="s">
        <v>278</v>
      </c>
      <c r="AS83">
        <v>1</v>
      </c>
      <c r="AT83" t="s">
        <v>390</v>
      </c>
      <c r="AU83">
        <v>85</v>
      </c>
    </row>
    <row r="84" spans="1:47">
      <c r="A84" t="s">
        <v>119</v>
      </c>
      <c r="B84" s="58" t="s">
        <v>275</v>
      </c>
      <c r="C84" t="s">
        <v>275</v>
      </c>
      <c r="D84" t="s">
        <v>278</v>
      </c>
      <c r="E84">
        <v>2</v>
      </c>
      <c r="F84" t="s">
        <v>281</v>
      </c>
      <c r="G84" t="s">
        <v>464</v>
      </c>
      <c r="H84" t="s">
        <v>469</v>
      </c>
      <c r="J84" t="s">
        <v>293</v>
      </c>
      <c r="K84" t="s">
        <v>306</v>
      </c>
      <c r="L84" t="s">
        <v>310</v>
      </c>
      <c r="M84">
        <v>3</v>
      </c>
      <c r="N84">
        <v>4</v>
      </c>
      <c r="O84" s="48">
        <v>0.65133700000000005</v>
      </c>
      <c r="P84" s="48">
        <v>0.56561333539498837</v>
      </c>
      <c r="Q84" s="48">
        <v>0.65218905213425893</v>
      </c>
      <c r="R84" s="49">
        <v>485321</v>
      </c>
      <c r="S84" s="49">
        <v>373758.30425998179</v>
      </c>
      <c r="T84" s="49">
        <v>570676.43364945857</v>
      </c>
      <c r="U84" s="50">
        <v>39466.800000000003</v>
      </c>
      <c r="V84" s="50">
        <v>36022.742010978662</v>
      </c>
      <c r="W84" s="50">
        <v>43671.913635501187</v>
      </c>
      <c r="X84" s="51">
        <v>39.46171227174613</v>
      </c>
      <c r="Y84" s="51">
        <v>39.379417710662906</v>
      </c>
      <c r="Z84">
        <v>203</v>
      </c>
      <c r="AA84">
        <v>66.2</v>
      </c>
      <c r="AB84">
        <v>203.3</v>
      </c>
      <c r="AC84">
        <v>49.2</v>
      </c>
      <c r="AD84">
        <v>203.15</v>
      </c>
      <c r="AE84">
        <v>57.7</v>
      </c>
      <c r="AF84" s="48">
        <v>0.60383810735276555</v>
      </c>
      <c r="AG84" s="48">
        <v>0.65888459737039984</v>
      </c>
      <c r="AH84" s="49">
        <v>346448.38500657195</v>
      </c>
      <c r="AI84" s="49">
        <v>466156.1603137207</v>
      </c>
      <c r="AJ84" s="50">
        <v>29922.128885565533</v>
      </c>
      <c r="AK84" s="50">
        <v>34489.379045557296</v>
      </c>
      <c r="AL84" s="53">
        <v>0.59299199999999996</v>
      </c>
      <c r="AM84" s="53">
        <v>0.59153336826050984</v>
      </c>
      <c r="AN84" t="s">
        <v>274</v>
      </c>
      <c r="AO84" t="s">
        <v>277</v>
      </c>
      <c r="AP84" s="51" t="s">
        <v>280</v>
      </c>
      <c r="AQ84" t="s">
        <v>289</v>
      </c>
      <c r="AR84" t="s">
        <v>278</v>
      </c>
      <c r="AS84">
        <v>2</v>
      </c>
      <c r="AU84">
        <v>86</v>
      </c>
    </row>
    <row r="85" spans="1:47">
      <c r="A85" t="s">
        <v>120</v>
      </c>
      <c r="B85" s="58" t="s">
        <v>275</v>
      </c>
      <c r="C85" t="s">
        <v>286</v>
      </c>
      <c r="D85" t="s">
        <v>278</v>
      </c>
      <c r="E85">
        <v>2</v>
      </c>
      <c r="F85" t="s">
        <v>281</v>
      </c>
      <c r="G85" t="s">
        <v>464</v>
      </c>
      <c r="H85" t="s">
        <v>458</v>
      </c>
      <c r="J85" t="s">
        <v>293</v>
      </c>
      <c r="K85" t="s">
        <v>306</v>
      </c>
      <c r="L85" t="s">
        <v>310</v>
      </c>
      <c r="M85">
        <v>3</v>
      </c>
      <c r="N85">
        <v>4</v>
      </c>
      <c r="O85" s="48">
        <v>0.61606899999999998</v>
      </c>
      <c r="P85" s="48">
        <v>0.58594021652686168</v>
      </c>
      <c r="Q85" s="48">
        <v>0.62779830633990064</v>
      </c>
      <c r="R85" s="49">
        <v>258419.99999999997</v>
      </c>
      <c r="S85" s="49">
        <v>258621.71707736139</v>
      </c>
      <c r="T85" s="49">
        <v>325133.56955393002</v>
      </c>
      <c r="U85" s="50">
        <v>23793.5</v>
      </c>
      <c r="V85" s="50">
        <v>24087.521069670453</v>
      </c>
      <c r="W85" s="50">
        <v>27125.57544818852</v>
      </c>
      <c r="X85" s="51">
        <v>36.743383940224533</v>
      </c>
      <c r="Y85" s="51">
        <v>35.549647123222485</v>
      </c>
      <c r="Z85">
        <v>122.9</v>
      </c>
      <c r="AA85">
        <v>66.8</v>
      </c>
      <c r="AB85">
        <v>122.5</v>
      </c>
      <c r="AC85">
        <v>56.2</v>
      </c>
      <c r="AD85">
        <v>122.7</v>
      </c>
      <c r="AE85">
        <v>61.5</v>
      </c>
      <c r="AF85" s="48">
        <v>0.61399068405564694</v>
      </c>
      <c r="AG85" s="48">
        <v>0.64221023325950666</v>
      </c>
      <c r="AH85" s="49">
        <v>241188.14819239348</v>
      </c>
      <c r="AI85" s="49">
        <v>286679.15123223985</v>
      </c>
      <c r="AJ85" s="50">
        <v>20272.596780330452</v>
      </c>
      <c r="AK85" s="50">
        <v>22274.154717454931</v>
      </c>
      <c r="AL85" s="53">
        <v>0.55268200000000001</v>
      </c>
      <c r="AM85" s="53">
        <v>0.56440162015531281</v>
      </c>
      <c r="AN85" t="s">
        <v>274</v>
      </c>
      <c r="AO85" t="s">
        <v>277</v>
      </c>
      <c r="AP85" s="51" t="s">
        <v>280</v>
      </c>
      <c r="AQ85" t="s">
        <v>289</v>
      </c>
      <c r="AR85" t="s">
        <v>278</v>
      </c>
      <c r="AS85">
        <v>3</v>
      </c>
      <c r="AU85">
        <v>87</v>
      </c>
    </row>
    <row r="86" spans="1:47">
      <c r="A86" t="s">
        <v>121</v>
      </c>
      <c r="B86" s="58" t="s">
        <v>276</v>
      </c>
      <c r="C86" t="s">
        <v>276</v>
      </c>
      <c r="D86" t="s">
        <v>278</v>
      </c>
      <c r="E86">
        <v>1</v>
      </c>
      <c r="F86" t="s">
        <v>281</v>
      </c>
      <c r="G86" t="s">
        <v>464</v>
      </c>
      <c r="H86" t="s">
        <v>469</v>
      </c>
      <c r="J86" t="s">
        <v>293</v>
      </c>
      <c r="K86" t="s">
        <v>306</v>
      </c>
      <c r="L86" t="s">
        <v>310</v>
      </c>
      <c r="M86">
        <v>3</v>
      </c>
      <c r="N86">
        <v>4</v>
      </c>
      <c r="O86" s="48">
        <v>0.60445300000000002</v>
      </c>
      <c r="P86" s="48">
        <v>0.58539085004031577</v>
      </c>
      <c r="Q86" s="48">
        <v>0.61420652997095082</v>
      </c>
      <c r="R86" s="49">
        <v>236094</v>
      </c>
      <c r="S86" s="49">
        <v>217597.40311981138</v>
      </c>
      <c r="T86" s="49">
        <v>257598.11761170838</v>
      </c>
      <c r="U86" s="50">
        <v>21784</v>
      </c>
      <c r="V86" s="50">
        <v>20500.912070993767</v>
      </c>
      <c r="W86" s="50">
        <v>22525.331914239323</v>
      </c>
      <c r="X86" s="51">
        <v>35.373861397876482</v>
      </c>
      <c r="Y86" s="51">
        <v>34.442466231938582</v>
      </c>
      <c r="Z86">
        <v>93.2</v>
      </c>
      <c r="AA86">
        <v>68.2</v>
      </c>
      <c r="AB86">
        <v>103.9</v>
      </c>
      <c r="AC86">
        <v>59.7</v>
      </c>
      <c r="AD86">
        <v>98.550000000000011</v>
      </c>
      <c r="AE86">
        <v>63.95</v>
      </c>
      <c r="AF86" s="48">
        <v>0.61360053407647208</v>
      </c>
      <c r="AG86" s="48">
        <v>0.633721016990337</v>
      </c>
      <c r="AH86" s="49">
        <v>210094.14850969051</v>
      </c>
      <c r="AI86" s="49">
        <v>240007.05072631309</v>
      </c>
      <c r="AJ86" s="50">
        <v>17675.170672188895</v>
      </c>
      <c r="AK86" s="50">
        <v>19100.245373924245</v>
      </c>
      <c r="AL86" s="53">
        <v>0.53994600000000004</v>
      </c>
      <c r="AM86" s="53">
        <v>0.54943722672334183</v>
      </c>
      <c r="AN86" t="s">
        <v>273</v>
      </c>
      <c r="AO86" t="s">
        <v>277</v>
      </c>
      <c r="AP86" s="51" t="s">
        <v>279</v>
      </c>
      <c r="AQ86" t="s">
        <v>289</v>
      </c>
      <c r="AR86" t="s">
        <v>278</v>
      </c>
      <c r="AS86">
        <v>1</v>
      </c>
      <c r="AU86">
        <v>88</v>
      </c>
    </row>
    <row r="87" spans="1:47">
      <c r="A87" t="s">
        <v>122</v>
      </c>
      <c r="B87" s="58" t="s">
        <v>275</v>
      </c>
      <c r="C87" t="s">
        <v>286</v>
      </c>
      <c r="D87" t="s">
        <v>278</v>
      </c>
      <c r="E87">
        <v>2</v>
      </c>
      <c r="F87" t="s">
        <v>281</v>
      </c>
      <c r="G87" t="s">
        <v>464</v>
      </c>
      <c r="H87" t="s">
        <v>469</v>
      </c>
      <c r="I87" t="s">
        <v>398</v>
      </c>
      <c r="J87" t="s">
        <v>293</v>
      </c>
      <c r="K87" t="s">
        <v>306</v>
      </c>
      <c r="L87" t="s">
        <v>310</v>
      </c>
      <c r="M87">
        <v>3</v>
      </c>
      <c r="N87">
        <v>4</v>
      </c>
      <c r="O87" s="48">
        <v>0.50187899999999996</v>
      </c>
      <c r="P87" s="48">
        <v>0.53330054852731479</v>
      </c>
      <c r="Q87" s="48">
        <v>0.60841410605400115</v>
      </c>
      <c r="R87" s="49">
        <v>129329</v>
      </c>
      <c r="S87" s="49">
        <v>166631.71937446907</v>
      </c>
      <c r="T87" s="49">
        <v>247209.3588891215</v>
      </c>
      <c r="U87" s="50">
        <v>16352.4</v>
      </c>
      <c r="V87" s="50">
        <v>17792.961312138134</v>
      </c>
      <c r="W87" s="50">
        <v>21952.055847278851</v>
      </c>
      <c r="X87" s="51">
        <v>34.812411325063458</v>
      </c>
      <c r="Y87" s="51">
        <v>26.801393152935955</v>
      </c>
      <c r="Z87">
        <v>106.2</v>
      </c>
      <c r="AA87">
        <v>66.8</v>
      </c>
      <c r="AB87">
        <v>90.1</v>
      </c>
      <c r="AC87">
        <v>49.5</v>
      </c>
      <c r="AD87">
        <v>98.15</v>
      </c>
      <c r="AE87">
        <v>58.15</v>
      </c>
      <c r="AF87" s="48">
        <v>0.57625731361987609</v>
      </c>
      <c r="AG87" s="48">
        <v>0.62767583736504062</v>
      </c>
      <c r="AH87" s="49">
        <v>169930.20747325584</v>
      </c>
      <c r="AI87" s="49">
        <v>229319.95675178766</v>
      </c>
      <c r="AJ87" s="50">
        <v>15757.578001044754</v>
      </c>
      <c r="AK87" s="50">
        <v>18565.716853784077</v>
      </c>
      <c r="AL87" s="53">
        <v>0.42780000000000001</v>
      </c>
      <c r="AM87" s="53">
        <v>0.54273033958092098</v>
      </c>
      <c r="AN87" t="s">
        <v>274</v>
      </c>
      <c r="AO87" t="s">
        <v>277</v>
      </c>
      <c r="AP87" s="51" t="s">
        <v>280</v>
      </c>
      <c r="AQ87" t="s">
        <v>289</v>
      </c>
      <c r="AR87" t="s">
        <v>278</v>
      </c>
      <c r="AS87">
        <v>3</v>
      </c>
      <c r="AU87">
        <v>89</v>
      </c>
    </row>
    <row r="88" spans="1:47">
      <c r="A88" t="s">
        <v>123</v>
      </c>
      <c r="B88" s="58" t="s">
        <v>273</v>
      </c>
      <c r="C88" t="s">
        <v>274</v>
      </c>
      <c r="D88" t="s">
        <v>277</v>
      </c>
      <c r="E88">
        <v>1</v>
      </c>
      <c r="F88" t="s">
        <v>283</v>
      </c>
      <c r="G88" t="s">
        <v>464</v>
      </c>
      <c r="H88" t="s">
        <v>469</v>
      </c>
      <c r="J88" t="s">
        <v>293</v>
      </c>
      <c r="K88" t="s">
        <v>306</v>
      </c>
      <c r="L88" t="s">
        <v>310</v>
      </c>
      <c r="M88">
        <v>3</v>
      </c>
      <c r="N88">
        <v>4</v>
      </c>
      <c r="O88" s="48">
        <v>0.62010799999999999</v>
      </c>
      <c r="P88" s="48">
        <v>0.58320488038545104</v>
      </c>
      <c r="Q88" s="48">
        <v>0.63502594324592132</v>
      </c>
      <c r="R88" s="49">
        <v>313652</v>
      </c>
      <c r="S88" s="49">
        <v>324892.94039209263</v>
      </c>
      <c r="T88" s="49">
        <v>430934.38289209269</v>
      </c>
      <c r="U88" s="50">
        <v>28783.599999999999</v>
      </c>
      <c r="V88" s="50">
        <v>30491.181227438065</v>
      </c>
      <c r="W88" s="50">
        <v>35230.331227438066</v>
      </c>
      <c r="X88" s="51">
        <v>37.520496525211009</v>
      </c>
      <c r="Y88" s="51">
        <v>35.950735559624455</v>
      </c>
      <c r="Z88">
        <v>140.9</v>
      </c>
      <c r="AA88">
        <v>65.7</v>
      </c>
      <c r="AB88">
        <v>139.80000000000001</v>
      </c>
      <c r="AC88">
        <v>54.2</v>
      </c>
      <c r="AD88">
        <v>140.35000000000002</v>
      </c>
      <c r="AE88">
        <v>59.95</v>
      </c>
      <c r="AF88" s="48">
        <v>0.61121950353335353</v>
      </c>
      <c r="AG88" s="48">
        <v>0.64402086451079088</v>
      </c>
      <c r="AH88" s="49">
        <v>261683.11169545358</v>
      </c>
      <c r="AI88" s="49">
        <v>317206.28115113097</v>
      </c>
      <c r="AJ88" s="50">
        <v>22162.946539537013</v>
      </c>
      <c r="AK88" s="50">
        <v>24523.18790559606</v>
      </c>
      <c r="AL88" s="53">
        <v>0.55718500000000004</v>
      </c>
      <c r="AM88" s="53">
        <v>0.57286533575251952</v>
      </c>
      <c r="AN88" t="s">
        <v>273</v>
      </c>
      <c r="AO88" t="s">
        <v>277</v>
      </c>
      <c r="AP88" s="51" t="s">
        <v>279</v>
      </c>
      <c r="AQ88" t="s">
        <v>289</v>
      </c>
      <c r="AR88" t="s">
        <v>277</v>
      </c>
      <c r="AS88">
        <v>2</v>
      </c>
      <c r="AU88">
        <v>90</v>
      </c>
    </row>
    <row r="89" spans="1:47">
      <c r="A89" t="s">
        <v>124</v>
      </c>
      <c r="B89" s="58" t="s">
        <v>276</v>
      </c>
      <c r="C89" t="s">
        <v>276</v>
      </c>
      <c r="D89" s="58" t="s">
        <v>278</v>
      </c>
      <c r="E89">
        <v>1</v>
      </c>
      <c r="F89" t="s">
        <v>281</v>
      </c>
      <c r="G89" t="s">
        <v>464</v>
      </c>
      <c r="H89" t="s">
        <v>469</v>
      </c>
      <c r="J89" t="s">
        <v>293</v>
      </c>
      <c r="K89" t="s">
        <v>306</v>
      </c>
      <c r="L89" t="s">
        <v>310</v>
      </c>
      <c r="M89">
        <v>3</v>
      </c>
      <c r="N89">
        <v>4</v>
      </c>
      <c r="O89" s="48">
        <v>0.57479400000000003</v>
      </c>
      <c r="P89" s="48">
        <v>0.48847501177373254</v>
      </c>
      <c r="Q89" s="48">
        <v>0.61240402375610414</v>
      </c>
      <c r="R89" s="49">
        <v>174691</v>
      </c>
      <c r="S89" s="49">
        <v>138884.20233634379</v>
      </c>
      <c r="T89" s="49">
        <v>257498.33505109273</v>
      </c>
      <c r="U89" s="50">
        <v>18093.100000000002</v>
      </c>
      <c r="V89" s="50">
        <v>16510.533905172888</v>
      </c>
      <c r="W89" s="50">
        <v>22599.936763784055</v>
      </c>
      <c r="X89" s="51">
        <v>35.19592189538335</v>
      </c>
      <c r="Y89" s="51">
        <v>31.827636529526664</v>
      </c>
      <c r="Z89">
        <v>101.5</v>
      </c>
      <c r="AA89">
        <v>67.2</v>
      </c>
      <c r="AB89">
        <v>99.6</v>
      </c>
      <c r="AC89">
        <v>42.7</v>
      </c>
      <c r="AD89">
        <v>100.55</v>
      </c>
      <c r="AE89">
        <v>54.95</v>
      </c>
      <c r="AF89" s="48">
        <v>0.54599247346220958</v>
      </c>
      <c r="AG89" s="48">
        <v>0.63115518799938808</v>
      </c>
      <c r="AH89" s="49">
        <v>151069.8664641373</v>
      </c>
      <c r="AI89" s="49">
        <v>237749.29804192102</v>
      </c>
      <c r="AJ89" s="50">
        <v>15098.23104428154</v>
      </c>
      <c r="AK89" s="50">
        <v>19060.721016569729</v>
      </c>
      <c r="AL89" s="53">
        <v>0.50457799999999997</v>
      </c>
      <c r="AM89" s="53">
        <v>0.54725898822326524</v>
      </c>
      <c r="AN89" t="s">
        <v>273</v>
      </c>
      <c r="AO89" t="s">
        <v>277</v>
      </c>
      <c r="AP89" s="51" t="s">
        <v>279</v>
      </c>
      <c r="AQ89" t="s">
        <v>289</v>
      </c>
      <c r="AR89" t="s">
        <v>278</v>
      </c>
      <c r="AS89">
        <v>1</v>
      </c>
      <c r="AU89">
        <v>91</v>
      </c>
    </row>
    <row r="90" spans="1:47">
      <c r="A90" t="s">
        <v>125</v>
      </c>
      <c r="B90" s="58" t="s">
        <v>276</v>
      </c>
      <c r="C90" t="s">
        <v>276</v>
      </c>
      <c r="D90" t="s">
        <v>278</v>
      </c>
      <c r="E90">
        <v>1</v>
      </c>
      <c r="F90" t="s">
        <v>281</v>
      </c>
      <c r="G90" t="s">
        <v>464</v>
      </c>
      <c r="H90" t="s">
        <v>469</v>
      </c>
      <c r="J90" t="s">
        <v>293</v>
      </c>
      <c r="K90" t="s">
        <v>306</v>
      </c>
      <c r="L90" t="s">
        <v>310</v>
      </c>
      <c r="M90">
        <v>3</v>
      </c>
      <c r="N90">
        <v>4</v>
      </c>
      <c r="O90" s="48">
        <v>0.59882000000000002</v>
      </c>
      <c r="P90" s="48">
        <v>0.51508325588337411</v>
      </c>
      <c r="Q90" s="48">
        <v>0.5830055960699333</v>
      </c>
      <c r="R90" s="49">
        <v>238639</v>
      </c>
      <c r="S90" s="49">
        <v>150527.33271627783</v>
      </c>
      <c r="T90" s="49">
        <v>210140.35810017053</v>
      </c>
      <c r="U90" s="50">
        <v>22211</v>
      </c>
      <c r="V90" s="50">
        <v>16699.605556645922</v>
      </c>
      <c r="W90" s="50">
        <v>19897.352482353057</v>
      </c>
      <c r="X90" s="51">
        <v>32.52593468320314</v>
      </c>
      <c r="Y90" s="51">
        <v>33.911445283350943</v>
      </c>
      <c r="Z90">
        <v>99.6</v>
      </c>
      <c r="AA90">
        <v>61</v>
      </c>
      <c r="AB90">
        <v>96.2</v>
      </c>
      <c r="AC90">
        <v>47.4</v>
      </c>
      <c r="AD90">
        <v>97.9</v>
      </c>
      <c r="AE90">
        <v>54.2</v>
      </c>
      <c r="AF90" s="48">
        <v>0.55495037489283205</v>
      </c>
      <c r="AG90" s="48">
        <v>0.6009473940757788</v>
      </c>
      <c r="AH90" s="49">
        <v>148214.08962698581</v>
      </c>
      <c r="AI90" s="49">
        <v>190739.65120772432</v>
      </c>
      <c r="AJ90" s="50">
        <v>14479.965313626102</v>
      </c>
      <c r="AK90" s="50">
        <v>16613.619415660723</v>
      </c>
      <c r="AL90" s="53">
        <v>0.53298299999999998</v>
      </c>
      <c r="AM90" s="53">
        <v>0.5132647227748367</v>
      </c>
      <c r="AN90" t="s">
        <v>273</v>
      </c>
      <c r="AO90" t="s">
        <v>277</v>
      </c>
      <c r="AP90" s="51" t="s">
        <v>279</v>
      </c>
      <c r="AQ90" t="s">
        <v>289</v>
      </c>
      <c r="AR90" t="s">
        <v>278</v>
      </c>
      <c r="AS90">
        <v>1</v>
      </c>
      <c r="AU90">
        <v>92</v>
      </c>
    </row>
    <row r="91" spans="1:47">
      <c r="A91" t="s">
        <v>126</v>
      </c>
      <c r="B91" s="58" t="s">
        <v>275</v>
      </c>
      <c r="C91" t="s">
        <v>275</v>
      </c>
      <c r="D91" t="s">
        <v>278</v>
      </c>
      <c r="E91">
        <v>2</v>
      </c>
      <c r="F91" t="s">
        <v>281</v>
      </c>
      <c r="G91" t="s">
        <v>464</v>
      </c>
      <c r="H91" t="s">
        <v>469</v>
      </c>
      <c r="J91" t="s">
        <v>293</v>
      </c>
      <c r="K91" t="s">
        <v>306</v>
      </c>
      <c r="L91" t="s">
        <v>310</v>
      </c>
      <c r="M91">
        <v>3</v>
      </c>
      <c r="N91">
        <v>4</v>
      </c>
      <c r="O91" s="48">
        <v>0.603634</v>
      </c>
      <c r="P91" s="48">
        <v>0.55130163259552567</v>
      </c>
      <c r="Q91" s="48">
        <v>0.64321734689568044</v>
      </c>
      <c r="R91" s="49">
        <v>239916</v>
      </c>
      <c r="S91" s="49">
        <v>225251.27091153813</v>
      </c>
      <c r="T91" s="49">
        <v>363483.28300331905</v>
      </c>
      <c r="U91" s="50">
        <v>22036.7</v>
      </c>
      <c r="V91" s="50">
        <v>22877.881576408698</v>
      </c>
      <c r="W91" s="50">
        <v>29035.803307509752</v>
      </c>
      <c r="X91" s="51">
        <v>38.4353020359802</v>
      </c>
      <c r="Y91" s="51">
        <v>34.331313220330003</v>
      </c>
      <c r="Z91">
        <v>121.8</v>
      </c>
      <c r="AA91">
        <v>70.5</v>
      </c>
      <c r="AB91">
        <v>126.6</v>
      </c>
      <c r="AC91">
        <v>49.7</v>
      </c>
      <c r="AD91">
        <v>124.19999999999999</v>
      </c>
      <c r="AE91">
        <v>60.1</v>
      </c>
      <c r="AF91" s="48">
        <v>0.5973902176070599</v>
      </c>
      <c r="AG91" s="48">
        <v>0.65799734190608894</v>
      </c>
      <c r="AH91" s="49">
        <v>227858.75697910832</v>
      </c>
      <c r="AI91" s="49">
        <v>323220.16835064656</v>
      </c>
      <c r="AJ91" s="50">
        <v>20015.780578277157</v>
      </c>
      <c r="AK91" s="50">
        <v>23957.694996828439</v>
      </c>
      <c r="AL91" s="53">
        <v>0.537242</v>
      </c>
      <c r="AM91" s="53">
        <v>0.58232043203894668</v>
      </c>
      <c r="AN91" t="s">
        <v>274</v>
      </c>
      <c r="AO91" t="s">
        <v>277</v>
      </c>
      <c r="AP91" s="51" t="s">
        <v>280</v>
      </c>
      <c r="AQ91" t="s">
        <v>289</v>
      </c>
      <c r="AR91" t="s">
        <v>278</v>
      </c>
      <c r="AS91">
        <v>2</v>
      </c>
      <c r="AU91">
        <v>93</v>
      </c>
    </row>
    <row r="92" spans="1:47">
      <c r="A92" t="s">
        <v>127</v>
      </c>
      <c r="B92" s="58" t="s">
        <v>285</v>
      </c>
      <c r="C92" t="s">
        <v>287</v>
      </c>
      <c r="D92" s="58" t="s">
        <v>290</v>
      </c>
      <c r="E92">
        <v>2</v>
      </c>
      <c r="F92" t="s">
        <v>283</v>
      </c>
      <c r="G92" t="s">
        <v>465</v>
      </c>
      <c r="H92" t="s">
        <v>469</v>
      </c>
      <c r="J92" t="s">
        <v>293</v>
      </c>
      <c r="K92" t="s">
        <v>306</v>
      </c>
      <c r="L92" t="s">
        <v>310</v>
      </c>
      <c r="M92">
        <v>3</v>
      </c>
      <c r="N92">
        <v>1</v>
      </c>
      <c r="O92" s="48">
        <v>0.51383500000000004</v>
      </c>
      <c r="P92" s="48">
        <v>0.57415556083127117</v>
      </c>
      <c r="Q92" s="48">
        <v>0.57415556083127117</v>
      </c>
      <c r="R92" s="49">
        <v>117660</v>
      </c>
      <c r="S92" s="49">
        <v>148770.21435852422</v>
      </c>
      <c r="T92" s="49">
        <v>148770.21435852422</v>
      </c>
      <c r="U92" s="50">
        <v>13880.800000000001</v>
      </c>
      <c r="V92" s="50">
        <v>13866.895613442597</v>
      </c>
      <c r="W92" s="50">
        <v>13866.895613442597</v>
      </c>
      <c r="X92" s="51">
        <v>31.779377697978362</v>
      </c>
      <c r="Y92" s="51">
        <v>27.527782930130208</v>
      </c>
      <c r="Z92">
        <v>79.400000000000006</v>
      </c>
      <c r="AA92">
        <v>64.599999999999994</v>
      </c>
      <c r="AB92">
        <v>82.6</v>
      </c>
      <c r="AC92">
        <v>54.3</v>
      </c>
      <c r="AD92">
        <v>81</v>
      </c>
      <c r="AE92">
        <v>59.449999999999996</v>
      </c>
      <c r="AF92" s="48">
        <v>0.57415556083127117</v>
      </c>
      <c r="AG92" s="48">
        <v>0.57415556083127117</v>
      </c>
      <c r="AH92" s="49">
        <v>148770.21435852422</v>
      </c>
      <c r="AI92" s="49">
        <v>148770.21435852422</v>
      </c>
      <c r="AJ92" s="50">
        <v>13866.895613442597</v>
      </c>
      <c r="AK92" s="50">
        <v>13866.895613442597</v>
      </c>
      <c r="AL92" s="53">
        <v>0.440216</v>
      </c>
      <c r="AM92" s="53">
        <v>0.50216804679686522</v>
      </c>
      <c r="AN92" t="s">
        <v>275</v>
      </c>
      <c r="AO92" t="s">
        <v>278</v>
      </c>
      <c r="AP92" s="51" t="s">
        <v>280</v>
      </c>
      <c r="AQ92" t="s">
        <v>290</v>
      </c>
      <c r="AR92" t="s">
        <v>290</v>
      </c>
      <c r="AS92">
        <v>3</v>
      </c>
      <c r="AU92">
        <v>94</v>
      </c>
    </row>
    <row r="93" spans="1:47">
      <c r="A93" t="s">
        <v>128</v>
      </c>
      <c r="B93" s="58" t="s">
        <v>273</v>
      </c>
      <c r="C93" t="s">
        <v>274</v>
      </c>
      <c r="D93" s="58" t="s">
        <v>277</v>
      </c>
      <c r="E93">
        <v>1</v>
      </c>
      <c r="F93" t="s">
        <v>283</v>
      </c>
      <c r="G93" t="s">
        <v>464</v>
      </c>
      <c r="H93" t="s">
        <v>469</v>
      </c>
      <c r="J93" t="s">
        <v>293</v>
      </c>
      <c r="K93" t="s">
        <v>306</v>
      </c>
      <c r="L93" t="s">
        <v>310</v>
      </c>
      <c r="M93">
        <v>3</v>
      </c>
      <c r="N93">
        <v>4</v>
      </c>
      <c r="O93" s="48">
        <v>0.602769</v>
      </c>
      <c r="P93" s="48">
        <v>0.53041001476970207</v>
      </c>
      <c r="Q93" s="48">
        <v>0.6256050334650618</v>
      </c>
      <c r="R93" s="49">
        <v>241708</v>
      </c>
      <c r="S93" s="49">
        <v>204309.66903491027</v>
      </c>
      <c r="T93" s="49">
        <v>335149.39703491033</v>
      </c>
      <c r="U93" s="50">
        <v>22951.599999999999</v>
      </c>
      <c r="V93" s="50">
        <v>22064.943963608588</v>
      </c>
      <c r="W93" s="50">
        <v>28475.743963608587</v>
      </c>
      <c r="X93" s="51">
        <v>36.532363716243914</v>
      </c>
      <c r="Y93" s="51">
        <v>34.302529494369615</v>
      </c>
      <c r="Z93">
        <v>103.7</v>
      </c>
      <c r="AA93">
        <v>67.7</v>
      </c>
      <c r="AB93">
        <v>101.9</v>
      </c>
      <c r="AC93">
        <v>48.9</v>
      </c>
      <c r="AD93">
        <v>102.80000000000001</v>
      </c>
      <c r="AE93">
        <v>58.3</v>
      </c>
      <c r="AF93" s="48">
        <v>0.57847213530903485</v>
      </c>
      <c r="AG93" s="48">
        <v>0.63482929583628922</v>
      </c>
      <c r="AH93" s="49">
        <v>178192.43593097167</v>
      </c>
      <c r="AI93" s="49">
        <v>246699.95731138618</v>
      </c>
      <c r="AJ93" s="50">
        <v>16432.883085107933</v>
      </c>
      <c r="AK93" s="50">
        <v>19572.972567533277</v>
      </c>
      <c r="AL93" s="53">
        <v>0.53896599999999995</v>
      </c>
      <c r="AM93" s="53">
        <v>0.5629191211214809</v>
      </c>
      <c r="AN93" t="s">
        <v>273</v>
      </c>
      <c r="AO93" t="s">
        <v>277</v>
      </c>
      <c r="AP93" s="51" t="s">
        <v>279</v>
      </c>
      <c r="AQ93" t="s">
        <v>289</v>
      </c>
      <c r="AR93" t="s">
        <v>277</v>
      </c>
      <c r="AS93">
        <v>2</v>
      </c>
      <c r="AU93">
        <v>95</v>
      </c>
    </row>
    <row r="94" spans="1:47">
      <c r="A94" t="s">
        <v>129</v>
      </c>
      <c r="B94" s="58" t="s">
        <v>275</v>
      </c>
      <c r="C94" t="s">
        <v>286</v>
      </c>
      <c r="D94" s="58" t="s">
        <v>278</v>
      </c>
      <c r="E94">
        <v>2</v>
      </c>
      <c r="F94" t="s">
        <v>281</v>
      </c>
      <c r="G94" t="s">
        <v>464</v>
      </c>
      <c r="H94" t="s">
        <v>469</v>
      </c>
      <c r="J94" t="s">
        <v>294</v>
      </c>
      <c r="K94" t="s">
        <v>306</v>
      </c>
      <c r="L94" t="s">
        <v>310</v>
      </c>
      <c r="M94">
        <v>3</v>
      </c>
      <c r="N94">
        <v>4</v>
      </c>
      <c r="O94" s="48">
        <v>0.56906100000000004</v>
      </c>
      <c r="P94" s="48">
        <v>0.55340082778368416</v>
      </c>
      <c r="Q94" s="48">
        <v>0.58680637944462666</v>
      </c>
      <c r="R94" s="49">
        <v>163839</v>
      </c>
      <c r="S94" s="49">
        <v>150759.04086790592</v>
      </c>
      <c r="T94" s="49">
        <v>190666.08020787983</v>
      </c>
      <c r="U94" s="50">
        <v>17555.5</v>
      </c>
      <c r="V94" s="50">
        <v>15651.012408806968</v>
      </c>
      <c r="W94" s="50">
        <v>18224.879000952584</v>
      </c>
      <c r="X94" s="51">
        <v>32.8744183543253</v>
      </c>
      <c r="Y94" s="51">
        <v>31.401603899368126</v>
      </c>
      <c r="Z94">
        <v>71.400000000000006</v>
      </c>
      <c r="AA94">
        <v>74</v>
      </c>
      <c r="AB94">
        <v>71.400000000000006</v>
      </c>
      <c r="AC94">
        <v>60.4</v>
      </c>
      <c r="AD94">
        <v>71.400000000000006</v>
      </c>
      <c r="AE94">
        <v>67.2</v>
      </c>
      <c r="AF94" s="48">
        <v>0.59530458343908532</v>
      </c>
      <c r="AG94" s="48">
        <v>0.62257464945434626</v>
      </c>
      <c r="AH94" s="49">
        <v>167095.78404137079</v>
      </c>
      <c r="AI94" s="49">
        <v>204720.00031558672</v>
      </c>
      <c r="AJ94" s="50">
        <v>14766.208621640148</v>
      </c>
      <c r="AK94" s="50">
        <v>16801.865331704128</v>
      </c>
      <c r="AL94" s="53">
        <v>0.50019000000000002</v>
      </c>
      <c r="AM94" s="53">
        <v>0.51929312218438317</v>
      </c>
      <c r="AN94" t="s">
        <v>274</v>
      </c>
      <c r="AO94" t="s">
        <v>277</v>
      </c>
      <c r="AP94" s="51" t="s">
        <v>280</v>
      </c>
      <c r="AQ94" t="s">
        <v>289</v>
      </c>
      <c r="AR94" t="s">
        <v>278</v>
      </c>
      <c r="AS94">
        <v>3</v>
      </c>
      <c r="AU94">
        <v>96</v>
      </c>
    </row>
    <row r="95" spans="1:47">
      <c r="A95" t="s">
        <v>130</v>
      </c>
      <c r="B95" s="59" t="s">
        <v>274</v>
      </c>
      <c r="C95" t="s">
        <v>286</v>
      </c>
      <c r="D95" s="58" t="s">
        <v>277</v>
      </c>
      <c r="E95">
        <v>2</v>
      </c>
      <c r="F95" t="s">
        <v>283</v>
      </c>
      <c r="G95" t="s">
        <v>464</v>
      </c>
      <c r="H95" t="s">
        <v>458</v>
      </c>
      <c r="I95" t="s">
        <v>396</v>
      </c>
      <c r="J95" t="s">
        <v>293</v>
      </c>
      <c r="K95" t="s">
        <v>306</v>
      </c>
      <c r="L95" t="s">
        <v>310</v>
      </c>
      <c r="M95">
        <v>3</v>
      </c>
      <c r="N95">
        <v>4</v>
      </c>
      <c r="O95" s="48">
        <v>0.63239900000000004</v>
      </c>
      <c r="P95" s="48">
        <v>0.60154521261423211</v>
      </c>
      <c r="Q95" s="48">
        <v>0.62588064677486033</v>
      </c>
      <c r="R95" s="49">
        <v>305403</v>
      </c>
      <c r="S95" s="49">
        <v>335812.36436846689</v>
      </c>
      <c r="T95" s="49">
        <v>386335.21436846687</v>
      </c>
      <c r="U95" s="50">
        <v>27133.600000000002</v>
      </c>
      <c r="V95" s="50">
        <v>30142.05555851289</v>
      </c>
      <c r="W95" s="50">
        <v>32482.655558512888</v>
      </c>
      <c r="X95" s="51">
        <v>36.547317653057434</v>
      </c>
      <c r="Y95" s="51">
        <v>37.254692748549303</v>
      </c>
      <c r="Z95">
        <v>124.4</v>
      </c>
      <c r="AA95">
        <v>64.5</v>
      </c>
      <c r="AB95">
        <v>136.69999999999999</v>
      </c>
      <c r="AC95">
        <v>58.5</v>
      </c>
      <c r="AD95">
        <v>130.55000000000001</v>
      </c>
      <c r="AE95">
        <v>61.5</v>
      </c>
      <c r="AF95" s="48">
        <v>0.61930527485087428</v>
      </c>
      <c r="AG95" s="48">
        <v>0.63514605612907049</v>
      </c>
      <c r="AH95" s="49">
        <v>257923.59839743102</v>
      </c>
      <c r="AI95" s="49">
        <v>284377.30079716758</v>
      </c>
      <c r="AJ95" s="50">
        <v>21376.910681911959</v>
      </c>
      <c r="AK95" s="50">
        <v>22556.170831096671</v>
      </c>
      <c r="AL95" s="53">
        <v>0.57223000000000002</v>
      </c>
      <c r="AM95" s="53">
        <v>0.56245523135451836</v>
      </c>
      <c r="AN95" t="s">
        <v>274</v>
      </c>
      <c r="AO95" t="s">
        <v>277</v>
      </c>
      <c r="AP95" s="51" t="s">
        <v>280</v>
      </c>
      <c r="AQ95" t="s">
        <v>289</v>
      </c>
      <c r="AR95" t="s">
        <v>278</v>
      </c>
      <c r="AS95">
        <v>3</v>
      </c>
      <c r="AU95">
        <v>97</v>
      </c>
    </row>
    <row r="96" spans="1:47">
      <c r="A96" t="s">
        <v>431</v>
      </c>
      <c r="B96" s="58" t="s">
        <v>288</v>
      </c>
      <c r="C96" t="s">
        <v>288</v>
      </c>
      <c r="D96" s="58" t="s">
        <v>290</v>
      </c>
      <c r="E96">
        <v>1</v>
      </c>
      <c r="F96" t="s">
        <v>283</v>
      </c>
      <c r="G96" t="s">
        <v>465</v>
      </c>
      <c r="H96" t="s">
        <v>469</v>
      </c>
      <c r="I96" t="s">
        <v>391</v>
      </c>
      <c r="J96" t="s">
        <v>293</v>
      </c>
      <c r="K96" t="s">
        <v>306</v>
      </c>
      <c r="L96" t="s">
        <v>310</v>
      </c>
      <c r="M96">
        <v>3</v>
      </c>
      <c r="N96">
        <v>1</v>
      </c>
      <c r="O96" s="48">
        <v>0.57915700000000003</v>
      </c>
      <c r="P96" s="48">
        <v>0.61051920273806859</v>
      </c>
      <c r="Q96" s="48">
        <v>0.61051920273806859</v>
      </c>
      <c r="R96" s="49">
        <v>171907</v>
      </c>
      <c r="S96" s="49">
        <v>195197.43504748656</v>
      </c>
      <c r="T96" s="49">
        <v>195197.43504748656</v>
      </c>
      <c r="U96" s="50">
        <v>17032.2</v>
      </c>
      <c r="V96" s="50">
        <v>16561.015314756842</v>
      </c>
      <c r="W96" s="50">
        <v>16561.015314756842</v>
      </c>
      <c r="X96" s="51">
        <v>34.991763419269866</v>
      </c>
      <c r="Y96" s="51">
        <v>32.194197910831768</v>
      </c>
      <c r="Z96">
        <v>90</v>
      </c>
      <c r="AA96">
        <v>66.7</v>
      </c>
      <c r="AB96">
        <v>88</v>
      </c>
      <c r="AC96">
        <v>62.8</v>
      </c>
      <c r="AD96">
        <v>89</v>
      </c>
      <c r="AE96">
        <v>64.75</v>
      </c>
      <c r="AF96" s="48">
        <v>0.61051920273806859</v>
      </c>
      <c r="AG96" s="48">
        <v>0.61051920273806859</v>
      </c>
      <c r="AH96" s="49">
        <v>195197.43504748656</v>
      </c>
      <c r="AI96" s="49">
        <v>195197.43504748656</v>
      </c>
      <c r="AJ96" s="50">
        <v>16561.015314756842</v>
      </c>
      <c r="AK96" s="50">
        <v>16561.015314756842</v>
      </c>
      <c r="AL96" s="53">
        <v>0.510046</v>
      </c>
      <c r="AM96" s="53">
        <v>0.54377196209655643</v>
      </c>
      <c r="AN96" t="s">
        <v>276</v>
      </c>
      <c r="AO96" t="s">
        <v>278</v>
      </c>
      <c r="AP96" s="51" t="s">
        <v>279</v>
      </c>
      <c r="AQ96" t="s">
        <v>290</v>
      </c>
      <c r="AR96" t="s">
        <v>290</v>
      </c>
      <c r="AS96">
        <v>1</v>
      </c>
      <c r="AT96" t="s">
        <v>399</v>
      </c>
      <c r="AU96">
        <v>98</v>
      </c>
    </row>
    <row r="97" spans="1:47">
      <c r="A97" t="s">
        <v>131</v>
      </c>
      <c r="B97" s="58" t="s">
        <v>276</v>
      </c>
      <c r="C97" t="s">
        <v>275</v>
      </c>
      <c r="D97" s="58" t="s">
        <v>278</v>
      </c>
      <c r="E97">
        <v>1</v>
      </c>
      <c r="F97" t="s">
        <v>281</v>
      </c>
      <c r="G97" t="s">
        <v>464</v>
      </c>
      <c r="H97" t="s">
        <v>469</v>
      </c>
      <c r="J97" t="s">
        <v>293</v>
      </c>
      <c r="K97" t="s">
        <v>306</v>
      </c>
      <c r="L97" t="s">
        <v>310</v>
      </c>
      <c r="M97">
        <v>3</v>
      </c>
      <c r="N97">
        <v>4</v>
      </c>
      <c r="O97" s="48">
        <v>0.55448600000000003</v>
      </c>
      <c r="P97" s="48">
        <v>0.48275132598446857</v>
      </c>
      <c r="Q97" s="48">
        <v>0.58997530176638435</v>
      </c>
      <c r="R97" s="49">
        <v>153544</v>
      </c>
      <c r="S97" s="49">
        <v>102057.91766378995</v>
      </c>
      <c r="T97" s="49">
        <v>196207.1412565026</v>
      </c>
      <c r="U97" s="50">
        <v>16170.400000000001</v>
      </c>
      <c r="V97" s="50">
        <v>12720.148722830889</v>
      </c>
      <c r="W97" s="50">
        <v>18513.527059544886</v>
      </c>
      <c r="X97" s="51">
        <v>33.143496255459418</v>
      </c>
      <c r="Y97" s="51">
        <v>30.284544218391254</v>
      </c>
      <c r="Z97">
        <v>79.5</v>
      </c>
      <c r="AA97">
        <v>70.099999999999994</v>
      </c>
      <c r="AB97">
        <v>75.3</v>
      </c>
      <c r="AC97">
        <v>41.9</v>
      </c>
      <c r="AD97">
        <v>77.400000000000006</v>
      </c>
      <c r="AE97">
        <v>56</v>
      </c>
      <c r="AF97" s="48">
        <v>0.5281794592616087</v>
      </c>
      <c r="AG97" s="48">
        <v>0.61872367712649734</v>
      </c>
      <c r="AH97" s="49">
        <v>119034.16338794651</v>
      </c>
      <c r="AI97" s="49">
        <v>199147.84853210143</v>
      </c>
      <c r="AJ97" s="50">
        <v>12448.389663753498</v>
      </c>
      <c r="AK97" s="50">
        <v>16520.193825400511</v>
      </c>
      <c r="AL97" s="53">
        <v>0.48391600000000001</v>
      </c>
      <c r="AM97" s="53">
        <v>0.52252471149484225</v>
      </c>
      <c r="AN97" t="s">
        <v>273</v>
      </c>
      <c r="AO97" t="s">
        <v>277</v>
      </c>
      <c r="AP97" s="56" t="s">
        <v>279</v>
      </c>
      <c r="AQ97" t="s">
        <v>289</v>
      </c>
      <c r="AR97" t="s">
        <v>278</v>
      </c>
      <c r="AS97">
        <v>2</v>
      </c>
      <c r="AU97">
        <v>99</v>
      </c>
    </row>
    <row r="98" spans="1:47">
      <c r="A98" t="s">
        <v>132</v>
      </c>
      <c r="B98" t="s">
        <v>276</v>
      </c>
      <c r="C98" t="s">
        <v>275</v>
      </c>
      <c r="D98" s="58" t="s">
        <v>278</v>
      </c>
      <c r="E98">
        <v>1</v>
      </c>
      <c r="F98" t="s">
        <v>283</v>
      </c>
      <c r="G98" t="s">
        <v>464</v>
      </c>
      <c r="H98" t="s">
        <v>469</v>
      </c>
      <c r="J98" t="s">
        <v>293</v>
      </c>
      <c r="K98" t="s">
        <v>306</v>
      </c>
      <c r="L98" t="s">
        <v>310</v>
      </c>
      <c r="M98">
        <v>3</v>
      </c>
      <c r="N98">
        <v>4</v>
      </c>
      <c r="O98" s="48">
        <v>0.63290299999999999</v>
      </c>
      <c r="P98" s="48">
        <v>0.56668806918124404</v>
      </c>
      <c r="Q98" s="48">
        <v>0.64126331558317717</v>
      </c>
      <c r="R98" s="49">
        <v>337599</v>
      </c>
      <c r="S98" s="49">
        <v>296406.5182173439</v>
      </c>
      <c r="T98" s="49">
        <v>440415.94571734389</v>
      </c>
      <c r="U98" s="50">
        <v>28554.1</v>
      </c>
      <c r="V98" s="50">
        <v>29032.229126828825</v>
      </c>
      <c r="W98" s="50">
        <v>35418.675126828828</v>
      </c>
      <c r="X98" s="51">
        <v>38.216176660893815</v>
      </c>
      <c r="Y98" s="51">
        <v>37.292628821364531</v>
      </c>
      <c r="Z98">
        <v>139</v>
      </c>
      <c r="AA98">
        <v>67.5</v>
      </c>
      <c r="AB98">
        <v>132.78</v>
      </c>
      <c r="AC98">
        <v>51.8</v>
      </c>
      <c r="AD98">
        <v>135.88999999999999</v>
      </c>
      <c r="AE98">
        <v>59.65</v>
      </c>
      <c r="AF98" s="48">
        <v>0.60456022691904121</v>
      </c>
      <c r="AG98" s="48">
        <v>0.65043188292737197</v>
      </c>
      <c r="AH98" s="49">
        <v>248782.40022452868</v>
      </c>
      <c r="AI98" s="49">
        <v>324185.56013814069</v>
      </c>
      <c r="AJ98" s="50">
        <v>21443.682523030795</v>
      </c>
      <c r="AK98" s="50">
        <v>24589.221742702917</v>
      </c>
      <c r="AL98" s="53">
        <v>0.57206500000000005</v>
      </c>
      <c r="AM98" s="53">
        <v>0.58020938581541015</v>
      </c>
      <c r="AN98" t="s">
        <v>273</v>
      </c>
      <c r="AO98" t="s">
        <v>277</v>
      </c>
      <c r="AP98" s="56" t="s">
        <v>279</v>
      </c>
      <c r="AQ98" t="s">
        <v>289</v>
      </c>
      <c r="AR98" t="s">
        <v>278</v>
      </c>
      <c r="AS98">
        <v>2</v>
      </c>
      <c r="AU98">
        <v>100</v>
      </c>
    </row>
    <row r="99" spans="1:47">
      <c r="A99" t="s">
        <v>133</v>
      </c>
      <c r="B99" t="s">
        <v>288</v>
      </c>
      <c r="C99" t="s">
        <v>285</v>
      </c>
      <c r="D99" s="58" t="s">
        <v>290</v>
      </c>
      <c r="E99">
        <v>1</v>
      </c>
      <c r="F99" t="s">
        <v>281</v>
      </c>
      <c r="G99" t="s">
        <v>465</v>
      </c>
      <c r="H99" t="s">
        <v>469</v>
      </c>
      <c r="J99" t="s">
        <v>293</v>
      </c>
      <c r="K99" t="s">
        <v>306</v>
      </c>
      <c r="L99" t="s">
        <v>310</v>
      </c>
      <c r="M99">
        <v>3</v>
      </c>
      <c r="N99">
        <v>1</v>
      </c>
      <c r="O99" s="48">
        <v>0.60955700000000002</v>
      </c>
      <c r="P99" s="48">
        <v>0.63472900384483144</v>
      </c>
      <c r="Q99" s="48">
        <v>0.63472900384483144</v>
      </c>
      <c r="R99" s="49">
        <v>211816</v>
      </c>
      <c r="S99" s="49">
        <v>236223.76578207899</v>
      </c>
      <c r="T99" s="49">
        <v>236223.76578207899</v>
      </c>
      <c r="U99" s="50">
        <v>19816.2</v>
      </c>
      <c r="V99" s="50">
        <v>18742.01841405539</v>
      </c>
      <c r="W99" s="50">
        <v>18742.01841405539</v>
      </c>
      <c r="X99" s="51">
        <v>37.471420173831248</v>
      </c>
      <c r="Y99" s="51">
        <v>34.914371202582124</v>
      </c>
      <c r="Z99">
        <v>94.5</v>
      </c>
      <c r="AA99">
        <v>69.599999999999994</v>
      </c>
      <c r="AB99">
        <v>91.5</v>
      </c>
      <c r="AC99">
        <v>69.7</v>
      </c>
      <c r="AD99">
        <v>93</v>
      </c>
      <c r="AE99">
        <v>69.650000000000006</v>
      </c>
      <c r="AF99" s="48">
        <v>0.63472900384483144</v>
      </c>
      <c r="AG99" s="48">
        <v>0.63472900384483144</v>
      </c>
      <c r="AH99" s="49">
        <v>236223.76578207899</v>
      </c>
      <c r="AI99" s="49">
        <v>236223.76578207899</v>
      </c>
      <c r="AJ99" s="50">
        <v>18742.01841405539</v>
      </c>
      <c r="AK99" s="50">
        <v>18742.01841405539</v>
      </c>
      <c r="AL99" s="53">
        <v>0.545234</v>
      </c>
      <c r="AM99" s="53">
        <v>0.57162320934689537</v>
      </c>
      <c r="AN99" t="s">
        <v>275</v>
      </c>
      <c r="AO99" t="s">
        <v>278</v>
      </c>
      <c r="AP99" s="56" t="s">
        <v>280</v>
      </c>
      <c r="AQ99" t="s">
        <v>290</v>
      </c>
      <c r="AR99" t="s">
        <v>290</v>
      </c>
      <c r="AS99">
        <v>2</v>
      </c>
      <c r="AU99">
        <v>101</v>
      </c>
    </row>
    <row r="100" spans="1:47">
      <c r="A100" t="s">
        <v>134</v>
      </c>
      <c r="B100" t="s">
        <v>285</v>
      </c>
      <c r="C100" t="s">
        <v>285</v>
      </c>
      <c r="D100" s="58" t="s">
        <v>290</v>
      </c>
      <c r="E100">
        <v>2</v>
      </c>
      <c r="F100" t="s">
        <v>281</v>
      </c>
      <c r="G100" t="s">
        <v>465</v>
      </c>
      <c r="H100" t="s">
        <v>469</v>
      </c>
      <c r="J100" t="s">
        <v>293</v>
      </c>
      <c r="K100" t="s">
        <v>306</v>
      </c>
      <c r="L100" t="s">
        <v>310</v>
      </c>
      <c r="M100">
        <v>3</v>
      </c>
      <c r="N100">
        <v>1</v>
      </c>
      <c r="O100" s="48">
        <v>0.53836700000000004</v>
      </c>
      <c r="P100" s="48">
        <v>0.55492829379900821</v>
      </c>
      <c r="Q100" s="48">
        <v>0.55492829379900821</v>
      </c>
      <c r="R100" s="49">
        <v>139105</v>
      </c>
      <c r="S100" s="49">
        <v>133384.48817604478</v>
      </c>
      <c r="T100" s="49">
        <v>133384.48817604478</v>
      </c>
      <c r="U100" s="50">
        <v>15900.000000000002</v>
      </c>
      <c r="V100" s="50">
        <v>13031.806727821424</v>
      </c>
      <c r="W100" s="50">
        <v>13031.806727821424</v>
      </c>
      <c r="X100" s="51">
        <v>30.285441649538356</v>
      </c>
      <c r="Y100" s="51">
        <v>29.12842268509446</v>
      </c>
      <c r="Z100">
        <v>83</v>
      </c>
      <c r="AA100">
        <v>61.5</v>
      </c>
      <c r="AB100">
        <v>81.7</v>
      </c>
      <c r="AC100">
        <v>50.3</v>
      </c>
      <c r="AD100">
        <v>82.35</v>
      </c>
      <c r="AE100">
        <v>55.9</v>
      </c>
      <c r="AF100" s="48">
        <v>0.55492829379900821</v>
      </c>
      <c r="AG100" s="48">
        <v>0.55492829379900821</v>
      </c>
      <c r="AH100" s="49">
        <v>133384.48817604478</v>
      </c>
      <c r="AI100" s="49">
        <v>133384.48817604478</v>
      </c>
      <c r="AJ100" s="50">
        <v>13031.806727821424</v>
      </c>
      <c r="AK100" s="50">
        <v>13031.806727821424</v>
      </c>
      <c r="AL100" s="53">
        <v>0.46595700000000001</v>
      </c>
      <c r="AM100" s="53">
        <v>0.48031753243764969</v>
      </c>
      <c r="AN100" t="s">
        <v>275</v>
      </c>
      <c r="AO100" t="s">
        <v>278</v>
      </c>
      <c r="AP100" s="56" t="s">
        <v>280</v>
      </c>
      <c r="AQ100" t="s">
        <v>290</v>
      </c>
      <c r="AR100" t="s">
        <v>290</v>
      </c>
      <c r="AS100">
        <v>2</v>
      </c>
      <c r="AU100">
        <v>102</v>
      </c>
    </row>
    <row r="101" spans="1:47">
      <c r="A101" t="s">
        <v>135</v>
      </c>
      <c r="B101" t="s">
        <v>275</v>
      </c>
      <c r="C101" t="s">
        <v>286</v>
      </c>
      <c r="D101" s="58" t="s">
        <v>278</v>
      </c>
      <c r="E101">
        <v>2</v>
      </c>
      <c r="F101" t="s">
        <v>281</v>
      </c>
      <c r="G101" t="s">
        <v>464</v>
      </c>
      <c r="H101" t="s">
        <v>469</v>
      </c>
      <c r="I101" t="s">
        <v>391</v>
      </c>
      <c r="J101" t="s">
        <v>293</v>
      </c>
      <c r="K101" t="s">
        <v>306</v>
      </c>
      <c r="L101" t="s">
        <v>310</v>
      </c>
      <c r="M101">
        <v>3</v>
      </c>
      <c r="N101">
        <v>4</v>
      </c>
      <c r="O101" s="48">
        <v>0.58551500000000001</v>
      </c>
      <c r="P101" s="48">
        <v>0.5986754420710092</v>
      </c>
      <c r="Q101" s="48">
        <v>0.61518084364127334</v>
      </c>
      <c r="R101" s="49">
        <v>203177</v>
      </c>
      <c r="S101" s="49">
        <v>227681.87917986015</v>
      </c>
      <c r="T101" s="49">
        <v>252392.73877651134</v>
      </c>
      <c r="U101" s="50">
        <v>20344.8</v>
      </c>
      <c r="V101" s="50">
        <v>20796.249776415876</v>
      </c>
      <c r="W101" s="50">
        <v>22073.598812913966</v>
      </c>
      <c r="X101" s="51">
        <v>35.473623038614392</v>
      </c>
      <c r="Y101" s="51">
        <v>32.760229309394063</v>
      </c>
      <c r="Z101">
        <v>97.3</v>
      </c>
      <c r="AA101">
        <v>70</v>
      </c>
      <c r="AB101">
        <v>90</v>
      </c>
      <c r="AC101">
        <v>64.400000000000006</v>
      </c>
      <c r="AD101">
        <v>93.65</v>
      </c>
      <c r="AE101">
        <v>67.2</v>
      </c>
      <c r="AF101" s="48">
        <v>0.62487356274621475</v>
      </c>
      <c r="AG101" s="48">
        <v>0.63663935193337251</v>
      </c>
      <c r="AH101" s="49">
        <v>221049.89420919132</v>
      </c>
      <c r="AI101" s="49">
        <v>240271.62414042535</v>
      </c>
      <c r="AJ101" s="50">
        <v>18028.915939493825</v>
      </c>
      <c r="AK101" s="50">
        <v>18959.01035028612</v>
      </c>
      <c r="AL101" s="53">
        <v>0.51901799999999998</v>
      </c>
      <c r="AM101" s="53">
        <v>0.55078897704618968</v>
      </c>
      <c r="AN101" t="s">
        <v>274</v>
      </c>
      <c r="AO101" t="s">
        <v>277</v>
      </c>
      <c r="AP101" s="56" t="s">
        <v>280</v>
      </c>
      <c r="AQ101" t="s">
        <v>289</v>
      </c>
      <c r="AR101" t="s">
        <v>278</v>
      </c>
      <c r="AS101">
        <v>3</v>
      </c>
      <c r="AU101">
        <v>103</v>
      </c>
    </row>
    <row r="102" spans="1:47">
      <c r="A102" t="s">
        <v>136</v>
      </c>
      <c r="B102" t="s">
        <v>273</v>
      </c>
      <c r="C102" t="s">
        <v>274</v>
      </c>
      <c r="D102" s="58" t="s">
        <v>277</v>
      </c>
      <c r="E102">
        <v>1</v>
      </c>
      <c r="F102" t="s">
        <v>281</v>
      </c>
      <c r="G102" t="s">
        <v>464</v>
      </c>
      <c r="H102" t="s">
        <v>469</v>
      </c>
      <c r="J102" t="s">
        <v>293</v>
      </c>
      <c r="K102" t="s">
        <v>306</v>
      </c>
      <c r="L102" t="s">
        <v>310</v>
      </c>
      <c r="M102">
        <v>3</v>
      </c>
      <c r="N102">
        <v>4</v>
      </c>
      <c r="O102" s="48">
        <v>0.57451399999999997</v>
      </c>
      <c r="P102" s="48">
        <v>0.56721314373241682</v>
      </c>
      <c r="Q102" s="48">
        <v>0.56892003144211345</v>
      </c>
      <c r="R102" s="49">
        <v>167441</v>
      </c>
      <c r="S102" s="49">
        <v>173742.26550160197</v>
      </c>
      <c r="T102" s="49">
        <v>175475.10884658495</v>
      </c>
      <c r="U102" s="50">
        <v>16812.5</v>
      </c>
      <c r="V102" s="50">
        <v>17243.398936736008</v>
      </c>
      <c r="W102" s="50">
        <v>17344.091385196014</v>
      </c>
      <c r="X102" s="51">
        <v>31.380830439876974</v>
      </c>
      <c r="Y102" s="51">
        <v>31.821213393042882</v>
      </c>
      <c r="Z102">
        <v>83.7</v>
      </c>
      <c r="AA102">
        <v>61.6</v>
      </c>
      <c r="AB102">
        <v>83.7</v>
      </c>
      <c r="AC102">
        <v>61.1</v>
      </c>
      <c r="AD102">
        <v>83.7</v>
      </c>
      <c r="AE102">
        <v>61.35</v>
      </c>
      <c r="AF102" s="48">
        <v>0.58984589904363671</v>
      </c>
      <c r="AG102" s="48">
        <v>0.59107299299236704</v>
      </c>
      <c r="AH102" s="49">
        <v>164947.60068395792</v>
      </c>
      <c r="AI102" s="49">
        <v>166297.41738349933</v>
      </c>
      <c r="AJ102" s="50">
        <v>14782.459103255591</v>
      </c>
      <c r="AK102" s="50">
        <v>14856.791881452653</v>
      </c>
      <c r="AL102" s="53">
        <v>0.50527299999999997</v>
      </c>
      <c r="AM102" s="53">
        <v>0.49775827915359966</v>
      </c>
      <c r="AN102" t="s">
        <v>273</v>
      </c>
      <c r="AO102" t="s">
        <v>277</v>
      </c>
      <c r="AP102" s="56" t="s">
        <v>279</v>
      </c>
      <c r="AQ102" t="s">
        <v>289</v>
      </c>
      <c r="AR102" t="s">
        <v>277</v>
      </c>
      <c r="AS102">
        <v>2</v>
      </c>
      <c r="AU102">
        <v>104</v>
      </c>
    </row>
    <row r="103" spans="1:47">
      <c r="A103" t="s">
        <v>137</v>
      </c>
      <c r="B103" t="s">
        <v>275</v>
      </c>
      <c r="C103" t="s">
        <v>286</v>
      </c>
      <c r="D103" s="58" t="s">
        <v>278</v>
      </c>
      <c r="E103">
        <v>2</v>
      </c>
      <c r="F103" t="s">
        <v>281</v>
      </c>
      <c r="G103" t="s">
        <v>464</v>
      </c>
      <c r="H103" t="s">
        <v>469</v>
      </c>
      <c r="J103" t="s">
        <v>293</v>
      </c>
      <c r="K103" t="s">
        <v>306</v>
      </c>
      <c r="L103" t="s">
        <v>310</v>
      </c>
      <c r="M103">
        <v>3</v>
      </c>
      <c r="N103">
        <v>4</v>
      </c>
      <c r="O103" s="48">
        <v>0.56137400000000004</v>
      </c>
      <c r="P103" s="48">
        <v>0.56931402315183743</v>
      </c>
      <c r="Q103" s="48">
        <v>0.57562605147394985</v>
      </c>
      <c r="R103" s="49">
        <v>160052</v>
      </c>
      <c r="S103" s="49">
        <v>168649.25178090046</v>
      </c>
      <c r="T103" s="49">
        <v>175694.583387922</v>
      </c>
      <c r="U103" s="50">
        <v>18110.3</v>
      </c>
      <c r="V103" s="50">
        <v>16769.092908159466</v>
      </c>
      <c r="W103" s="50">
        <v>17202.469340590986</v>
      </c>
      <c r="X103" s="51">
        <v>31.930290341960433</v>
      </c>
      <c r="Y103" s="51">
        <v>30.816049491027901</v>
      </c>
      <c r="Z103">
        <v>78.3</v>
      </c>
      <c r="AA103">
        <v>67</v>
      </c>
      <c r="AB103">
        <v>72.400000000000006</v>
      </c>
      <c r="AC103">
        <v>64.7</v>
      </c>
      <c r="AD103">
        <v>75.349999999999994</v>
      </c>
      <c r="AE103">
        <v>65.849999999999994</v>
      </c>
      <c r="AF103" s="48">
        <v>0.59924030091733083</v>
      </c>
      <c r="AG103" s="48">
        <v>0.60401605255370139</v>
      </c>
      <c r="AH103" s="49">
        <v>171025.53684189927</v>
      </c>
      <c r="AI103" s="49">
        <v>177105.26999083854</v>
      </c>
      <c r="AJ103" s="50">
        <v>14950.082424169734</v>
      </c>
      <c r="AK103" s="50">
        <v>15288.037347618281</v>
      </c>
      <c r="AL103" s="53">
        <v>0.49245299999999997</v>
      </c>
      <c r="AM103" s="53">
        <v>0.50609880924213502</v>
      </c>
      <c r="AN103" t="s">
        <v>274</v>
      </c>
      <c r="AO103" t="s">
        <v>277</v>
      </c>
      <c r="AP103" s="56" t="s">
        <v>280</v>
      </c>
      <c r="AQ103" t="s">
        <v>289</v>
      </c>
      <c r="AR103" t="s">
        <v>278</v>
      </c>
      <c r="AS103">
        <v>3</v>
      </c>
      <c r="AU103">
        <v>105</v>
      </c>
    </row>
    <row r="104" spans="1:47">
      <c r="A104" t="s">
        <v>138</v>
      </c>
      <c r="B104" s="58" t="s">
        <v>274</v>
      </c>
      <c r="C104" t="s">
        <v>274</v>
      </c>
      <c r="D104" s="58" t="s">
        <v>277</v>
      </c>
      <c r="E104">
        <v>2</v>
      </c>
      <c r="F104" t="s">
        <v>283</v>
      </c>
      <c r="G104" t="s">
        <v>464</v>
      </c>
      <c r="H104" t="s">
        <v>458</v>
      </c>
      <c r="J104" t="s">
        <v>293</v>
      </c>
      <c r="K104" t="s">
        <v>306</v>
      </c>
      <c r="L104" t="s">
        <v>310</v>
      </c>
      <c r="M104">
        <v>3</v>
      </c>
      <c r="N104">
        <v>4</v>
      </c>
      <c r="O104" s="48">
        <v>0.61809400000000003</v>
      </c>
      <c r="P104" s="48">
        <v>0.55452438104972246</v>
      </c>
      <c r="Q104" s="48">
        <v>0.61685422023098202</v>
      </c>
      <c r="R104" s="49">
        <v>276154</v>
      </c>
      <c r="S104" s="49">
        <v>248176.3110259177</v>
      </c>
      <c r="T104" s="49">
        <v>343978.89902591769</v>
      </c>
      <c r="U104" s="50">
        <v>25117.4</v>
      </c>
      <c r="V104" s="50">
        <v>25125.56823464077</v>
      </c>
      <c r="W104" s="50">
        <v>29740.948234640768</v>
      </c>
      <c r="X104" s="51">
        <v>35.631923841790666</v>
      </c>
      <c r="Y104" s="51">
        <v>35.740934899868293</v>
      </c>
      <c r="Z104">
        <v>113.2</v>
      </c>
      <c r="AA104">
        <v>63.6</v>
      </c>
      <c r="AB104">
        <v>125.9</v>
      </c>
      <c r="AC104">
        <v>51</v>
      </c>
      <c r="AD104">
        <v>119.55000000000001</v>
      </c>
      <c r="AE104">
        <v>57.3</v>
      </c>
      <c r="AF104" s="48">
        <v>0.58742577901758342</v>
      </c>
      <c r="AG104" s="48">
        <v>0.6263327122294593</v>
      </c>
      <c r="AH104" s="49">
        <v>203037.14337883829</v>
      </c>
      <c r="AI104" s="49">
        <v>253199.26115478654</v>
      </c>
      <c r="AJ104" s="50">
        <v>18303.375516019569</v>
      </c>
      <c r="AK104" s="50">
        <v>20588.473120566578</v>
      </c>
      <c r="AL104" s="53">
        <v>0.55446600000000001</v>
      </c>
      <c r="AM104" s="53">
        <v>0.55226535566852886</v>
      </c>
      <c r="AN104" t="s">
        <v>273</v>
      </c>
      <c r="AO104" t="s">
        <v>277</v>
      </c>
      <c r="AP104" s="56" t="s">
        <v>279</v>
      </c>
      <c r="AQ104" t="s">
        <v>289</v>
      </c>
      <c r="AR104" t="s">
        <v>277</v>
      </c>
      <c r="AS104">
        <v>2</v>
      </c>
      <c r="AU104">
        <v>106</v>
      </c>
    </row>
    <row r="105" spans="1:47">
      <c r="A105" t="s">
        <v>139</v>
      </c>
      <c r="B105" s="59" t="s">
        <v>275</v>
      </c>
      <c r="C105" t="s">
        <v>274</v>
      </c>
      <c r="D105" s="58" t="s">
        <v>278</v>
      </c>
      <c r="E105">
        <v>2</v>
      </c>
      <c r="F105" t="s">
        <v>281</v>
      </c>
      <c r="G105" t="s">
        <v>464</v>
      </c>
      <c r="H105" t="s">
        <v>458</v>
      </c>
      <c r="I105" t="s">
        <v>400</v>
      </c>
      <c r="J105" t="s">
        <v>294</v>
      </c>
      <c r="K105" t="s">
        <v>306</v>
      </c>
      <c r="L105" t="s">
        <v>310</v>
      </c>
      <c r="M105">
        <v>3</v>
      </c>
      <c r="N105">
        <v>4</v>
      </c>
      <c r="O105" s="48">
        <v>0.65135200000000004</v>
      </c>
      <c r="P105" s="48">
        <v>0.61454889888773312</v>
      </c>
      <c r="Q105" s="48">
        <v>0.65317724044047176</v>
      </c>
      <c r="R105" s="49">
        <v>353901</v>
      </c>
      <c r="S105" s="49">
        <v>291312.53183435899</v>
      </c>
      <c r="T105" s="49">
        <v>369718.43365192408</v>
      </c>
      <c r="U105" s="50">
        <v>28992.400000000001</v>
      </c>
      <c r="V105" s="50">
        <v>25306.071343046184</v>
      </c>
      <c r="W105" s="50">
        <v>28804.06597863571</v>
      </c>
      <c r="X105" s="51">
        <v>39.611333936464817</v>
      </c>
      <c r="Y105" s="51">
        <v>39.370354841052013</v>
      </c>
      <c r="Z105">
        <v>114.6</v>
      </c>
      <c r="AA105">
        <v>75.400000000000006</v>
      </c>
      <c r="AB105">
        <v>114</v>
      </c>
      <c r="AC105">
        <v>62.7</v>
      </c>
      <c r="AD105">
        <v>114.3</v>
      </c>
      <c r="AE105">
        <v>69.050000000000011</v>
      </c>
      <c r="AF105" s="48">
        <v>0.64406152805940553</v>
      </c>
      <c r="AG105" s="48">
        <v>0.67063296282883611</v>
      </c>
      <c r="AH105" s="49">
        <v>282933.08787776559</v>
      </c>
      <c r="AI105" s="49">
        <v>340241.70376369258</v>
      </c>
      <c r="AJ105" s="50">
        <v>21843.115468691052</v>
      </c>
      <c r="AK105" s="50">
        <v>24246.061443916751</v>
      </c>
      <c r="AL105" s="53">
        <v>0.59256299999999995</v>
      </c>
      <c r="AM105" s="53">
        <v>0.59419485324751264</v>
      </c>
      <c r="AN105" t="s">
        <v>273</v>
      </c>
      <c r="AO105" t="s">
        <v>277</v>
      </c>
      <c r="AP105" s="56" t="s">
        <v>279</v>
      </c>
      <c r="AQ105" t="s">
        <v>289</v>
      </c>
      <c r="AR105" t="s">
        <v>277</v>
      </c>
      <c r="AS105">
        <v>2</v>
      </c>
      <c r="AU105">
        <v>107</v>
      </c>
    </row>
    <row r="106" spans="1:47">
      <c r="A106" t="s">
        <v>430</v>
      </c>
      <c r="B106" s="59" t="s">
        <v>274</v>
      </c>
      <c r="C106" t="s">
        <v>275</v>
      </c>
      <c r="D106" s="58" t="s">
        <v>277</v>
      </c>
      <c r="E106">
        <v>2</v>
      </c>
      <c r="F106" t="s">
        <v>281</v>
      </c>
      <c r="G106" t="s">
        <v>464</v>
      </c>
      <c r="H106" t="s">
        <v>458</v>
      </c>
      <c r="J106" t="s">
        <v>293</v>
      </c>
      <c r="K106" t="s">
        <v>306</v>
      </c>
      <c r="L106" t="s">
        <v>310</v>
      </c>
      <c r="M106">
        <v>3</v>
      </c>
      <c r="N106">
        <v>4</v>
      </c>
      <c r="O106" s="48">
        <v>0.61336500000000005</v>
      </c>
      <c r="P106" s="48">
        <v>0.56768775041093367</v>
      </c>
      <c r="Q106" s="48">
        <v>0.61620241898076689</v>
      </c>
      <c r="R106" s="49">
        <v>319728</v>
      </c>
      <c r="S106" s="49">
        <v>261697.10369873009</v>
      </c>
      <c r="T106" s="49">
        <v>334335.80856963614</v>
      </c>
      <c r="U106" s="50">
        <v>30540.3</v>
      </c>
      <c r="V106" s="50">
        <v>25336.956086045164</v>
      </c>
      <c r="W106" s="50">
        <v>28618.661263073664</v>
      </c>
      <c r="X106" s="51">
        <v>35.549574048759595</v>
      </c>
      <c r="Y106" s="51">
        <v>35.292005511279044</v>
      </c>
      <c r="Z106">
        <v>138.9</v>
      </c>
      <c r="AA106">
        <v>62.3</v>
      </c>
      <c r="AB106">
        <v>141.1</v>
      </c>
      <c r="AC106">
        <v>52</v>
      </c>
      <c r="AD106">
        <v>140</v>
      </c>
      <c r="AE106">
        <v>57.15</v>
      </c>
      <c r="AF106" s="48">
        <v>0.59557667778842338</v>
      </c>
      <c r="AG106" s="48">
        <v>0.62776199229724949</v>
      </c>
      <c r="AH106" s="49">
        <v>237475.08307995484</v>
      </c>
      <c r="AI106" s="49">
        <v>284513.41684386897</v>
      </c>
      <c r="AJ106" s="50">
        <v>20968.87215366806</v>
      </c>
      <c r="AK106" s="50">
        <v>23050.748134239722</v>
      </c>
      <c r="AL106" s="53">
        <v>0.55000800000000005</v>
      </c>
      <c r="AM106" s="53">
        <v>0.55046388460607454</v>
      </c>
      <c r="AN106" t="s">
        <v>273</v>
      </c>
      <c r="AO106" t="s">
        <v>277</v>
      </c>
      <c r="AP106" s="56" t="s">
        <v>279</v>
      </c>
      <c r="AQ106" t="s">
        <v>289</v>
      </c>
      <c r="AR106" t="s">
        <v>278</v>
      </c>
      <c r="AS106">
        <v>2</v>
      </c>
      <c r="AT106" t="s">
        <v>390</v>
      </c>
      <c r="AU106">
        <v>108</v>
      </c>
    </row>
    <row r="107" spans="1:47">
      <c r="A107" t="s">
        <v>140</v>
      </c>
      <c r="B107" s="59" t="s">
        <v>273</v>
      </c>
      <c r="C107" t="s">
        <v>275</v>
      </c>
      <c r="D107" s="58" t="s">
        <v>277</v>
      </c>
      <c r="E107" s="58">
        <v>1</v>
      </c>
      <c r="F107" t="s">
        <v>281</v>
      </c>
      <c r="G107" t="s">
        <v>464</v>
      </c>
      <c r="H107" t="s">
        <v>469</v>
      </c>
      <c r="J107" t="s">
        <v>293</v>
      </c>
      <c r="K107" t="s">
        <v>306</v>
      </c>
      <c r="L107" t="s">
        <v>310</v>
      </c>
      <c r="M107">
        <v>3</v>
      </c>
      <c r="N107">
        <v>4</v>
      </c>
      <c r="O107" s="48">
        <v>0.62682099999999996</v>
      </c>
      <c r="P107" s="48"/>
      <c r="Q107" s="48">
        <v>0.62740209937969249</v>
      </c>
      <c r="R107" s="49">
        <v>274684</v>
      </c>
      <c r="S107" s="49">
        <v>-46619.08972135566</v>
      </c>
      <c r="T107" s="49">
        <v>289243.02084937156</v>
      </c>
      <c r="U107" s="50">
        <v>24246.6</v>
      </c>
      <c r="V107" s="50">
        <v>4923.0341320607804</v>
      </c>
      <c r="W107" s="50">
        <v>24357.292453007234</v>
      </c>
      <c r="X107" s="51">
        <v>36.713100563540436</v>
      </c>
      <c r="Y107" s="51">
        <v>36.646729148320382</v>
      </c>
      <c r="Z107">
        <v>103</v>
      </c>
      <c r="AA107">
        <v>70.599999999999994</v>
      </c>
      <c r="AB107">
        <v>103</v>
      </c>
      <c r="AC107">
        <v>70.599999999999994</v>
      </c>
      <c r="AD107">
        <v>103</v>
      </c>
      <c r="AE107">
        <v>70.599999999999994</v>
      </c>
      <c r="AF107" s="48">
        <v>0.64636652319944576</v>
      </c>
      <c r="AG107" s="48">
        <v>0.64636652319944576</v>
      </c>
      <c r="AH107" s="49">
        <v>268809.89369353704</v>
      </c>
      <c r="AI107" s="49">
        <v>268809.89369353704</v>
      </c>
      <c r="AJ107" s="50">
        <v>20622.612795918802</v>
      </c>
      <c r="AK107" s="50">
        <v>20622.612795918802</v>
      </c>
      <c r="AL107" s="53">
        <v>0.56515199999999999</v>
      </c>
      <c r="AM107" s="53">
        <v>0.56458475209404968</v>
      </c>
      <c r="AN107" t="s">
        <v>273</v>
      </c>
      <c r="AO107" t="s">
        <v>277</v>
      </c>
      <c r="AP107" s="56" t="s">
        <v>279</v>
      </c>
      <c r="AQ107" t="s">
        <v>289</v>
      </c>
      <c r="AR107" t="s">
        <v>278</v>
      </c>
      <c r="AS107">
        <v>2</v>
      </c>
      <c r="AU107">
        <v>109</v>
      </c>
    </row>
    <row r="108" spans="1:47">
      <c r="A108" t="s">
        <v>429</v>
      </c>
      <c r="B108" s="58" t="s">
        <v>285</v>
      </c>
      <c r="C108" t="s">
        <v>287</v>
      </c>
      <c r="D108" s="58" t="s">
        <v>290</v>
      </c>
      <c r="E108">
        <v>2</v>
      </c>
      <c r="F108" t="s">
        <v>281</v>
      </c>
      <c r="G108" t="s">
        <v>465</v>
      </c>
      <c r="H108" t="s">
        <v>469</v>
      </c>
      <c r="I108" t="s">
        <v>391</v>
      </c>
      <c r="J108" t="s">
        <v>294</v>
      </c>
      <c r="K108" t="s">
        <v>306</v>
      </c>
      <c r="L108" t="s">
        <v>310</v>
      </c>
      <c r="M108">
        <v>4</v>
      </c>
      <c r="N108">
        <v>1</v>
      </c>
      <c r="O108" s="48">
        <v>0.602549</v>
      </c>
      <c r="P108" s="48">
        <v>0.62823072473788344</v>
      </c>
      <c r="Q108" s="48">
        <v>0.62823072473788344</v>
      </c>
      <c r="R108" s="49">
        <v>200010</v>
      </c>
      <c r="S108" s="49">
        <v>222764.26786523996</v>
      </c>
      <c r="T108" s="49">
        <v>222764.26786523996</v>
      </c>
      <c r="U108" s="50">
        <v>19751.7</v>
      </c>
      <c r="V108" s="50">
        <v>17999.637717901242</v>
      </c>
      <c r="W108" s="50">
        <v>17999.637717901242</v>
      </c>
      <c r="X108" s="51">
        <v>36.774799331900589</v>
      </c>
      <c r="Y108" s="51">
        <v>34.265500900180086</v>
      </c>
      <c r="Z108">
        <v>85.7</v>
      </c>
      <c r="AA108">
        <v>78.5</v>
      </c>
      <c r="AB108">
        <v>85</v>
      </c>
      <c r="AC108">
        <v>63.5</v>
      </c>
      <c r="AD108">
        <v>85.35</v>
      </c>
      <c r="AE108">
        <v>71</v>
      </c>
      <c r="AF108" s="48">
        <v>0.62823072473788344</v>
      </c>
      <c r="AG108" s="48">
        <v>0.62823072473788344</v>
      </c>
      <c r="AH108" s="49">
        <v>222764.26786523996</v>
      </c>
      <c r="AI108" s="49">
        <v>222764.26786523996</v>
      </c>
      <c r="AJ108" s="50">
        <v>17999.637717901242</v>
      </c>
      <c r="AK108" s="50">
        <v>17999.637717901242</v>
      </c>
      <c r="AL108" s="53">
        <v>0.53779699999999997</v>
      </c>
      <c r="AM108" s="53">
        <v>0.56411260035828215</v>
      </c>
      <c r="AN108" t="s">
        <v>275</v>
      </c>
      <c r="AO108" t="s">
        <v>278</v>
      </c>
      <c r="AP108" s="56" t="s">
        <v>280</v>
      </c>
      <c r="AQ108" t="s">
        <v>290</v>
      </c>
      <c r="AR108" t="s">
        <v>290</v>
      </c>
      <c r="AS108">
        <v>3</v>
      </c>
      <c r="AT108" t="s">
        <v>390</v>
      </c>
      <c r="AU108">
        <v>110</v>
      </c>
    </row>
    <row r="109" spans="1:47">
      <c r="A109" t="s">
        <v>428</v>
      </c>
      <c r="B109" s="58" t="s">
        <v>285</v>
      </c>
      <c r="C109" t="s">
        <v>287</v>
      </c>
      <c r="D109" s="58" t="s">
        <v>290</v>
      </c>
      <c r="E109">
        <v>2</v>
      </c>
      <c r="F109" t="s">
        <v>281</v>
      </c>
      <c r="G109" t="s">
        <v>465</v>
      </c>
      <c r="H109" t="s">
        <v>469</v>
      </c>
      <c r="J109" t="s">
        <v>294</v>
      </c>
      <c r="K109" t="s">
        <v>306</v>
      </c>
      <c r="L109" t="s">
        <v>310</v>
      </c>
      <c r="M109">
        <v>4</v>
      </c>
      <c r="N109">
        <v>4</v>
      </c>
      <c r="O109" s="48">
        <v>0.581237</v>
      </c>
      <c r="P109" s="48">
        <v>0.60866809908303388</v>
      </c>
      <c r="Q109" s="48">
        <v>0.60866809908303388</v>
      </c>
      <c r="R109" s="49">
        <v>182861</v>
      </c>
      <c r="S109" s="49">
        <v>202026.19457087637</v>
      </c>
      <c r="T109" s="49">
        <v>202026.19457087637</v>
      </c>
      <c r="U109" s="50">
        <v>19361.400000000001</v>
      </c>
      <c r="V109" s="50">
        <v>17232.903436257417</v>
      </c>
      <c r="W109" s="50">
        <v>17232.903436257417</v>
      </c>
      <c r="X109" s="51">
        <v>34.815618161412921</v>
      </c>
      <c r="Y109" s="51">
        <v>32.401906524771135</v>
      </c>
      <c r="Z109">
        <v>80.900000000000006</v>
      </c>
      <c r="AA109">
        <v>77</v>
      </c>
      <c r="AB109">
        <v>100</v>
      </c>
      <c r="AC109">
        <v>55.4</v>
      </c>
      <c r="AD109">
        <v>90.45</v>
      </c>
      <c r="AE109">
        <v>66.2</v>
      </c>
      <c r="AF109" s="48">
        <v>0.60866809908303388</v>
      </c>
      <c r="AG109" s="48">
        <v>0.60866809908303388</v>
      </c>
      <c r="AH109" s="49">
        <v>202026.19457087637</v>
      </c>
      <c r="AI109" s="49">
        <v>202026.19457087637</v>
      </c>
      <c r="AJ109" s="50">
        <v>17232.903436257417</v>
      </c>
      <c r="AK109" s="50">
        <v>17232.903436257417</v>
      </c>
      <c r="AL109" s="53">
        <v>0.51438499999999998</v>
      </c>
      <c r="AM109" s="53">
        <v>0.54172514910309666</v>
      </c>
      <c r="AN109" t="s">
        <v>275</v>
      </c>
      <c r="AO109" t="s">
        <v>278</v>
      </c>
      <c r="AP109" s="56" t="s">
        <v>280</v>
      </c>
      <c r="AQ109" t="s">
        <v>290</v>
      </c>
      <c r="AR109" t="s">
        <v>290</v>
      </c>
      <c r="AS109">
        <v>3</v>
      </c>
      <c r="AT109" t="s">
        <v>390</v>
      </c>
      <c r="AU109">
        <v>111</v>
      </c>
    </row>
    <row r="110" spans="1:47">
      <c r="A110" t="s">
        <v>427</v>
      </c>
      <c r="B110" s="58" t="s">
        <v>285</v>
      </c>
      <c r="C110" t="s">
        <v>287</v>
      </c>
      <c r="D110" s="58" t="s">
        <v>290</v>
      </c>
      <c r="E110">
        <v>2</v>
      </c>
      <c r="F110" t="s">
        <v>281</v>
      </c>
      <c r="G110" t="s">
        <v>465</v>
      </c>
      <c r="H110" t="s">
        <v>469</v>
      </c>
      <c r="J110" t="s">
        <v>294</v>
      </c>
      <c r="K110" t="s">
        <v>306</v>
      </c>
      <c r="L110" t="s">
        <v>310</v>
      </c>
      <c r="M110">
        <v>4</v>
      </c>
      <c r="N110">
        <v>1</v>
      </c>
      <c r="O110" s="48">
        <v>0.59326699999999999</v>
      </c>
      <c r="P110" s="48">
        <v>0.66701862643317744</v>
      </c>
      <c r="Q110" s="48">
        <v>0.66701862643317744</v>
      </c>
      <c r="R110" s="49">
        <v>190631</v>
      </c>
      <c r="S110" s="49">
        <v>306312.44341466232</v>
      </c>
      <c r="T110" s="49">
        <v>306312.44341466232</v>
      </c>
      <c r="U110" s="50">
        <v>19965.2</v>
      </c>
      <c r="V110" s="50">
        <v>22071.142555971423</v>
      </c>
      <c r="W110" s="50">
        <v>22071.142555971423</v>
      </c>
      <c r="X110" s="51">
        <v>41.319089047975858</v>
      </c>
      <c r="Y110" s="51">
        <v>33.422325546483577</v>
      </c>
      <c r="Z110">
        <v>92.1</v>
      </c>
      <c r="AA110">
        <v>76.900000000000006</v>
      </c>
      <c r="AB110">
        <v>92.1</v>
      </c>
      <c r="AC110">
        <v>82.6</v>
      </c>
      <c r="AD110">
        <v>92.1</v>
      </c>
      <c r="AE110">
        <v>79.75</v>
      </c>
      <c r="AF110" s="48">
        <v>0.66701862643317744</v>
      </c>
      <c r="AG110" s="48">
        <v>0.66701862643317744</v>
      </c>
      <c r="AH110" s="49">
        <v>306312.44341466232</v>
      </c>
      <c r="AI110" s="49">
        <v>306312.44341466232</v>
      </c>
      <c r="AJ110" s="50">
        <v>22071.142555971423</v>
      </c>
      <c r="AK110" s="50">
        <v>22071.142555971423</v>
      </c>
      <c r="AL110" s="53">
        <v>0.52718500000000001</v>
      </c>
      <c r="AM110" s="53">
        <v>0.60888695319431752</v>
      </c>
      <c r="AN110" t="s">
        <v>275</v>
      </c>
      <c r="AO110" t="s">
        <v>278</v>
      </c>
      <c r="AP110" s="56" t="s">
        <v>280</v>
      </c>
      <c r="AQ110" t="s">
        <v>290</v>
      </c>
      <c r="AR110" t="s">
        <v>290</v>
      </c>
      <c r="AS110">
        <v>3</v>
      </c>
      <c r="AT110" t="s">
        <v>390</v>
      </c>
      <c r="AU110">
        <v>112</v>
      </c>
    </row>
    <row r="111" spans="1:47">
      <c r="A111" t="s">
        <v>141</v>
      </c>
      <c r="B111" s="58" t="s">
        <v>288</v>
      </c>
      <c r="C111" t="s">
        <v>288</v>
      </c>
      <c r="D111" s="58" t="s">
        <v>290</v>
      </c>
      <c r="E111">
        <v>1</v>
      </c>
      <c r="F111" t="s">
        <v>282</v>
      </c>
      <c r="G111" t="s">
        <v>465</v>
      </c>
      <c r="H111" t="s">
        <v>469</v>
      </c>
      <c r="J111" t="s">
        <v>294</v>
      </c>
      <c r="K111" t="s">
        <v>306</v>
      </c>
      <c r="L111" t="s">
        <v>310</v>
      </c>
      <c r="M111">
        <v>4</v>
      </c>
      <c r="N111">
        <v>1</v>
      </c>
      <c r="O111" s="48">
        <v>0.62811499999999998</v>
      </c>
      <c r="P111" s="48">
        <v>0.65254340462244942</v>
      </c>
      <c r="Q111" s="48">
        <v>0.65254340462244942</v>
      </c>
      <c r="R111" s="49">
        <v>233197</v>
      </c>
      <c r="S111" s="49">
        <v>283684.07512963057</v>
      </c>
      <c r="T111" s="49">
        <v>283684.07512963057</v>
      </c>
      <c r="U111" s="50">
        <v>19650.899999999998</v>
      </c>
      <c r="V111" s="50">
        <v>21361.92566145584</v>
      </c>
      <c r="W111" s="50">
        <v>21361.92566145584</v>
      </c>
      <c r="X111" s="51">
        <v>39.508112091764495</v>
      </c>
      <c r="Y111" s="51">
        <v>36.737913648343138</v>
      </c>
      <c r="Z111">
        <v>104.5</v>
      </c>
      <c r="AA111">
        <v>74.599999999999994</v>
      </c>
      <c r="AB111">
        <v>103.6</v>
      </c>
      <c r="AC111">
        <v>69.8</v>
      </c>
      <c r="AD111">
        <v>104.05</v>
      </c>
      <c r="AE111">
        <v>72.199999999999989</v>
      </c>
      <c r="AF111" s="48">
        <v>0.65254340462244942</v>
      </c>
      <c r="AG111" s="48">
        <v>0.65254340462244942</v>
      </c>
      <c r="AH111" s="49">
        <v>283684.07512963057</v>
      </c>
      <c r="AI111" s="49">
        <v>283684.07512963057</v>
      </c>
      <c r="AJ111" s="50">
        <v>21361.92566145584</v>
      </c>
      <c r="AK111" s="50">
        <v>21361.92566145584</v>
      </c>
      <c r="AL111" s="53">
        <v>0.56454700000000002</v>
      </c>
      <c r="AM111" s="53">
        <v>0.59214036763996769</v>
      </c>
      <c r="AN111" t="s">
        <v>276</v>
      </c>
      <c r="AO111" t="s">
        <v>278</v>
      </c>
      <c r="AP111" s="56" t="s">
        <v>279</v>
      </c>
      <c r="AQ111" t="s">
        <v>290</v>
      </c>
      <c r="AR111" t="s">
        <v>290</v>
      </c>
      <c r="AS111">
        <v>1</v>
      </c>
      <c r="AU111">
        <v>113</v>
      </c>
    </row>
    <row r="112" spans="1:47">
      <c r="A112" t="s">
        <v>142</v>
      </c>
      <c r="B112" s="58" t="s">
        <v>288</v>
      </c>
      <c r="C112" t="s">
        <v>288</v>
      </c>
      <c r="D112" s="58" t="s">
        <v>290</v>
      </c>
      <c r="E112">
        <v>1</v>
      </c>
      <c r="F112" t="s">
        <v>282</v>
      </c>
      <c r="G112" t="s">
        <v>465</v>
      </c>
      <c r="H112" t="s">
        <v>469</v>
      </c>
      <c r="I112" t="s">
        <v>391</v>
      </c>
      <c r="J112" t="s">
        <v>294</v>
      </c>
      <c r="K112" t="s">
        <v>306</v>
      </c>
      <c r="L112" t="s">
        <v>310</v>
      </c>
      <c r="M112">
        <v>4</v>
      </c>
      <c r="N112">
        <v>1</v>
      </c>
      <c r="O112" s="48">
        <v>0.62042799999999998</v>
      </c>
      <c r="P112" s="48">
        <v>0.6559924562965106</v>
      </c>
      <c r="Q112" s="48">
        <v>0.6559924562965106</v>
      </c>
      <c r="R112" s="49">
        <v>221824</v>
      </c>
      <c r="S112" s="49">
        <v>293895.4272566475</v>
      </c>
      <c r="T112" s="49">
        <v>293895.4272566475</v>
      </c>
      <c r="U112" s="50">
        <v>19639.899999999998</v>
      </c>
      <c r="V112" s="50">
        <v>21899.066238126372</v>
      </c>
      <c r="W112" s="50">
        <v>21899.066238126372</v>
      </c>
      <c r="X112" s="51">
        <v>39.925579342255965</v>
      </c>
      <c r="Y112" s="51">
        <v>35.952318761060191</v>
      </c>
      <c r="Z112">
        <v>105.9</v>
      </c>
      <c r="AA112">
        <v>78</v>
      </c>
      <c r="AB112">
        <v>103.9</v>
      </c>
      <c r="AC112">
        <v>68.599999999999994</v>
      </c>
      <c r="AD112">
        <v>104.9</v>
      </c>
      <c r="AE112">
        <v>73.3</v>
      </c>
      <c r="AF112" s="48">
        <v>0.6559924562965106</v>
      </c>
      <c r="AG112" s="48">
        <v>0.6559924562965106</v>
      </c>
      <c r="AH112" s="49">
        <v>293895.4272566475</v>
      </c>
      <c r="AI112" s="49">
        <v>293895.4272566475</v>
      </c>
      <c r="AJ112" s="50">
        <v>21899.066238126372</v>
      </c>
      <c r="AK112" s="50">
        <v>21899.066238126372</v>
      </c>
      <c r="AL112" s="53">
        <v>0.55609500000000001</v>
      </c>
      <c r="AM112" s="53">
        <v>0.59609751960691471</v>
      </c>
      <c r="AN112" t="s">
        <v>276</v>
      </c>
      <c r="AO112" t="s">
        <v>278</v>
      </c>
      <c r="AP112" s="56" t="s">
        <v>279</v>
      </c>
      <c r="AQ112" t="s">
        <v>290</v>
      </c>
      <c r="AR112" t="s">
        <v>290</v>
      </c>
      <c r="AS112">
        <v>1</v>
      </c>
      <c r="AU112">
        <v>114</v>
      </c>
    </row>
    <row r="113" spans="1:47">
      <c r="A113" t="s">
        <v>426</v>
      </c>
      <c r="B113" s="58" t="s">
        <v>288</v>
      </c>
      <c r="C113" t="s">
        <v>288</v>
      </c>
      <c r="D113" s="58" t="s">
        <v>290</v>
      </c>
      <c r="E113">
        <v>1</v>
      </c>
      <c r="F113" t="s">
        <v>281</v>
      </c>
      <c r="G113" t="s">
        <v>465</v>
      </c>
      <c r="H113" t="s">
        <v>469</v>
      </c>
      <c r="I113" t="s">
        <v>389</v>
      </c>
      <c r="J113" t="s">
        <v>294</v>
      </c>
      <c r="K113" t="s">
        <v>306</v>
      </c>
      <c r="L113" t="s">
        <v>310</v>
      </c>
      <c r="M113">
        <v>4</v>
      </c>
      <c r="N113">
        <v>1</v>
      </c>
      <c r="O113" s="48">
        <v>0.56054400000000004</v>
      </c>
      <c r="P113" s="48">
        <v>0.60052192073041466</v>
      </c>
      <c r="Q113" s="48">
        <v>0.60052192073041466</v>
      </c>
      <c r="R113" s="49">
        <v>141432</v>
      </c>
      <c r="S113" s="49">
        <v>182728.67581126955</v>
      </c>
      <c r="T113" s="49">
        <v>182728.67581126955</v>
      </c>
      <c r="U113" s="50">
        <v>15666.5</v>
      </c>
      <c r="V113" s="50">
        <v>15920.171683640772</v>
      </c>
      <c r="W113" s="50">
        <v>15920.171683640772</v>
      </c>
      <c r="X113" s="51">
        <v>34.052336830711312</v>
      </c>
      <c r="Y113" s="51">
        <v>30.733780100107062</v>
      </c>
      <c r="Z113">
        <v>86.7</v>
      </c>
      <c r="AA113">
        <v>71.400000000000006</v>
      </c>
      <c r="AB113">
        <v>84.5</v>
      </c>
      <c r="AC113">
        <v>57.1</v>
      </c>
      <c r="AD113">
        <v>85.6</v>
      </c>
      <c r="AE113">
        <v>64.25</v>
      </c>
      <c r="AF113" s="48">
        <v>0.60052192073041466</v>
      </c>
      <c r="AG113" s="48">
        <v>0.60052192073041466</v>
      </c>
      <c r="AH113" s="49">
        <v>182728.67581126955</v>
      </c>
      <c r="AI113" s="49">
        <v>182728.67581126955</v>
      </c>
      <c r="AJ113" s="50">
        <v>15920.171683640772</v>
      </c>
      <c r="AK113" s="50">
        <v>15920.171683640772</v>
      </c>
      <c r="AL113" s="53">
        <v>0.49021799999999999</v>
      </c>
      <c r="AM113" s="53">
        <v>0.53229347849538045</v>
      </c>
      <c r="AN113" t="s">
        <v>276</v>
      </c>
      <c r="AO113" t="s">
        <v>278</v>
      </c>
      <c r="AP113" s="56" t="s">
        <v>279</v>
      </c>
      <c r="AQ113" t="s">
        <v>290</v>
      </c>
      <c r="AR113" t="s">
        <v>290</v>
      </c>
      <c r="AS113">
        <v>1</v>
      </c>
      <c r="AT113" t="s">
        <v>390</v>
      </c>
      <c r="AU113">
        <v>115</v>
      </c>
    </row>
    <row r="114" spans="1:47">
      <c r="A114" t="s">
        <v>425</v>
      </c>
      <c r="B114" s="58" t="s">
        <v>275</v>
      </c>
      <c r="C114" t="s">
        <v>286</v>
      </c>
      <c r="D114" s="58" t="s">
        <v>278</v>
      </c>
      <c r="E114">
        <v>2</v>
      </c>
      <c r="F114" t="s">
        <v>281</v>
      </c>
      <c r="G114" t="s">
        <v>464</v>
      </c>
      <c r="H114" t="s">
        <v>469</v>
      </c>
      <c r="J114" t="s">
        <v>294</v>
      </c>
      <c r="K114" t="s">
        <v>306</v>
      </c>
      <c r="L114" t="s">
        <v>310</v>
      </c>
      <c r="M114">
        <v>4</v>
      </c>
      <c r="N114">
        <v>4</v>
      </c>
      <c r="O114" s="48">
        <v>0.61741900000000005</v>
      </c>
      <c r="P114" s="48">
        <v>0.62580329838386206</v>
      </c>
      <c r="Q114" s="48">
        <v>0.62580329838386206</v>
      </c>
      <c r="R114" s="49">
        <v>231892</v>
      </c>
      <c r="S114" s="49">
        <v>225685.09006928708</v>
      </c>
      <c r="T114" s="49">
        <v>225685.09006928708</v>
      </c>
      <c r="U114" s="50">
        <v>22042.2</v>
      </c>
      <c r="V114" s="50">
        <v>18356.738487492938</v>
      </c>
      <c r="W114" s="50">
        <v>18356.738487492938</v>
      </c>
      <c r="X114" s="51">
        <v>36.520186322592913</v>
      </c>
      <c r="Y114" s="51">
        <v>35.689773933253989</v>
      </c>
      <c r="Z114">
        <v>94</v>
      </c>
      <c r="AA114">
        <v>74.8</v>
      </c>
      <c r="AB114">
        <v>93.7</v>
      </c>
      <c r="AC114">
        <v>61.4</v>
      </c>
      <c r="AD114">
        <v>93.85</v>
      </c>
      <c r="AE114">
        <v>68.099999999999994</v>
      </c>
      <c r="AF114" s="48">
        <v>0.62580329838386206</v>
      </c>
      <c r="AG114" s="48">
        <v>0.62580329838386206</v>
      </c>
      <c r="AH114" s="49">
        <v>225685.09006928708</v>
      </c>
      <c r="AI114" s="49">
        <v>225685.09006928708</v>
      </c>
      <c r="AJ114" s="50">
        <v>18356.738487492938</v>
      </c>
      <c r="AK114" s="50">
        <v>18356.738487492938</v>
      </c>
      <c r="AL114" s="53">
        <v>0.55457100000000004</v>
      </c>
      <c r="AM114" s="53">
        <v>0.56128646600453158</v>
      </c>
      <c r="AN114" t="s">
        <v>275</v>
      </c>
      <c r="AO114" t="s">
        <v>278</v>
      </c>
      <c r="AP114" s="56" t="s">
        <v>280</v>
      </c>
      <c r="AQ114" t="s">
        <v>289</v>
      </c>
      <c r="AR114" t="s">
        <v>278</v>
      </c>
      <c r="AS114">
        <v>3</v>
      </c>
      <c r="AT114" t="s">
        <v>390</v>
      </c>
      <c r="AU114">
        <v>116</v>
      </c>
    </row>
    <row r="115" spans="1:47">
      <c r="A115" t="s">
        <v>424</v>
      </c>
      <c r="B115" s="58" t="s">
        <v>288</v>
      </c>
      <c r="C115" t="s">
        <v>285</v>
      </c>
      <c r="D115" s="58" t="s">
        <v>290</v>
      </c>
      <c r="E115">
        <v>1</v>
      </c>
      <c r="F115" t="s">
        <v>281</v>
      </c>
      <c r="G115" t="s">
        <v>465</v>
      </c>
      <c r="H115" t="s">
        <v>469</v>
      </c>
      <c r="J115" t="s">
        <v>294</v>
      </c>
      <c r="K115" t="s">
        <v>306</v>
      </c>
      <c r="L115" t="s">
        <v>310</v>
      </c>
      <c r="M115">
        <v>4</v>
      </c>
      <c r="N115">
        <v>1</v>
      </c>
      <c r="O115" s="48">
        <v>0.57439899999999999</v>
      </c>
      <c r="P115" s="48">
        <v>0.62311357974817083</v>
      </c>
      <c r="Q115" s="48">
        <v>0.62311357974817083</v>
      </c>
      <c r="R115" s="49">
        <v>153829</v>
      </c>
      <c r="S115" s="49">
        <v>206267.05457950084</v>
      </c>
      <c r="T115" s="49">
        <v>206267.05457950084</v>
      </c>
      <c r="U115" s="50">
        <v>15785.199999999999</v>
      </c>
      <c r="V115" s="50">
        <v>16904.174032668288</v>
      </c>
      <c r="W115" s="50">
        <v>16904.174032668288</v>
      </c>
      <c r="X115" s="51">
        <v>36.242534273418173</v>
      </c>
      <c r="Y115" s="51">
        <v>31.798785134229945</v>
      </c>
      <c r="Z115">
        <v>77.599999999999994</v>
      </c>
      <c r="AA115">
        <v>71.2</v>
      </c>
      <c r="AB115">
        <v>77.599999999999994</v>
      </c>
      <c r="AC115">
        <v>71.3</v>
      </c>
      <c r="AD115">
        <v>77.599999999999994</v>
      </c>
      <c r="AE115">
        <v>71.25</v>
      </c>
      <c r="AF115" s="48">
        <v>0.62311357974817083</v>
      </c>
      <c r="AG115" s="48">
        <v>0.62311357974817083</v>
      </c>
      <c r="AH115" s="49">
        <v>206267.05457950084</v>
      </c>
      <c r="AI115" s="49">
        <v>206267.05457950084</v>
      </c>
      <c r="AJ115" s="50">
        <v>16904.174032668288</v>
      </c>
      <c r="AK115" s="50">
        <v>16904.174032668288</v>
      </c>
      <c r="AL115" s="53">
        <v>0.50438300000000003</v>
      </c>
      <c r="AM115" s="53">
        <v>0.55820041221533545</v>
      </c>
      <c r="AN115" t="s">
        <v>276</v>
      </c>
      <c r="AO115" t="s">
        <v>278</v>
      </c>
      <c r="AP115" s="56" t="s">
        <v>279</v>
      </c>
      <c r="AQ115" t="s">
        <v>290</v>
      </c>
      <c r="AR115" t="s">
        <v>290</v>
      </c>
      <c r="AS115">
        <v>2</v>
      </c>
      <c r="AT115" t="s">
        <v>390</v>
      </c>
      <c r="AU115">
        <v>117</v>
      </c>
    </row>
    <row r="116" spans="1:47">
      <c r="A116" t="s">
        <v>423</v>
      </c>
      <c r="B116" s="58" t="s">
        <v>285</v>
      </c>
      <c r="C116" t="s">
        <v>287</v>
      </c>
      <c r="D116" s="58" t="s">
        <v>290</v>
      </c>
      <c r="E116">
        <v>2</v>
      </c>
      <c r="F116" t="s">
        <v>281</v>
      </c>
      <c r="G116" t="s">
        <v>465</v>
      </c>
      <c r="H116" t="s">
        <v>469</v>
      </c>
      <c r="I116" t="s">
        <v>391</v>
      </c>
      <c r="J116" t="s">
        <v>294</v>
      </c>
      <c r="K116" t="s">
        <v>306</v>
      </c>
      <c r="L116" t="s">
        <v>310</v>
      </c>
      <c r="M116">
        <v>4</v>
      </c>
      <c r="N116">
        <v>1</v>
      </c>
      <c r="O116" s="48">
        <v>0.582986</v>
      </c>
      <c r="P116" s="48">
        <v>0.64262208770388063</v>
      </c>
      <c r="Q116" s="48">
        <v>0.64262208770388063</v>
      </c>
      <c r="R116" s="49">
        <v>165712</v>
      </c>
      <c r="S116" s="49">
        <v>244604.92865447441</v>
      </c>
      <c r="T116" s="49">
        <v>244604.92865447441</v>
      </c>
      <c r="U116" s="50">
        <v>17386</v>
      </c>
      <c r="V116" s="50">
        <v>18964.664362195308</v>
      </c>
      <c r="W116" s="50">
        <v>18964.664362195308</v>
      </c>
      <c r="X116" s="51">
        <v>38.348898121351461</v>
      </c>
      <c r="Y116" s="51">
        <v>32.511946795536034</v>
      </c>
      <c r="Z116">
        <v>81.3</v>
      </c>
      <c r="AA116">
        <v>80.7</v>
      </c>
      <c r="AB116">
        <v>80.400000000000006</v>
      </c>
      <c r="AC116">
        <v>71.599999999999994</v>
      </c>
      <c r="AD116">
        <v>80.849999999999994</v>
      </c>
      <c r="AE116">
        <v>76.150000000000006</v>
      </c>
      <c r="AF116" s="48">
        <v>0.64262208770388063</v>
      </c>
      <c r="AG116" s="48">
        <v>0.64262208770388063</v>
      </c>
      <c r="AH116" s="49">
        <v>244604.92865447441</v>
      </c>
      <c r="AI116" s="49">
        <v>244604.92865447441</v>
      </c>
      <c r="AJ116" s="50">
        <v>18964.664362195308</v>
      </c>
      <c r="AK116" s="50">
        <v>18964.664362195308</v>
      </c>
      <c r="AL116" s="53">
        <v>0.51430500000000001</v>
      </c>
      <c r="AM116" s="53">
        <v>0.58067155328084885</v>
      </c>
      <c r="AN116" t="s">
        <v>275</v>
      </c>
      <c r="AO116" t="s">
        <v>278</v>
      </c>
      <c r="AP116" s="56" t="s">
        <v>280</v>
      </c>
      <c r="AQ116" t="s">
        <v>290</v>
      </c>
      <c r="AR116" t="s">
        <v>290</v>
      </c>
      <c r="AS116">
        <v>3</v>
      </c>
      <c r="AT116" t="s">
        <v>390</v>
      </c>
      <c r="AU116">
        <v>118</v>
      </c>
    </row>
    <row r="117" spans="1:47">
      <c r="A117" t="s">
        <v>143</v>
      </c>
      <c r="B117" s="58" t="s">
        <v>276</v>
      </c>
      <c r="C117" t="s">
        <v>276</v>
      </c>
      <c r="D117" s="58" t="s">
        <v>278</v>
      </c>
      <c r="E117">
        <v>1</v>
      </c>
      <c r="F117" t="s">
        <v>281</v>
      </c>
      <c r="G117" t="s">
        <v>464</v>
      </c>
      <c r="H117" t="s">
        <v>469</v>
      </c>
      <c r="J117" t="s">
        <v>294</v>
      </c>
      <c r="K117" t="s">
        <v>306</v>
      </c>
      <c r="L117" t="s">
        <v>310</v>
      </c>
      <c r="M117">
        <v>4</v>
      </c>
      <c r="N117">
        <v>4</v>
      </c>
      <c r="O117" s="48">
        <v>0.58923400000000004</v>
      </c>
      <c r="P117" s="48">
        <v>0.53170264166317638</v>
      </c>
      <c r="Q117" s="48">
        <v>0.64542453674534872</v>
      </c>
      <c r="R117" s="49">
        <v>196557</v>
      </c>
      <c r="S117" s="49">
        <v>185597.50172324025</v>
      </c>
      <c r="T117" s="49">
        <v>341995.18151882937</v>
      </c>
      <c r="U117" s="50">
        <v>18943.899999999998</v>
      </c>
      <c r="V117" s="50">
        <v>19986.753779619004</v>
      </c>
      <c r="W117" s="50">
        <v>27294.327578739088</v>
      </c>
      <c r="X117" s="51">
        <v>38.697033268942356</v>
      </c>
      <c r="Y117" s="51">
        <v>33.048000447171852</v>
      </c>
      <c r="Z117">
        <v>109.3</v>
      </c>
      <c r="AA117">
        <v>74</v>
      </c>
      <c r="AB117">
        <v>111.2</v>
      </c>
      <c r="AC117">
        <v>47.2</v>
      </c>
      <c r="AD117">
        <v>110.25</v>
      </c>
      <c r="AE117">
        <v>60.6</v>
      </c>
      <c r="AF117" s="48">
        <v>0.5857659831442219</v>
      </c>
      <c r="AG117" s="48">
        <v>0.66345726248382775</v>
      </c>
      <c r="AH117" s="49">
        <v>201628.04482592363</v>
      </c>
      <c r="AI117" s="49">
        <v>316111.76519318536</v>
      </c>
      <c r="AJ117" s="50">
        <v>18270.864653772907</v>
      </c>
      <c r="AK117" s="50">
        <v>23034.896464148671</v>
      </c>
      <c r="AL117" s="53">
        <v>0.52140699999999995</v>
      </c>
      <c r="AM117" s="53">
        <v>0.58529234992840562</v>
      </c>
      <c r="AN117" t="s">
        <v>273</v>
      </c>
      <c r="AO117" t="s">
        <v>277</v>
      </c>
      <c r="AP117" s="56" t="s">
        <v>279</v>
      </c>
      <c r="AQ117" t="s">
        <v>289</v>
      </c>
      <c r="AR117" t="s">
        <v>278</v>
      </c>
      <c r="AS117">
        <v>1</v>
      </c>
      <c r="AU117">
        <v>119</v>
      </c>
    </row>
    <row r="118" spans="1:47">
      <c r="A118" t="s">
        <v>422</v>
      </c>
      <c r="B118" s="58" t="s">
        <v>276</v>
      </c>
      <c r="C118" t="s">
        <v>275</v>
      </c>
      <c r="D118" s="58" t="s">
        <v>278</v>
      </c>
      <c r="E118">
        <v>1</v>
      </c>
      <c r="F118" t="s">
        <v>281</v>
      </c>
      <c r="G118" t="s">
        <v>464</v>
      </c>
      <c r="H118" t="s">
        <v>469</v>
      </c>
      <c r="J118" t="s">
        <v>294</v>
      </c>
      <c r="K118" t="s">
        <v>306</v>
      </c>
      <c r="L118" t="s">
        <v>310</v>
      </c>
      <c r="M118">
        <v>4</v>
      </c>
      <c r="N118">
        <v>4</v>
      </c>
      <c r="O118" s="48">
        <v>0.65310599999999996</v>
      </c>
      <c r="P118" s="48">
        <v>0.61323152545037796</v>
      </c>
      <c r="Q118" s="48">
        <v>0.65029061244345665</v>
      </c>
      <c r="R118" s="49">
        <v>312230</v>
      </c>
      <c r="S118" s="49">
        <v>267233.11861983838</v>
      </c>
      <c r="T118" s="49">
        <v>340355.00278068648</v>
      </c>
      <c r="U118" s="50">
        <v>25932.799999999999</v>
      </c>
      <c r="V118" s="50">
        <v>23430.163321826531</v>
      </c>
      <c r="W118" s="50">
        <v>26888.80239544432</v>
      </c>
      <c r="X118" s="51">
        <v>39.273551102958777</v>
      </c>
      <c r="Y118" s="51">
        <v>39.573823513023449</v>
      </c>
      <c r="Z118">
        <v>102.8</v>
      </c>
      <c r="AA118">
        <v>78.3</v>
      </c>
      <c r="AB118">
        <v>100.8</v>
      </c>
      <c r="AC118">
        <v>64.599999999999994</v>
      </c>
      <c r="AD118">
        <v>101.8</v>
      </c>
      <c r="AE118">
        <v>71.449999999999989</v>
      </c>
      <c r="AF118" s="48">
        <v>0.64531495727554034</v>
      </c>
      <c r="AG118" s="48">
        <v>0.67156509210808746</v>
      </c>
      <c r="AH118" s="49">
        <v>269612.90781414072</v>
      </c>
      <c r="AI118" s="49">
        <v>326790.87742797553</v>
      </c>
      <c r="AJ118" s="50">
        <v>20737.428053030864</v>
      </c>
      <c r="AK118" s="50">
        <v>23213.170505049002</v>
      </c>
      <c r="AL118" s="53">
        <v>0.59428700000000001</v>
      </c>
      <c r="AM118" s="53">
        <v>0.59123980261312337</v>
      </c>
      <c r="AN118" t="s">
        <v>273</v>
      </c>
      <c r="AO118" t="s">
        <v>277</v>
      </c>
      <c r="AP118" s="56" t="s">
        <v>279</v>
      </c>
      <c r="AQ118" t="s">
        <v>289</v>
      </c>
      <c r="AR118" t="s">
        <v>278</v>
      </c>
      <c r="AS118">
        <v>2</v>
      </c>
      <c r="AT118" t="s">
        <v>390</v>
      </c>
      <c r="AU118">
        <v>120</v>
      </c>
    </row>
    <row r="119" spans="1:47">
      <c r="A119" t="s">
        <v>421</v>
      </c>
      <c r="B119" s="58" t="s">
        <v>275</v>
      </c>
      <c r="C119" t="s">
        <v>286</v>
      </c>
      <c r="D119" s="58" t="s">
        <v>278</v>
      </c>
      <c r="E119">
        <v>2</v>
      </c>
      <c r="F119" t="s">
        <v>281</v>
      </c>
      <c r="G119" t="s">
        <v>464</v>
      </c>
      <c r="H119" t="s">
        <v>469</v>
      </c>
      <c r="J119" t="s">
        <v>294</v>
      </c>
      <c r="K119" t="s">
        <v>306</v>
      </c>
      <c r="L119" t="s">
        <v>310</v>
      </c>
      <c r="M119">
        <v>4</v>
      </c>
      <c r="N119">
        <v>4</v>
      </c>
      <c r="O119" s="48">
        <v>0.62858499999999995</v>
      </c>
      <c r="P119" s="48">
        <v>0.62300918505492919</v>
      </c>
      <c r="Q119" s="48">
        <v>0.62300918505492919</v>
      </c>
      <c r="R119" s="49">
        <v>277725</v>
      </c>
      <c r="S119" s="49">
        <v>232920.86281770293</v>
      </c>
      <c r="T119" s="49">
        <v>232920.86281770293</v>
      </c>
      <c r="U119" s="50">
        <v>25834.9</v>
      </c>
      <c r="V119" s="50">
        <v>19093.80984385169</v>
      </c>
      <c r="W119" s="50">
        <v>19093.80984385169</v>
      </c>
      <c r="X119" s="51">
        <v>36.231788421535896</v>
      </c>
      <c r="Y119" s="51">
        <v>36.842531950453861</v>
      </c>
      <c r="Z119">
        <v>99.2</v>
      </c>
      <c r="AA119">
        <v>74.900000000000006</v>
      </c>
      <c r="AB119">
        <v>105.6</v>
      </c>
      <c r="AC119">
        <v>58</v>
      </c>
      <c r="AD119">
        <v>102.4</v>
      </c>
      <c r="AE119">
        <v>66.45</v>
      </c>
      <c r="AF119" s="48">
        <v>0.62300918505492919</v>
      </c>
      <c r="AG119" s="48">
        <v>0.62300918505492919</v>
      </c>
      <c r="AH119" s="49">
        <v>232920.86281770293</v>
      </c>
      <c r="AI119" s="49">
        <v>232920.86281770293</v>
      </c>
      <c r="AJ119" s="50">
        <v>19093.80984385169</v>
      </c>
      <c r="AK119" s="50">
        <v>19093.80984385169</v>
      </c>
      <c r="AL119" s="53">
        <v>0.567581</v>
      </c>
      <c r="AM119" s="53">
        <v>0.55807796793165587</v>
      </c>
      <c r="AN119" t="s">
        <v>275</v>
      </c>
      <c r="AO119" t="s">
        <v>278</v>
      </c>
      <c r="AP119" s="56" t="s">
        <v>280</v>
      </c>
      <c r="AQ119" t="s">
        <v>289</v>
      </c>
      <c r="AR119" t="s">
        <v>278</v>
      </c>
      <c r="AS119">
        <v>3</v>
      </c>
      <c r="AT119" t="s">
        <v>390</v>
      </c>
      <c r="AU119">
        <v>121</v>
      </c>
    </row>
    <row r="120" spans="1:47">
      <c r="A120" t="s">
        <v>420</v>
      </c>
      <c r="B120" s="58" t="s">
        <v>285</v>
      </c>
      <c r="C120" t="s">
        <v>285</v>
      </c>
      <c r="D120" s="58" t="s">
        <v>290</v>
      </c>
      <c r="E120">
        <v>2</v>
      </c>
      <c r="F120" t="s">
        <v>281</v>
      </c>
      <c r="G120" t="s">
        <v>465</v>
      </c>
      <c r="H120" t="s">
        <v>469</v>
      </c>
      <c r="J120" t="s">
        <v>294</v>
      </c>
      <c r="K120" t="s">
        <v>306</v>
      </c>
      <c r="L120" t="s">
        <v>310</v>
      </c>
      <c r="M120">
        <v>4</v>
      </c>
      <c r="N120">
        <v>4</v>
      </c>
      <c r="O120" s="48">
        <v>0.62745499999999998</v>
      </c>
      <c r="P120" s="48">
        <v>0.62778900113537428</v>
      </c>
      <c r="Q120" s="48">
        <v>0.65858355633673693</v>
      </c>
      <c r="R120" s="49">
        <v>259001.99999999997</v>
      </c>
      <c r="S120" s="49">
        <v>303190.02459938801</v>
      </c>
      <c r="T120" s="49">
        <v>372125.71750298026</v>
      </c>
      <c r="U120" s="50">
        <v>23595.5</v>
      </c>
      <c r="V120" s="50">
        <v>25486.98963792299</v>
      </c>
      <c r="W120" s="50">
        <v>28618.167286253301</v>
      </c>
      <c r="X120" s="51">
        <v>40.278917551014821</v>
      </c>
      <c r="Y120" s="51">
        <v>36.716949356071261</v>
      </c>
      <c r="Z120">
        <v>108.3</v>
      </c>
      <c r="AA120">
        <v>79.3</v>
      </c>
      <c r="AB120">
        <v>106.2</v>
      </c>
      <c r="AC120">
        <v>67.400000000000006</v>
      </c>
      <c r="AD120">
        <v>107.25</v>
      </c>
      <c r="AE120">
        <v>73.349999999999994</v>
      </c>
      <c r="AF120" s="48">
        <v>0.65689139873700197</v>
      </c>
      <c r="AG120" s="48">
        <v>0.67855846320030111</v>
      </c>
      <c r="AH120" s="49">
        <v>300143.54453583132</v>
      </c>
      <c r="AI120" s="49">
        <v>353136.24750284012</v>
      </c>
      <c r="AJ120" s="50">
        <v>22303.184015574414</v>
      </c>
      <c r="AK120" s="50">
        <v>24533.725533183726</v>
      </c>
      <c r="AL120" s="53">
        <v>0.56599200000000005</v>
      </c>
      <c r="AM120" s="53">
        <v>0.60070443823761654</v>
      </c>
      <c r="AN120" t="s">
        <v>274</v>
      </c>
      <c r="AO120" t="s">
        <v>277</v>
      </c>
      <c r="AP120" s="56" t="s">
        <v>280</v>
      </c>
      <c r="AQ120" t="s">
        <v>290</v>
      </c>
      <c r="AR120" t="s">
        <v>290</v>
      </c>
      <c r="AS120">
        <v>2</v>
      </c>
      <c r="AT120" t="s">
        <v>390</v>
      </c>
      <c r="AU120">
        <v>122</v>
      </c>
    </row>
    <row r="121" spans="1:47">
      <c r="A121" t="s">
        <v>419</v>
      </c>
      <c r="B121" s="58" t="s">
        <v>274</v>
      </c>
      <c r="C121" t="s">
        <v>284</v>
      </c>
      <c r="D121" s="58" t="s">
        <v>277</v>
      </c>
      <c r="E121">
        <v>2</v>
      </c>
      <c r="F121" t="s">
        <v>281</v>
      </c>
      <c r="G121" t="s">
        <v>464</v>
      </c>
      <c r="H121" t="s">
        <v>469</v>
      </c>
      <c r="J121" t="s">
        <v>295</v>
      </c>
      <c r="K121" t="s">
        <v>307</v>
      </c>
      <c r="L121" t="s">
        <v>310</v>
      </c>
      <c r="M121">
        <v>4</v>
      </c>
      <c r="N121">
        <v>4</v>
      </c>
      <c r="O121" s="48">
        <v>0.63191399999999998</v>
      </c>
      <c r="P121" s="48">
        <v>0.63369559498159012</v>
      </c>
      <c r="Q121" s="48">
        <v>0.65547747737966222</v>
      </c>
      <c r="R121" s="49">
        <v>275487</v>
      </c>
      <c r="S121" s="49">
        <v>294406.42971612129</v>
      </c>
      <c r="T121" s="49">
        <v>346221.37400361127</v>
      </c>
      <c r="U121" s="50">
        <v>25113.300000000003</v>
      </c>
      <c r="V121" s="50">
        <v>24498.058493138273</v>
      </c>
      <c r="W121" s="50">
        <v>27039.757457282121</v>
      </c>
      <c r="X121" s="51">
        <v>39.90472551064606</v>
      </c>
      <c r="Y121" s="51">
        <v>37.181396544062451</v>
      </c>
      <c r="Z121">
        <v>90.2</v>
      </c>
      <c r="AA121">
        <v>83.9</v>
      </c>
      <c r="AB121">
        <v>99</v>
      </c>
      <c r="AC121">
        <v>73.3</v>
      </c>
      <c r="AD121">
        <v>94.6</v>
      </c>
      <c r="AE121">
        <v>78.599999999999994</v>
      </c>
      <c r="AF121" s="48">
        <v>0.66492793541190998</v>
      </c>
      <c r="AG121" s="48">
        <v>0.68113600250735484</v>
      </c>
      <c r="AH121" s="49">
        <v>304618.09243759193</v>
      </c>
      <c r="AI121" s="49">
        <v>348669.27633716189</v>
      </c>
      <c r="AJ121" s="50">
        <v>22085.811643660814</v>
      </c>
      <c r="AK121" s="50">
        <v>24017.020897595547</v>
      </c>
      <c r="AL121" s="53">
        <v>0.57070500000000002</v>
      </c>
      <c r="AM121" s="53">
        <v>0.59753856648918435</v>
      </c>
      <c r="AN121" t="s">
        <v>274</v>
      </c>
      <c r="AO121" t="s">
        <v>277</v>
      </c>
      <c r="AP121" s="56" t="s">
        <v>280</v>
      </c>
      <c r="AQ121" t="s">
        <v>289</v>
      </c>
      <c r="AR121" t="s">
        <v>277</v>
      </c>
      <c r="AS121">
        <v>3</v>
      </c>
      <c r="AT121" t="s">
        <v>390</v>
      </c>
      <c r="AU121">
        <v>123</v>
      </c>
    </row>
    <row r="122" spans="1:47">
      <c r="A122" t="s">
        <v>144</v>
      </c>
      <c r="B122" s="58" t="s">
        <v>276</v>
      </c>
      <c r="C122" t="s">
        <v>275</v>
      </c>
      <c r="D122" s="58" t="s">
        <v>278</v>
      </c>
      <c r="E122">
        <v>1</v>
      </c>
      <c r="F122" t="s">
        <v>281</v>
      </c>
      <c r="G122" t="s">
        <v>464</v>
      </c>
      <c r="H122" t="s">
        <v>469</v>
      </c>
      <c r="J122" t="s">
        <v>295</v>
      </c>
      <c r="K122" t="s">
        <v>307</v>
      </c>
      <c r="L122" t="s">
        <v>310</v>
      </c>
      <c r="M122">
        <v>4</v>
      </c>
      <c r="N122">
        <v>4</v>
      </c>
      <c r="O122" s="48">
        <v>0.59178799999999998</v>
      </c>
      <c r="P122" s="48">
        <v>0.55676558480372418</v>
      </c>
      <c r="Q122" s="48">
        <v>0.6464365554128747</v>
      </c>
      <c r="R122" s="49">
        <v>206921</v>
      </c>
      <c r="S122" s="49">
        <v>155801.25867594159</v>
      </c>
      <c r="T122" s="49">
        <v>318489.67887125531</v>
      </c>
      <c r="U122" s="50">
        <v>20311</v>
      </c>
      <c r="V122" s="50">
        <v>17091.571589444968</v>
      </c>
      <c r="W122" s="50">
        <v>25575.846242125561</v>
      </c>
      <c r="X122" s="51">
        <v>38.827703949224698</v>
      </c>
      <c r="Y122" s="51">
        <v>33.275021853728518</v>
      </c>
      <c r="Z122">
        <v>92</v>
      </c>
      <c r="AA122">
        <v>81.599999999999994</v>
      </c>
      <c r="AB122">
        <v>92</v>
      </c>
      <c r="AC122">
        <v>46.8</v>
      </c>
      <c r="AD122">
        <v>92</v>
      </c>
      <c r="AE122">
        <v>64.199999999999989</v>
      </c>
      <c r="AF122" s="48">
        <v>0.58314405287847737</v>
      </c>
      <c r="AG122" s="48">
        <v>0.67243871744744899</v>
      </c>
      <c r="AH122" s="49">
        <v>183959.60207842843</v>
      </c>
      <c r="AI122" s="49">
        <v>320750.07541879831</v>
      </c>
      <c r="AJ122" s="50">
        <v>16845.077842156654</v>
      </c>
      <c r="AK122" s="50">
        <v>22717.117408138311</v>
      </c>
      <c r="AL122" s="53">
        <v>0.52457600000000004</v>
      </c>
      <c r="AM122" s="53">
        <v>0.58714284584659104</v>
      </c>
      <c r="AN122" t="s">
        <v>273</v>
      </c>
      <c r="AO122" t="s">
        <v>277</v>
      </c>
      <c r="AP122" s="56" t="s">
        <v>279</v>
      </c>
      <c r="AQ122" t="s">
        <v>289</v>
      </c>
      <c r="AR122" t="s">
        <v>278</v>
      </c>
      <c r="AS122">
        <v>2</v>
      </c>
      <c r="AU122">
        <v>124</v>
      </c>
    </row>
    <row r="123" spans="1:47">
      <c r="A123" t="s">
        <v>418</v>
      </c>
      <c r="B123" s="58" t="s">
        <v>276</v>
      </c>
      <c r="C123" t="s">
        <v>275</v>
      </c>
      <c r="D123" s="58" t="s">
        <v>278</v>
      </c>
      <c r="E123">
        <v>1</v>
      </c>
      <c r="F123" t="s">
        <v>281</v>
      </c>
      <c r="G123" t="s">
        <v>464</v>
      </c>
      <c r="H123" t="s">
        <v>469</v>
      </c>
      <c r="J123" t="s">
        <v>294</v>
      </c>
      <c r="K123" t="s">
        <v>306</v>
      </c>
      <c r="L123" t="s">
        <v>310</v>
      </c>
      <c r="M123">
        <v>4</v>
      </c>
      <c r="N123">
        <v>4</v>
      </c>
      <c r="O123" s="48">
        <v>0.65547599999999995</v>
      </c>
      <c r="P123" s="48">
        <v>0.62797558298279255</v>
      </c>
      <c r="Q123" s="48">
        <v>0.6541094678874787</v>
      </c>
      <c r="R123" s="49">
        <v>319065</v>
      </c>
      <c r="S123" s="49">
        <v>292297.66140744905</v>
      </c>
      <c r="T123" s="49">
        <v>349759.81319313275</v>
      </c>
      <c r="U123" s="50">
        <v>26343.200000000001</v>
      </c>
      <c r="V123" s="50">
        <v>24626.692370544159</v>
      </c>
      <c r="W123" s="50">
        <v>27334.593541113467</v>
      </c>
      <c r="X123" s="51">
        <v>39.732957344024612</v>
      </c>
      <c r="Y123" s="51">
        <v>39.86170359145553</v>
      </c>
      <c r="Z123">
        <v>99</v>
      </c>
      <c r="AA123">
        <v>80</v>
      </c>
      <c r="AB123">
        <v>103.2</v>
      </c>
      <c r="AC123">
        <v>69.2</v>
      </c>
      <c r="AD123">
        <v>101.1</v>
      </c>
      <c r="AE123">
        <v>74.599999999999994</v>
      </c>
      <c r="AF123" s="48">
        <v>0.65735454884821165</v>
      </c>
      <c r="AG123" s="48">
        <v>0.67607511594259107</v>
      </c>
      <c r="AH123" s="49">
        <v>293052.78927510156</v>
      </c>
      <c r="AI123" s="49">
        <v>338789.35176312324</v>
      </c>
      <c r="AJ123" s="50">
        <v>21745.531382105641</v>
      </c>
      <c r="AK123" s="50">
        <v>23722.590441356162</v>
      </c>
      <c r="AL123" s="53">
        <v>0.59708099999999997</v>
      </c>
      <c r="AM123" s="53">
        <v>0.59570606026005457</v>
      </c>
      <c r="AN123" t="s">
        <v>273</v>
      </c>
      <c r="AO123" t="s">
        <v>277</v>
      </c>
      <c r="AP123" s="56" t="s">
        <v>279</v>
      </c>
      <c r="AQ123" t="s">
        <v>289</v>
      </c>
      <c r="AR123" t="s">
        <v>278</v>
      </c>
      <c r="AS123">
        <v>2</v>
      </c>
      <c r="AT123" t="s">
        <v>390</v>
      </c>
      <c r="AU123">
        <v>125</v>
      </c>
    </row>
    <row r="124" spans="1:47">
      <c r="A124" t="s">
        <v>417</v>
      </c>
      <c r="B124" s="58" t="s">
        <v>285</v>
      </c>
      <c r="C124" t="s">
        <v>287</v>
      </c>
      <c r="D124" s="58" t="s">
        <v>290</v>
      </c>
      <c r="E124">
        <v>2</v>
      </c>
      <c r="F124" t="s">
        <v>281</v>
      </c>
      <c r="G124" t="s">
        <v>465</v>
      </c>
      <c r="H124" t="s">
        <v>469</v>
      </c>
      <c r="I124" t="s">
        <v>389</v>
      </c>
      <c r="J124" t="s">
        <v>293</v>
      </c>
      <c r="K124" t="s">
        <v>306</v>
      </c>
      <c r="L124" t="s">
        <v>310</v>
      </c>
      <c r="M124">
        <v>4</v>
      </c>
      <c r="N124">
        <v>4</v>
      </c>
      <c r="O124" s="48">
        <v>0.58959399999999995</v>
      </c>
      <c r="P124" s="48">
        <v>0.6000638951969699</v>
      </c>
      <c r="Q124" s="48">
        <v>0.61659581474415925</v>
      </c>
      <c r="R124" s="49">
        <v>192184</v>
      </c>
      <c r="S124" s="49">
        <v>229445.19297183707</v>
      </c>
      <c r="T124" s="49">
        <v>254591.04070509115</v>
      </c>
      <c r="U124" s="50">
        <v>21387.199999999997</v>
      </c>
      <c r="V124" s="50">
        <v>20886.568564259716</v>
      </c>
      <c r="W124" s="50">
        <v>22185.686558473048</v>
      </c>
      <c r="X124" s="51">
        <v>35.614205077256088</v>
      </c>
      <c r="Y124" s="51">
        <v>33.112830601316794</v>
      </c>
      <c r="Z124">
        <v>95.5</v>
      </c>
      <c r="AA124">
        <v>70.5</v>
      </c>
      <c r="AB124">
        <v>91.3</v>
      </c>
      <c r="AC124">
        <v>64.8</v>
      </c>
      <c r="AD124">
        <v>93.4</v>
      </c>
      <c r="AE124">
        <v>67.650000000000006</v>
      </c>
      <c r="AF124" s="48">
        <v>0.62648086133370773</v>
      </c>
      <c r="AG124" s="48">
        <v>0.63828840720866975</v>
      </c>
      <c r="AH124" s="49">
        <v>223413.60757780125</v>
      </c>
      <c r="AI124" s="49">
        <v>243065.73046658933</v>
      </c>
      <c r="AJ124" s="50">
        <v>18139.721875204108</v>
      </c>
      <c r="AK124" s="50">
        <v>19088.242047283489</v>
      </c>
      <c r="AL124" s="53">
        <v>0.52368199999999998</v>
      </c>
      <c r="AM124" s="53">
        <v>0.55244254096660916</v>
      </c>
      <c r="AN124" t="s">
        <v>274</v>
      </c>
      <c r="AO124" t="s">
        <v>277</v>
      </c>
      <c r="AP124" s="56" t="s">
        <v>280</v>
      </c>
      <c r="AQ124" t="s">
        <v>290</v>
      </c>
      <c r="AR124" t="s">
        <v>290</v>
      </c>
      <c r="AS124">
        <v>3</v>
      </c>
      <c r="AT124" t="s">
        <v>390</v>
      </c>
      <c r="AU124">
        <v>126</v>
      </c>
    </row>
    <row r="125" spans="1:47">
      <c r="A125" t="s">
        <v>145</v>
      </c>
      <c r="B125" s="58" t="s">
        <v>275</v>
      </c>
      <c r="C125" t="s">
        <v>286</v>
      </c>
      <c r="D125" s="58" t="s">
        <v>278</v>
      </c>
      <c r="E125">
        <v>2</v>
      </c>
      <c r="F125" t="s">
        <v>281</v>
      </c>
      <c r="G125" t="s">
        <v>464</v>
      </c>
      <c r="H125" t="s">
        <v>469</v>
      </c>
      <c r="J125" t="s">
        <v>293</v>
      </c>
      <c r="K125" t="s">
        <v>306</v>
      </c>
      <c r="L125" t="s">
        <v>310</v>
      </c>
      <c r="M125">
        <v>4</v>
      </c>
      <c r="N125">
        <v>4</v>
      </c>
      <c r="O125" s="48">
        <v>0.63898100000000002</v>
      </c>
      <c r="P125" s="48">
        <v>0.6340616604294822</v>
      </c>
      <c r="Q125" s="48">
        <v>0.6340616604294822</v>
      </c>
      <c r="R125" s="49">
        <v>286196</v>
      </c>
      <c r="S125" s="49">
        <v>261593.7600879964</v>
      </c>
      <c r="T125" s="49">
        <v>261593.7600879964</v>
      </c>
      <c r="U125" s="50">
        <v>25031.8</v>
      </c>
      <c r="V125" s="50">
        <v>20791.420574893276</v>
      </c>
      <c r="W125" s="50">
        <v>20791.420574893276</v>
      </c>
      <c r="X125" s="51">
        <v>37.398363282350665</v>
      </c>
      <c r="Y125" s="51">
        <v>37.959272054940314</v>
      </c>
      <c r="Z125">
        <v>113.3</v>
      </c>
      <c r="AA125">
        <v>70.8</v>
      </c>
      <c r="AB125">
        <v>114.7</v>
      </c>
      <c r="AC125">
        <v>61.9</v>
      </c>
      <c r="AD125">
        <v>114</v>
      </c>
      <c r="AE125">
        <v>66.349999999999994</v>
      </c>
      <c r="AF125" s="48">
        <v>0.6340616604294822</v>
      </c>
      <c r="AG125" s="48">
        <v>0.6340616604294822</v>
      </c>
      <c r="AH125" s="49">
        <v>261593.7600879964</v>
      </c>
      <c r="AI125" s="49">
        <v>261593.7600879964</v>
      </c>
      <c r="AJ125" s="50">
        <v>20791.420574893276</v>
      </c>
      <c r="AK125" s="50">
        <v>20791.420574893276</v>
      </c>
      <c r="AL125" s="53">
        <v>0.57897699999999996</v>
      </c>
      <c r="AM125" s="53">
        <v>0.57082890391499008</v>
      </c>
      <c r="AN125" t="s">
        <v>275</v>
      </c>
      <c r="AO125" t="s">
        <v>278</v>
      </c>
      <c r="AP125" s="56" t="s">
        <v>280</v>
      </c>
      <c r="AQ125" t="s">
        <v>289</v>
      </c>
      <c r="AR125" t="s">
        <v>278</v>
      </c>
      <c r="AS125">
        <v>3</v>
      </c>
      <c r="AU125">
        <v>127</v>
      </c>
    </row>
    <row r="126" spans="1:47">
      <c r="A126" t="s">
        <v>416</v>
      </c>
      <c r="B126" s="58" t="s">
        <v>276</v>
      </c>
      <c r="C126" t="s">
        <v>275</v>
      </c>
      <c r="D126" s="58" t="s">
        <v>278</v>
      </c>
      <c r="E126">
        <v>1</v>
      </c>
      <c r="F126" t="s">
        <v>281</v>
      </c>
      <c r="G126" t="s">
        <v>464</v>
      </c>
      <c r="H126" t="s">
        <v>469</v>
      </c>
      <c r="J126" t="s">
        <v>294</v>
      </c>
      <c r="K126" t="s">
        <v>306</v>
      </c>
      <c r="L126" t="s">
        <v>310</v>
      </c>
      <c r="M126">
        <v>4</v>
      </c>
      <c r="N126">
        <v>4</v>
      </c>
      <c r="O126" s="48">
        <v>0.64293</v>
      </c>
      <c r="P126" s="48">
        <v>0.58669769061610888</v>
      </c>
      <c r="Q126" s="48">
        <v>0.66718545683103869</v>
      </c>
      <c r="R126" s="49">
        <v>308553</v>
      </c>
      <c r="S126" s="49">
        <v>263050.75073997874</v>
      </c>
      <c r="T126" s="49">
        <v>421341.91108682886</v>
      </c>
      <c r="U126" s="50">
        <v>26062.100000000002</v>
      </c>
      <c r="V126" s="50">
        <v>24590.88314339233</v>
      </c>
      <c r="W126" s="50">
        <v>31422.038687825225</v>
      </c>
      <c r="X126" s="51">
        <v>41.369576592193141</v>
      </c>
      <c r="Y126" s="51">
        <v>38.412824090167405</v>
      </c>
      <c r="Z126">
        <v>114.7</v>
      </c>
      <c r="AA126">
        <v>78.8</v>
      </c>
      <c r="AB126">
        <v>123.9</v>
      </c>
      <c r="AC126">
        <v>55.4</v>
      </c>
      <c r="AD126">
        <v>119.30000000000001</v>
      </c>
      <c r="AE126">
        <v>67.099999999999994</v>
      </c>
      <c r="AF126" s="48">
        <v>0.62992238718760429</v>
      </c>
      <c r="AG126" s="48">
        <v>0.68429939491693148</v>
      </c>
      <c r="AH126" s="49">
        <v>272693.66457319137</v>
      </c>
      <c r="AI126" s="49">
        <v>387874.74311132636</v>
      </c>
      <c r="AJ126" s="50">
        <v>21928.989415664055</v>
      </c>
      <c r="AK126" s="50">
        <v>26454.814275833258</v>
      </c>
      <c r="AL126" s="53">
        <v>0.58396599999999999</v>
      </c>
      <c r="AM126" s="53">
        <v>0.61037958835829986</v>
      </c>
      <c r="AN126" t="s">
        <v>273</v>
      </c>
      <c r="AO126" t="s">
        <v>277</v>
      </c>
      <c r="AP126" s="56" t="s">
        <v>279</v>
      </c>
      <c r="AQ126" t="s">
        <v>289</v>
      </c>
      <c r="AR126" t="s">
        <v>278</v>
      </c>
      <c r="AS126">
        <v>2</v>
      </c>
      <c r="AT126" t="s">
        <v>390</v>
      </c>
      <c r="AU126">
        <v>128</v>
      </c>
    </row>
    <row r="127" spans="1:47">
      <c r="A127" t="s">
        <v>415</v>
      </c>
      <c r="B127" t="s">
        <v>275</v>
      </c>
      <c r="C127" t="s">
        <v>286</v>
      </c>
      <c r="D127" s="58" t="s">
        <v>278</v>
      </c>
      <c r="E127">
        <v>2</v>
      </c>
      <c r="F127" t="s">
        <v>283</v>
      </c>
      <c r="G127" t="s">
        <v>464</v>
      </c>
      <c r="H127" t="s">
        <v>469</v>
      </c>
      <c r="I127" t="s">
        <v>391</v>
      </c>
      <c r="J127" t="s">
        <v>294</v>
      </c>
      <c r="K127" t="s">
        <v>306</v>
      </c>
      <c r="L127" t="s">
        <v>310</v>
      </c>
      <c r="M127">
        <v>4</v>
      </c>
      <c r="N127">
        <v>4</v>
      </c>
      <c r="O127" s="48">
        <v>0.66925100000000004</v>
      </c>
      <c r="P127" s="48">
        <v>0.59030701924430229</v>
      </c>
      <c r="Q127" s="48">
        <v>0.66382256388024152</v>
      </c>
      <c r="R127" s="49">
        <v>397997</v>
      </c>
      <c r="S127" s="49">
        <v>344485.52403742139</v>
      </c>
      <c r="T127" s="49">
        <v>522263.26203742134</v>
      </c>
      <c r="U127" s="50">
        <v>31212</v>
      </c>
      <c r="V127" s="50">
        <v>31836.008253504522</v>
      </c>
      <c r="W127" s="50">
        <v>39287.708253504519</v>
      </c>
      <c r="X127" s="51">
        <v>40.932933243893807</v>
      </c>
      <c r="Y127" s="51">
        <v>41.616726343497049</v>
      </c>
      <c r="Z127">
        <v>131.9</v>
      </c>
      <c r="AA127">
        <v>73.099999999999994</v>
      </c>
      <c r="AB127">
        <v>142.9</v>
      </c>
      <c r="AC127">
        <v>55.4</v>
      </c>
      <c r="AD127">
        <v>137.4</v>
      </c>
      <c r="AE127">
        <v>64.25</v>
      </c>
      <c r="AF127" s="48">
        <v>0.62824868035170478</v>
      </c>
      <c r="AG127" s="48">
        <v>0.67305012882921589</v>
      </c>
      <c r="AH127" s="49">
        <v>291348.30561452586</v>
      </c>
      <c r="AI127" s="49">
        <v>384432.51155996101</v>
      </c>
      <c r="AJ127" s="50">
        <v>23535.748683631806</v>
      </c>
      <c r="AK127" s="50">
        <v>27197.256670258084</v>
      </c>
      <c r="AL127" s="53">
        <v>0.61314500000000005</v>
      </c>
      <c r="AM127" s="53">
        <v>0.60641869523610925</v>
      </c>
      <c r="AN127" t="s">
        <v>274</v>
      </c>
      <c r="AO127" t="s">
        <v>277</v>
      </c>
      <c r="AP127" s="56" t="s">
        <v>280</v>
      </c>
      <c r="AQ127" t="s">
        <v>289</v>
      </c>
      <c r="AR127" t="s">
        <v>278</v>
      </c>
      <c r="AS127">
        <v>3</v>
      </c>
      <c r="AT127" t="s">
        <v>390</v>
      </c>
      <c r="AU127">
        <v>129</v>
      </c>
    </row>
    <row r="128" spans="1:47">
      <c r="A128" t="s">
        <v>146</v>
      </c>
      <c r="B128" t="s">
        <v>273</v>
      </c>
      <c r="C128" t="s">
        <v>273</v>
      </c>
      <c r="D128" s="58" t="s">
        <v>277</v>
      </c>
      <c r="E128">
        <v>1</v>
      </c>
      <c r="F128" t="s">
        <v>281</v>
      </c>
      <c r="G128" t="s">
        <v>464</v>
      </c>
      <c r="H128" t="s">
        <v>469</v>
      </c>
      <c r="J128" t="s">
        <v>294</v>
      </c>
      <c r="K128" t="s">
        <v>306</v>
      </c>
      <c r="L128" t="s">
        <v>310</v>
      </c>
      <c r="M128">
        <v>4</v>
      </c>
      <c r="N128">
        <v>4</v>
      </c>
      <c r="O128" s="48">
        <v>0.64447900000000002</v>
      </c>
      <c r="P128" s="48">
        <v>0.60697422733415962</v>
      </c>
      <c r="Q128" s="48">
        <v>0.6794836008881695</v>
      </c>
      <c r="R128" s="49">
        <v>402798</v>
      </c>
      <c r="S128" s="49">
        <v>402274.61315184855</v>
      </c>
      <c r="T128" s="49">
        <v>601676.56320013851</v>
      </c>
      <c r="U128" s="50">
        <v>33207.699999999997</v>
      </c>
      <c r="V128" s="50">
        <v>35142.047237583378</v>
      </c>
      <c r="W128" s="50">
        <v>42590.605956812033</v>
      </c>
      <c r="X128" s="51">
        <v>43.016274263481193</v>
      </c>
      <c r="Y128" s="51">
        <v>38.556194085447757</v>
      </c>
      <c r="Z128">
        <v>175.5</v>
      </c>
      <c r="AA128">
        <v>74.900000000000006</v>
      </c>
      <c r="AB128">
        <v>171.5</v>
      </c>
      <c r="AC128">
        <v>56.1</v>
      </c>
      <c r="AD128">
        <v>173.5</v>
      </c>
      <c r="AE128">
        <v>65.5</v>
      </c>
      <c r="AF128" s="48">
        <v>0.64230421925387304</v>
      </c>
      <c r="AG128" s="48">
        <v>0.68922253266133471</v>
      </c>
      <c r="AH128" s="49">
        <v>381718.12367098068</v>
      </c>
      <c r="AI128" s="49">
        <v>509637.92269084597</v>
      </c>
      <c r="AJ128" s="50">
        <v>29621.302800037709</v>
      </c>
      <c r="AK128" s="50">
        <v>34222.012873043379</v>
      </c>
      <c r="AL128" s="53">
        <v>0.58422099999999999</v>
      </c>
      <c r="AM128" s="53">
        <v>0.62377627928418966</v>
      </c>
      <c r="AN128" t="s">
        <v>273</v>
      </c>
      <c r="AO128" t="s">
        <v>277</v>
      </c>
      <c r="AP128" s="56" t="s">
        <v>279</v>
      </c>
      <c r="AQ128" t="s">
        <v>289</v>
      </c>
      <c r="AR128" t="s">
        <v>277</v>
      </c>
      <c r="AS128">
        <v>1</v>
      </c>
      <c r="AU128">
        <v>130</v>
      </c>
    </row>
    <row r="129" spans="1:47">
      <c r="A129" t="s">
        <v>147</v>
      </c>
      <c r="B129" t="s">
        <v>275</v>
      </c>
      <c r="C129" t="s">
        <v>275</v>
      </c>
      <c r="D129" s="58" t="s">
        <v>278</v>
      </c>
      <c r="E129" s="58">
        <v>2</v>
      </c>
      <c r="F129" t="s">
        <v>281</v>
      </c>
      <c r="G129" t="s">
        <v>464</v>
      </c>
      <c r="H129" t="s">
        <v>469</v>
      </c>
      <c r="J129" t="s">
        <v>294</v>
      </c>
      <c r="K129" t="s">
        <v>306</v>
      </c>
      <c r="L129" t="s">
        <v>310</v>
      </c>
      <c r="M129">
        <v>4</v>
      </c>
      <c r="N129">
        <v>4</v>
      </c>
      <c r="O129" s="48">
        <v>0.63617699999999999</v>
      </c>
      <c r="P129" s="48">
        <v>0.58341651749837331</v>
      </c>
      <c r="Q129" s="48">
        <v>0.6536305571949268</v>
      </c>
      <c r="R129" s="49">
        <v>320295</v>
      </c>
      <c r="S129" s="49">
        <v>272301.71825650631</v>
      </c>
      <c r="T129" s="49">
        <v>401255.10963426932</v>
      </c>
      <c r="U129" s="50">
        <v>28133.8</v>
      </c>
      <c r="V129" s="50">
        <v>25521.020697675354</v>
      </c>
      <c r="W129" s="50">
        <v>31054.842120617275</v>
      </c>
      <c r="X129" s="51">
        <v>39.658316318992718</v>
      </c>
      <c r="Y129" s="51">
        <v>37.628125184729704</v>
      </c>
      <c r="Z129">
        <v>131.4</v>
      </c>
      <c r="AA129">
        <v>72.599999999999994</v>
      </c>
      <c r="AB129">
        <v>126.7</v>
      </c>
      <c r="AC129">
        <v>54.5</v>
      </c>
      <c r="AD129">
        <v>129.05000000000001</v>
      </c>
      <c r="AE129">
        <v>63.55</v>
      </c>
      <c r="AF129" s="48">
        <v>0.62139476965610896</v>
      </c>
      <c r="AG129" s="48">
        <v>0.66800970054091025</v>
      </c>
      <c r="AH129" s="49">
        <v>267355.88869163324</v>
      </c>
      <c r="AI129" s="49">
        <v>356147.47741307475</v>
      </c>
      <c r="AJ129" s="50">
        <v>22014.207334752107</v>
      </c>
      <c r="AK129" s="50">
        <v>25596.550558803334</v>
      </c>
      <c r="AL129" s="53">
        <v>0.57491400000000004</v>
      </c>
      <c r="AM129" s="53">
        <v>0.59433822405037517</v>
      </c>
      <c r="AN129" t="s">
        <v>274</v>
      </c>
      <c r="AO129" t="s">
        <v>277</v>
      </c>
      <c r="AP129" s="56" t="s">
        <v>280</v>
      </c>
      <c r="AQ129" t="s">
        <v>289</v>
      </c>
      <c r="AR129" t="s">
        <v>278</v>
      </c>
      <c r="AS129">
        <v>2</v>
      </c>
      <c r="AU129">
        <v>131</v>
      </c>
    </row>
    <row r="130" spans="1:47">
      <c r="A130" t="s">
        <v>148</v>
      </c>
      <c r="B130" t="s">
        <v>276</v>
      </c>
      <c r="C130" t="s">
        <v>276</v>
      </c>
      <c r="D130" s="58" t="s">
        <v>278</v>
      </c>
      <c r="E130">
        <v>1</v>
      </c>
      <c r="F130" t="s">
        <v>281</v>
      </c>
      <c r="G130" t="s">
        <v>464</v>
      </c>
      <c r="H130" t="s">
        <v>469</v>
      </c>
      <c r="J130" t="s">
        <v>294</v>
      </c>
      <c r="K130" t="s">
        <v>306</v>
      </c>
      <c r="L130" t="s">
        <v>310</v>
      </c>
      <c r="M130">
        <v>4</v>
      </c>
      <c r="N130">
        <v>4</v>
      </c>
      <c r="O130" s="48">
        <v>0.66662200000000005</v>
      </c>
      <c r="P130" s="48">
        <v>0.60729337209100465</v>
      </c>
      <c r="Q130" s="48">
        <v>0.68679721322333864</v>
      </c>
      <c r="R130" s="49">
        <v>571852</v>
      </c>
      <c r="S130" s="49">
        <v>485057.98048450239</v>
      </c>
      <c r="T130" s="49">
        <v>746561.17379327514</v>
      </c>
      <c r="U130" s="50">
        <v>44098</v>
      </c>
      <c r="V130" s="50">
        <v>42115.310154797</v>
      </c>
      <c r="W130" s="50">
        <v>51332.643582081189</v>
      </c>
      <c r="X130" s="51">
        <v>44.059430803020675</v>
      </c>
      <c r="Y130" s="51">
        <v>41.268335181126773</v>
      </c>
      <c r="Z130">
        <v>210.9</v>
      </c>
      <c r="AA130">
        <v>74.5</v>
      </c>
      <c r="AB130">
        <v>212.5</v>
      </c>
      <c r="AC130">
        <v>55</v>
      </c>
      <c r="AD130">
        <v>211.7</v>
      </c>
      <c r="AE130">
        <v>64.75</v>
      </c>
      <c r="AF130" s="48">
        <v>0.64312621474826948</v>
      </c>
      <c r="AG130" s="48">
        <v>0.6937591674001844</v>
      </c>
      <c r="AH130" s="49">
        <v>454190.91460407001</v>
      </c>
      <c r="AI130" s="49">
        <v>615222.23887278582</v>
      </c>
      <c r="AJ130" s="50">
        <v>35161.831986200363</v>
      </c>
      <c r="AK130" s="50">
        <v>40698.808291778289</v>
      </c>
      <c r="AL130" s="53">
        <v>0.60997199999999996</v>
      </c>
      <c r="AM130" s="53">
        <v>0.63195479837680335</v>
      </c>
      <c r="AN130" t="s">
        <v>273</v>
      </c>
      <c r="AO130" t="s">
        <v>277</v>
      </c>
      <c r="AP130" s="56" t="s">
        <v>279</v>
      </c>
      <c r="AQ130" t="s">
        <v>289</v>
      </c>
      <c r="AR130" t="s">
        <v>278</v>
      </c>
      <c r="AS130">
        <v>1</v>
      </c>
      <c r="AU130">
        <v>132</v>
      </c>
    </row>
    <row r="131" spans="1:47">
      <c r="A131" t="s">
        <v>414</v>
      </c>
      <c r="B131" t="s">
        <v>274</v>
      </c>
      <c r="C131" t="s">
        <v>274</v>
      </c>
      <c r="D131" s="58" t="s">
        <v>277</v>
      </c>
      <c r="E131">
        <v>2</v>
      </c>
      <c r="F131" t="s">
        <v>283</v>
      </c>
      <c r="G131" t="s">
        <v>464</v>
      </c>
      <c r="H131" t="s">
        <v>458</v>
      </c>
      <c r="J131" t="s">
        <v>294</v>
      </c>
      <c r="K131" t="s">
        <v>306</v>
      </c>
      <c r="L131" t="s">
        <v>310</v>
      </c>
      <c r="M131">
        <v>4</v>
      </c>
      <c r="N131">
        <v>4</v>
      </c>
      <c r="O131" s="48">
        <v>0.649038</v>
      </c>
      <c r="P131" s="48">
        <v>0.56422605515365221</v>
      </c>
      <c r="Q131" s="48">
        <v>0.68038004664581242</v>
      </c>
      <c r="R131" s="49">
        <v>527162</v>
      </c>
      <c r="S131" s="49">
        <v>430018.99866265029</v>
      </c>
      <c r="T131" s="49">
        <v>778168.98666265025</v>
      </c>
      <c r="U131" s="50">
        <v>45049.899999999994</v>
      </c>
      <c r="V131" s="50">
        <v>41967.44717058535</v>
      </c>
      <c r="W131" s="50">
        <v>54901.447170585365</v>
      </c>
      <c r="X131" s="51">
        <v>43.142971347394152</v>
      </c>
      <c r="Y131" s="51">
        <v>39.114860115578281</v>
      </c>
      <c r="Z131">
        <v>207.2</v>
      </c>
      <c r="AA131">
        <v>72.900000000000006</v>
      </c>
      <c r="AB131">
        <v>204.5</v>
      </c>
      <c r="AC131">
        <v>49.7</v>
      </c>
      <c r="AD131">
        <v>205.85</v>
      </c>
      <c r="AE131">
        <v>61.300000000000004</v>
      </c>
      <c r="AF131" s="48">
        <v>0.61859290115827947</v>
      </c>
      <c r="AG131" s="48">
        <v>0.68709178179924979</v>
      </c>
      <c r="AH131" s="49">
        <v>390511.12499291869</v>
      </c>
      <c r="AI131" s="49">
        <v>572802.03243428119</v>
      </c>
      <c r="AJ131" s="50">
        <v>32404.40675640697</v>
      </c>
      <c r="AK131" s="50">
        <v>38745.205973270866</v>
      </c>
      <c r="AL131" s="53">
        <v>0.59070299999999998</v>
      </c>
      <c r="AM131" s="53">
        <v>0.62483371215164052</v>
      </c>
      <c r="AN131" t="s">
        <v>273</v>
      </c>
      <c r="AO131" t="s">
        <v>277</v>
      </c>
      <c r="AP131" s="56" t="s">
        <v>279</v>
      </c>
      <c r="AQ131" t="s">
        <v>289</v>
      </c>
      <c r="AR131" t="s">
        <v>277</v>
      </c>
      <c r="AS131">
        <v>2</v>
      </c>
      <c r="AT131" t="s">
        <v>390</v>
      </c>
      <c r="AU131">
        <v>133</v>
      </c>
    </row>
    <row r="132" spans="1:47">
      <c r="A132" t="s">
        <v>413</v>
      </c>
      <c r="B132" t="s">
        <v>275</v>
      </c>
      <c r="C132" t="s">
        <v>286</v>
      </c>
      <c r="D132" s="58" t="s">
        <v>278</v>
      </c>
      <c r="E132">
        <v>2</v>
      </c>
      <c r="F132" t="s">
        <v>281</v>
      </c>
      <c r="G132" t="s">
        <v>464</v>
      </c>
      <c r="H132" t="s">
        <v>458</v>
      </c>
      <c r="I132" t="s">
        <v>391</v>
      </c>
      <c r="J132" t="s">
        <v>294</v>
      </c>
      <c r="K132" t="s">
        <v>306</v>
      </c>
      <c r="L132" t="s">
        <v>310</v>
      </c>
      <c r="M132">
        <v>4</v>
      </c>
      <c r="N132">
        <v>4</v>
      </c>
      <c r="O132" s="48">
        <v>0.672485</v>
      </c>
      <c r="P132" s="48">
        <v>0.61154089150649926</v>
      </c>
      <c r="Q132" s="48">
        <v>0.70189667112481424</v>
      </c>
      <c r="R132" s="49">
        <v>597786</v>
      </c>
      <c r="S132" s="49">
        <v>498652.37324444705</v>
      </c>
      <c r="T132" s="49">
        <v>824873.74436071364</v>
      </c>
      <c r="U132" s="50">
        <v>49607.7</v>
      </c>
      <c r="V132" s="50">
        <v>42899.592790561634</v>
      </c>
      <c r="W132" s="50">
        <v>53977.311855946828</v>
      </c>
      <c r="X132" s="51">
        <v>46.391285802749657</v>
      </c>
      <c r="Y132" s="51">
        <v>42.050219318600419</v>
      </c>
      <c r="Z132">
        <v>206.8</v>
      </c>
      <c r="AA132">
        <v>79.2</v>
      </c>
      <c r="AB132">
        <v>211</v>
      </c>
      <c r="AC132">
        <v>55.7</v>
      </c>
      <c r="AD132">
        <v>208.9</v>
      </c>
      <c r="AE132">
        <v>67.45</v>
      </c>
      <c r="AF132" s="48">
        <v>0.6524576428019353</v>
      </c>
      <c r="AG132" s="48">
        <v>0.70949793812242512</v>
      </c>
      <c r="AH132" s="49">
        <v>482522.35531043762</v>
      </c>
      <c r="AI132" s="49">
        <v>686100.00970532605</v>
      </c>
      <c r="AJ132" s="50">
        <v>36336.361180397085</v>
      </c>
      <c r="AK132" s="50">
        <v>42981.856433766785</v>
      </c>
      <c r="AL132" s="53">
        <v>0.61696399999999996</v>
      </c>
      <c r="AM132" s="53">
        <v>0.64966225417292145</v>
      </c>
      <c r="AN132" t="s">
        <v>274</v>
      </c>
      <c r="AO132" t="s">
        <v>277</v>
      </c>
      <c r="AP132" s="56" t="s">
        <v>280</v>
      </c>
      <c r="AQ132" t="s">
        <v>289</v>
      </c>
      <c r="AR132" t="s">
        <v>278</v>
      </c>
      <c r="AS132">
        <v>3</v>
      </c>
      <c r="AT132" t="s">
        <v>390</v>
      </c>
      <c r="AU132">
        <v>134</v>
      </c>
    </row>
    <row r="133" spans="1:47">
      <c r="A133" t="s">
        <v>149</v>
      </c>
      <c r="B133" s="58" t="s">
        <v>273</v>
      </c>
      <c r="C133" t="s">
        <v>273</v>
      </c>
      <c r="D133" s="58" t="s">
        <v>277</v>
      </c>
      <c r="E133">
        <v>1</v>
      </c>
      <c r="F133" t="s">
        <v>281</v>
      </c>
      <c r="G133" t="s">
        <v>464</v>
      </c>
      <c r="H133" t="s">
        <v>469</v>
      </c>
      <c r="I133" t="s">
        <v>436</v>
      </c>
      <c r="J133" t="s">
        <v>295</v>
      </c>
      <c r="K133" t="s">
        <v>307</v>
      </c>
      <c r="L133" t="s">
        <v>310</v>
      </c>
      <c r="M133">
        <v>4</v>
      </c>
      <c r="N133">
        <v>4</v>
      </c>
      <c r="O133" s="48">
        <v>0.69088799999999995</v>
      </c>
      <c r="P133" s="48">
        <v>0.57928095756803644</v>
      </c>
      <c r="Q133" s="48">
        <v>0.71336457782081497</v>
      </c>
      <c r="R133" s="49">
        <v>786558</v>
      </c>
      <c r="S133" s="49">
        <v>475167.71055765747</v>
      </c>
      <c r="T133" s="49">
        <v>973501.30050098582</v>
      </c>
      <c r="U133" s="50">
        <v>59175.6</v>
      </c>
      <c r="V133" s="50">
        <v>44901.89276455839</v>
      </c>
      <c r="W133" s="50">
        <v>61086.969048436062</v>
      </c>
      <c r="X133" s="51">
        <v>48.31749671030849</v>
      </c>
      <c r="Y133" s="51">
        <v>44.670661222745224</v>
      </c>
      <c r="Z133">
        <v>230.7</v>
      </c>
      <c r="AA133">
        <v>81.8</v>
      </c>
      <c r="AB133">
        <v>228</v>
      </c>
      <c r="AC133">
        <v>50.5</v>
      </c>
      <c r="AD133">
        <v>229.35</v>
      </c>
      <c r="AE133">
        <v>66.150000000000006</v>
      </c>
      <c r="AF133" s="48">
        <v>0.63737657735185826</v>
      </c>
      <c r="AG133" s="48">
        <v>0.72001874565849644</v>
      </c>
      <c r="AH133" s="49">
        <v>496068.95466899546</v>
      </c>
      <c r="AI133" s="49">
        <v>803533.47508760053</v>
      </c>
      <c r="AJ133" s="50">
        <v>39058.089130467029</v>
      </c>
      <c r="AK133" s="50">
        <v>48468.335716371119</v>
      </c>
      <c r="AL133" s="53">
        <v>0.63817699999999999</v>
      </c>
      <c r="AM133" s="53">
        <v>0.66295731741791064</v>
      </c>
      <c r="AN133" t="s">
        <v>273</v>
      </c>
      <c r="AO133" t="s">
        <v>277</v>
      </c>
      <c r="AP133" s="56" t="s">
        <v>279</v>
      </c>
      <c r="AQ133" t="s">
        <v>289</v>
      </c>
      <c r="AR133" t="s">
        <v>277</v>
      </c>
      <c r="AS133">
        <v>1</v>
      </c>
      <c r="AU133">
        <v>135</v>
      </c>
    </row>
    <row r="134" spans="1:47">
      <c r="A134" t="s">
        <v>412</v>
      </c>
      <c r="B134" s="58" t="s">
        <v>275</v>
      </c>
      <c r="C134" t="s">
        <v>275</v>
      </c>
      <c r="D134" s="58" t="s">
        <v>278</v>
      </c>
      <c r="E134">
        <v>2</v>
      </c>
      <c r="F134" t="s">
        <v>281</v>
      </c>
      <c r="G134" t="s">
        <v>464</v>
      </c>
      <c r="H134" t="s">
        <v>469</v>
      </c>
      <c r="J134" t="s">
        <v>294</v>
      </c>
      <c r="K134" t="s">
        <v>306</v>
      </c>
      <c r="L134" t="s">
        <v>310</v>
      </c>
      <c r="M134">
        <v>4</v>
      </c>
      <c r="N134">
        <v>4</v>
      </c>
      <c r="O134" s="48">
        <v>0.65437599999999996</v>
      </c>
      <c r="P134" s="48">
        <v>0.58474995835343091</v>
      </c>
      <c r="Q134" s="48">
        <v>0.67761175591536893</v>
      </c>
      <c r="R134" s="49">
        <v>488620.00000000006</v>
      </c>
      <c r="S134" s="49">
        <v>395437.77750818519</v>
      </c>
      <c r="T134" s="49">
        <v>642459.26519853494</v>
      </c>
      <c r="U134" s="50">
        <v>42124.700000000004</v>
      </c>
      <c r="V134" s="50">
        <v>36504.481372774309</v>
      </c>
      <c r="W134" s="50">
        <v>45611.433855472475</v>
      </c>
      <c r="X134" s="51">
        <v>42.749730256454207</v>
      </c>
      <c r="Y134" s="51">
        <v>39.778832786862118</v>
      </c>
      <c r="Z134">
        <v>190.3</v>
      </c>
      <c r="AA134">
        <v>73.099999999999994</v>
      </c>
      <c r="AB134">
        <v>192.1</v>
      </c>
      <c r="AC134">
        <v>52</v>
      </c>
      <c r="AD134">
        <v>191.2</v>
      </c>
      <c r="AE134">
        <v>62.55</v>
      </c>
      <c r="AF134" s="48">
        <v>0.62689153501639194</v>
      </c>
      <c r="AG134" s="48">
        <v>0.68578058864431268</v>
      </c>
      <c r="AH134" s="49">
        <v>380546.06090177322</v>
      </c>
      <c r="AI134" s="49">
        <v>534959.94330614654</v>
      </c>
      <c r="AJ134" s="50">
        <v>30858.525340668024</v>
      </c>
      <c r="AK134" s="50">
        <v>36339.21732780007</v>
      </c>
      <c r="AL134" s="53">
        <v>0.59786600000000001</v>
      </c>
      <c r="AM134" s="53">
        <v>0.62138931183583646</v>
      </c>
      <c r="AN134" t="s">
        <v>274</v>
      </c>
      <c r="AO134" t="s">
        <v>277</v>
      </c>
      <c r="AP134" s="56" t="s">
        <v>280</v>
      </c>
      <c r="AQ134" t="s">
        <v>289</v>
      </c>
      <c r="AR134" t="s">
        <v>278</v>
      </c>
      <c r="AS134">
        <v>2</v>
      </c>
      <c r="AT134" t="s">
        <v>390</v>
      </c>
      <c r="AU134">
        <v>136</v>
      </c>
    </row>
    <row r="135" spans="1:47">
      <c r="A135" t="s">
        <v>411</v>
      </c>
      <c r="B135" s="59" t="s">
        <v>273</v>
      </c>
      <c r="C135" t="s">
        <v>276</v>
      </c>
      <c r="D135" s="58" t="s">
        <v>277</v>
      </c>
      <c r="E135">
        <v>1</v>
      </c>
      <c r="F135" t="s">
        <v>281</v>
      </c>
      <c r="G135" t="s">
        <v>464</v>
      </c>
      <c r="H135" t="s">
        <v>469</v>
      </c>
      <c r="J135" t="s">
        <v>294</v>
      </c>
      <c r="K135" t="s">
        <v>306</v>
      </c>
      <c r="L135" t="s">
        <v>310</v>
      </c>
      <c r="M135">
        <v>4</v>
      </c>
      <c r="N135">
        <v>4</v>
      </c>
      <c r="O135" s="48">
        <v>0.636467</v>
      </c>
      <c r="P135" s="48">
        <v>0.52924982719484048</v>
      </c>
      <c r="Q135" s="48">
        <v>0.64975449379422068</v>
      </c>
      <c r="R135" s="49">
        <v>306237</v>
      </c>
      <c r="S135" s="49">
        <v>181403.22958116105</v>
      </c>
      <c r="T135" s="49">
        <v>352127.73162945244</v>
      </c>
      <c r="U135" s="50">
        <v>26947.3</v>
      </c>
      <c r="V135" s="50">
        <v>19802.169169926612</v>
      </c>
      <c r="W135" s="50">
        <v>27760.695449843173</v>
      </c>
      <c r="X135" s="51">
        <v>39.204539773962011</v>
      </c>
      <c r="Y135" s="51">
        <v>37.701659007192589</v>
      </c>
      <c r="Z135">
        <v>111.8</v>
      </c>
      <c r="AA135">
        <v>75.5</v>
      </c>
      <c r="AB135">
        <v>107.7</v>
      </c>
      <c r="AC135">
        <v>46.4</v>
      </c>
      <c r="AD135">
        <v>109.75</v>
      </c>
      <c r="AE135">
        <v>60.95</v>
      </c>
      <c r="AF135" s="48">
        <v>0.58400695999787988</v>
      </c>
      <c r="AG135" s="48">
        <v>0.66822866736942066</v>
      </c>
      <c r="AH135" s="49">
        <v>201311.26756668664</v>
      </c>
      <c r="AI135" s="49">
        <v>327564.67028631124</v>
      </c>
      <c r="AJ135" s="50">
        <v>18335.403920176072</v>
      </c>
      <c r="AK135" s="50">
        <v>23517.50446675043</v>
      </c>
      <c r="AL135" s="53">
        <v>0.57701800000000003</v>
      </c>
      <c r="AM135" s="53">
        <v>0.59034799737077259</v>
      </c>
      <c r="AN135" t="s">
        <v>273</v>
      </c>
      <c r="AO135" t="s">
        <v>277</v>
      </c>
      <c r="AP135" s="56" t="s">
        <v>279</v>
      </c>
      <c r="AQ135" t="s">
        <v>289</v>
      </c>
      <c r="AR135" t="s">
        <v>278</v>
      </c>
      <c r="AS135">
        <v>1</v>
      </c>
      <c r="AT135" t="s">
        <v>390</v>
      </c>
      <c r="AU135">
        <v>137</v>
      </c>
    </row>
    <row r="136" spans="1:47">
      <c r="A136" t="s">
        <v>150</v>
      </c>
      <c r="B136" s="59" t="s">
        <v>273</v>
      </c>
      <c r="C136" t="s">
        <v>275</v>
      </c>
      <c r="D136" s="58" t="s">
        <v>277</v>
      </c>
      <c r="E136">
        <v>1</v>
      </c>
      <c r="F136" t="s">
        <v>281</v>
      </c>
      <c r="G136" t="s">
        <v>464</v>
      </c>
      <c r="H136" t="s">
        <v>469</v>
      </c>
      <c r="J136" t="s">
        <v>293</v>
      </c>
      <c r="K136" t="s">
        <v>306</v>
      </c>
      <c r="L136" t="s">
        <v>310</v>
      </c>
      <c r="M136">
        <v>4</v>
      </c>
      <c r="N136">
        <v>4</v>
      </c>
      <c r="O136" s="48">
        <v>0.63862200000000002</v>
      </c>
      <c r="P136" s="48">
        <v>0.59094886748283137</v>
      </c>
      <c r="Q136" s="48">
        <v>0.65493685726206152</v>
      </c>
      <c r="R136" s="49">
        <v>368412</v>
      </c>
      <c r="S136" s="49">
        <v>329802.69597402908</v>
      </c>
      <c r="T136" s="49">
        <v>464644.00095296267</v>
      </c>
      <c r="U136" s="50">
        <v>33170.400000000001</v>
      </c>
      <c r="V136" s="50">
        <v>30097.113977783338</v>
      </c>
      <c r="W136" s="50">
        <v>35570.765685594204</v>
      </c>
      <c r="X136" s="51">
        <v>39.806574924039275</v>
      </c>
      <c r="Y136" s="51">
        <v>37.890617122967527</v>
      </c>
      <c r="Z136">
        <v>155.4</v>
      </c>
      <c r="AA136">
        <v>69.8</v>
      </c>
      <c r="AB136">
        <v>155.1</v>
      </c>
      <c r="AC136">
        <v>54.4</v>
      </c>
      <c r="AD136">
        <v>155.25</v>
      </c>
      <c r="AE136">
        <v>62.099999999999994</v>
      </c>
      <c r="AF136" s="48">
        <v>0.6238668435932182</v>
      </c>
      <c r="AG136" s="48">
        <v>0.66576687151829006</v>
      </c>
      <c r="AH136" s="49">
        <v>308662.98617967084</v>
      </c>
      <c r="AI136" s="49">
        <v>396041.84623788652</v>
      </c>
      <c r="AJ136" s="50">
        <v>25245.428883154906</v>
      </c>
      <c r="AK136" s="50">
        <v>28674.408048208683</v>
      </c>
      <c r="AL136" s="53">
        <v>0.57738800000000001</v>
      </c>
      <c r="AM136" s="53">
        <v>0.59535014836846134</v>
      </c>
      <c r="AN136" t="s">
        <v>273</v>
      </c>
      <c r="AO136" t="s">
        <v>277</v>
      </c>
      <c r="AP136" s="56" t="s">
        <v>279</v>
      </c>
      <c r="AQ136" t="s">
        <v>289</v>
      </c>
      <c r="AR136" t="s">
        <v>278</v>
      </c>
      <c r="AS136">
        <v>2</v>
      </c>
      <c r="AU136">
        <v>138</v>
      </c>
    </row>
    <row r="137" spans="1:47">
      <c r="A137" t="s">
        <v>151</v>
      </c>
      <c r="B137" s="58" t="s">
        <v>276</v>
      </c>
      <c r="C137" t="s">
        <v>275</v>
      </c>
      <c r="D137" s="58" t="s">
        <v>278</v>
      </c>
      <c r="E137" s="58">
        <v>1</v>
      </c>
      <c r="F137" t="s">
        <v>281</v>
      </c>
      <c r="G137" t="s">
        <v>464</v>
      </c>
      <c r="H137" t="s">
        <v>469</v>
      </c>
      <c r="J137" t="s">
        <v>294</v>
      </c>
      <c r="K137" t="s">
        <v>306</v>
      </c>
      <c r="L137" t="s">
        <v>310</v>
      </c>
      <c r="M137">
        <v>4</v>
      </c>
      <c r="N137">
        <v>4</v>
      </c>
      <c r="O137" s="48">
        <v>0.67860299999999996</v>
      </c>
      <c r="P137" s="48">
        <v>0.62899000346140899</v>
      </c>
      <c r="Q137" s="48">
        <v>0.69411557042223937</v>
      </c>
      <c r="R137" s="49">
        <v>552026</v>
      </c>
      <c r="S137" s="49">
        <v>456581.68342014938</v>
      </c>
      <c r="T137" s="49">
        <v>670920.35139404703</v>
      </c>
      <c r="U137" s="50">
        <v>44808.4</v>
      </c>
      <c r="V137" s="50">
        <v>37594.955684674234</v>
      </c>
      <c r="W137" s="50">
        <v>45301.123083986495</v>
      </c>
      <c r="X137" s="51">
        <v>45.170793365126187</v>
      </c>
      <c r="Y137" s="51">
        <v>42.898174025196411</v>
      </c>
      <c r="Z137">
        <v>177.8</v>
      </c>
      <c r="AA137">
        <v>79.400000000000006</v>
      </c>
      <c r="AB137">
        <v>169.6</v>
      </c>
      <c r="AC137">
        <v>60.1</v>
      </c>
      <c r="AD137">
        <v>173.7</v>
      </c>
      <c r="AE137">
        <v>69.75</v>
      </c>
      <c r="AF137" s="48">
        <v>0.66195194594704221</v>
      </c>
      <c r="AG137" s="48">
        <v>0.70434150660303929</v>
      </c>
      <c r="AH137" s="49">
        <v>434003.68319139845</v>
      </c>
      <c r="AI137" s="49">
        <v>573375.91423289583</v>
      </c>
      <c r="AJ137" s="50">
        <v>31757.756103937321</v>
      </c>
      <c r="AK137" s="50">
        <v>36568.955816984373</v>
      </c>
      <c r="AL137" s="53">
        <v>0.62435600000000002</v>
      </c>
      <c r="AM137" s="53">
        <v>0.64088958651811778</v>
      </c>
      <c r="AN137" t="s">
        <v>273</v>
      </c>
      <c r="AO137" t="s">
        <v>277</v>
      </c>
      <c r="AP137" s="56" t="s">
        <v>279</v>
      </c>
      <c r="AQ137" t="s">
        <v>289</v>
      </c>
      <c r="AR137" t="s">
        <v>278</v>
      </c>
      <c r="AS137">
        <v>2</v>
      </c>
      <c r="AU137">
        <v>139</v>
      </c>
    </row>
    <row r="138" spans="1:47">
      <c r="A138" t="s">
        <v>410</v>
      </c>
      <c r="B138" s="58" t="s">
        <v>276</v>
      </c>
      <c r="C138" t="s">
        <v>275</v>
      </c>
      <c r="D138" s="58" t="s">
        <v>278</v>
      </c>
      <c r="E138" s="58">
        <v>1</v>
      </c>
      <c r="F138" t="s">
        <v>281</v>
      </c>
      <c r="G138" t="s">
        <v>464</v>
      </c>
      <c r="H138" t="s">
        <v>469</v>
      </c>
      <c r="I138" t="s">
        <v>393</v>
      </c>
      <c r="J138" t="s">
        <v>294</v>
      </c>
      <c r="K138" t="s">
        <v>306</v>
      </c>
      <c r="L138" t="s">
        <v>310</v>
      </c>
      <c r="M138">
        <v>4</v>
      </c>
      <c r="N138">
        <v>4</v>
      </c>
      <c r="O138" s="48">
        <v>0.69190300000000005</v>
      </c>
      <c r="P138" s="48">
        <v>0.59735210768614244</v>
      </c>
      <c r="Q138" s="48">
        <v>0.67238941997098867</v>
      </c>
      <c r="R138" s="49">
        <v>637105</v>
      </c>
      <c r="S138" s="49">
        <v>422213.76151543693</v>
      </c>
      <c r="T138" s="49">
        <v>628772.23779670754</v>
      </c>
      <c r="U138" s="50">
        <v>52566.400000000001</v>
      </c>
      <c r="V138" s="50">
        <v>37673.595146886109</v>
      </c>
      <c r="W138" s="50">
        <v>45347.485140192206</v>
      </c>
      <c r="X138" s="51">
        <v>42.033685803400978</v>
      </c>
      <c r="Y138" s="51">
        <v>44.795432970548475</v>
      </c>
      <c r="Z138">
        <v>195.5</v>
      </c>
      <c r="AA138">
        <v>71.5</v>
      </c>
      <c r="AB138">
        <v>193.7</v>
      </c>
      <c r="AC138">
        <v>53.9</v>
      </c>
      <c r="AD138">
        <v>194.6</v>
      </c>
      <c r="AE138">
        <v>62.7</v>
      </c>
      <c r="AF138" s="48">
        <v>0.63198954414788422</v>
      </c>
      <c r="AG138" s="48">
        <v>0.68015621171780749</v>
      </c>
      <c r="AH138" s="49">
        <v>392677.72410466749</v>
      </c>
      <c r="AI138" s="49">
        <v>520899.02177149768</v>
      </c>
      <c r="AJ138" s="50">
        <v>31391.568106816336</v>
      </c>
      <c r="AK138" s="50">
        <v>36041.530146800033</v>
      </c>
      <c r="AL138" s="53">
        <v>0.63842699999999997</v>
      </c>
      <c r="AM138" s="53">
        <v>0.61524499582765313</v>
      </c>
      <c r="AN138" t="s">
        <v>273</v>
      </c>
      <c r="AO138" t="s">
        <v>277</v>
      </c>
      <c r="AP138" s="56" t="s">
        <v>279</v>
      </c>
      <c r="AQ138" t="s">
        <v>289</v>
      </c>
      <c r="AR138" t="s">
        <v>278</v>
      </c>
      <c r="AS138">
        <v>2</v>
      </c>
      <c r="AT138" t="s">
        <v>390</v>
      </c>
      <c r="AU138">
        <v>140</v>
      </c>
    </row>
    <row r="139" spans="1:47">
      <c r="A139" t="s">
        <v>409</v>
      </c>
      <c r="B139" s="58" t="s">
        <v>276</v>
      </c>
      <c r="C139" t="s">
        <v>276</v>
      </c>
      <c r="D139" s="58" t="s">
        <v>278</v>
      </c>
      <c r="E139" s="58">
        <v>1</v>
      </c>
      <c r="F139" t="s">
        <v>282</v>
      </c>
      <c r="G139" t="s">
        <v>464</v>
      </c>
      <c r="H139" t="s">
        <v>469</v>
      </c>
      <c r="J139" t="s">
        <v>294</v>
      </c>
      <c r="K139" t="s">
        <v>306</v>
      </c>
      <c r="L139" t="s">
        <v>310</v>
      </c>
      <c r="M139">
        <v>4</v>
      </c>
      <c r="N139">
        <v>4</v>
      </c>
      <c r="O139" s="48">
        <v>0.65654500000000005</v>
      </c>
      <c r="P139" s="48">
        <v>0.57543540603042309</v>
      </c>
      <c r="Q139" s="48">
        <v>0.67278458156321574</v>
      </c>
      <c r="R139" s="49">
        <v>442351</v>
      </c>
      <c r="S139" s="49">
        <v>298558.81000049785</v>
      </c>
      <c r="T139" s="49">
        <v>490351.92728236748</v>
      </c>
      <c r="U139" s="50">
        <v>37235.200000000004</v>
      </c>
      <c r="V139" s="50">
        <v>28150.016513372328</v>
      </c>
      <c r="W139" s="50">
        <v>35241.399360031734</v>
      </c>
      <c r="X139" s="51">
        <v>42.081993917564866</v>
      </c>
      <c r="Y139" s="51">
        <v>39.966816523862704</v>
      </c>
      <c r="Z139">
        <v>169</v>
      </c>
      <c r="AA139">
        <v>73.8</v>
      </c>
      <c r="AB139">
        <v>173.7</v>
      </c>
      <c r="AC139">
        <v>49.9</v>
      </c>
      <c r="AD139">
        <v>171.35</v>
      </c>
      <c r="AE139">
        <v>61.849999999999994</v>
      </c>
      <c r="AF139" s="48">
        <v>0.61614380791545675</v>
      </c>
      <c r="AG139" s="48">
        <v>0.68482469029513771</v>
      </c>
      <c r="AH139" s="49">
        <v>330399.69559498882</v>
      </c>
      <c r="AI139" s="49">
        <v>488647.24518858071</v>
      </c>
      <c r="AJ139" s="50">
        <v>27602.315828622541</v>
      </c>
      <c r="AK139" s="50">
        <v>33292.702226114416</v>
      </c>
      <c r="AL139" s="53">
        <v>0.59730099999999997</v>
      </c>
      <c r="AM139" s="53">
        <v>0.61548574803221068</v>
      </c>
      <c r="AN139" t="s">
        <v>273</v>
      </c>
      <c r="AO139" t="s">
        <v>277</v>
      </c>
      <c r="AP139" s="56" t="s">
        <v>279</v>
      </c>
      <c r="AQ139" t="s">
        <v>289</v>
      </c>
      <c r="AR139" t="s">
        <v>278</v>
      </c>
      <c r="AS139">
        <v>1</v>
      </c>
      <c r="AT139" t="s">
        <v>390</v>
      </c>
      <c r="AU139">
        <v>141</v>
      </c>
    </row>
    <row r="140" spans="1:47">
      <c r="A140" t="s">
        <v>408</v>
      </c>
      <c r="B140" s="58" t="s">
        <v>275</v>
      </c>
      <c r="C140" t="s">
        <v>275</v>
      </c>
      <c r="D140" s="58" t="s">
        <v>278</v>
      </c>
      <c r="E140" s="58">
        <v>2</v>
      </c>
      <c r="F140" t="s">
        <v>282</v>
      </c>
      <c r="G140" t="s">
        <v>464</v>
      </c>
      <c r="H140" s="58" t="s">
        <v>458</v>
      </c>
      <c r="I140" s="58" t="s">
        <v>437</v>
      </c>
      <c r="J140" t="s">
        <v>294</v>
      </c>
      <c r="K140" t="s">
        <v>306</v>
      </c>
      <c r="L140" t="s">
        <v>310</v>
      </c>
      <c r="M140">
        <v>4</v>
      </c>
      <c r="N140">
        <v>4</v>
      </c>
      <c r="O140" s="48">
        <v>0.612066</v>
      </c>
      <c r="P140" s="48">
        <v>0.58933584842469433</v>
      </c>
      <c r="Q140" s="48">
        <v>0.6513600365192912</v>
      </c>
      <c r="R140" s="49">
        <v>265494</v>
      </c>
      <c r="S140" s="49">
        <v>218816.38574939538</v>
      </c>
      <c r="T140" s="49">
        <v>313612.51207541442</v>
      </c>
      <c r="U140" s="50">
        <v>25711.3</v>
      </c>
      <c r="V140" s="50">
        <v>20131.34932574218</v>
      </c>
      <c r="W140" s="50">
        <v>24363.143046676632</v>
      </c>
      <c r="X140" s="51">
        <v>39.378572678990807</v>
      </c>
      <c r="Y140" s="51">
        <v>35.144559040379882</v>
      </c>
      <c r="Z140">
        <v>121</v>
      </c>
      <c r="AA140">
        <v>76.8</v>
      </c>
      <c r="AB140">
        <v>121.7</v>
      </c>
      <c r="AC140">
        <v>54.8</v>
      </c>
      <c r="AD140">
        <v>121.35</v>
      </c>
      <c r="AE140">
        <v>65.8</v>
      </c>
      <c r="AF140" s="48">
        <v>0.62591083087647259</v>
      </c>
      <c r="AG140" s="48">
        <v>0.67902047578633584</v>
      </c>
      <c r="AH140" s="49">
        <v>267411.56242584379</v>
      </c>
      <c r="AI140" s="49">
        <v>374766.56923913874</v>
      </c>
      <c r="AJ140" s="50">
        <v>21746.147288367152</v>
      </c>
      <c r="AK140" s="50">
        <v>26004.541839493882</v>
      </c>
      <c r="AL140" s="53">
        <v>0.54748300000000005</v>
      </c>
      <c r="AM140" s="53">
        <v>0.59136654459507643</v>
      </c>
      <c r="AN140" t="s">
        <v>273</v>
      </c>
      <c r="AO140" t="s">
        <v>277</v>
      </c>
      <c r="AP140" s="56" t="s">
        <v>279</v>
      </c>
      <c r="AQ140" t="s">
        <v>289</v>
      </c>
      <c r="AR140" t="s">
        <v>278</v>
      </c>
      <c r="AS140">
        <v>2</v>
      </c>
      <c r="AT140" t="s">
        <v>390</v>
      </c>
      <c r="AU140">
        <v>142</v>
      </c>
    </row>
    <row r="141" spans="1:47">
      <c r="A141" t="s">
        <v>407</v>
      </c>
      <c r="B141" s="58" t="s">
        <v>276</v>
      </c>
      <c r="C141" t="s">
        <v>276</v>
      </c>
      <c r="D141" s="58" t="s">
        <v>278</v>
      </c>
      <c r="E141" s="58">
        <v>1</v>
      </c>
      <c r="F141" t="s">
        <v>283</v>
      </c>
      <c r="G141" t="s">
        <v>464</v>
      </c>
      <c r="H141" s="58" t="s">
        <v>469</v>
      </c>
      <c r="J141" t="s">
        <v>294</v>
      </c>
      <c r="K141" t="s">
        <v>306</v>
      </c>
      <c r="L141" t="s">
        <v>310</v>
      </c>
      <c r="M141">
        <v>4</v>
      </c>
      <c r="N141">
        <v>4</v>
      </c>
      <c r="O141" s="48">
        <v>0.63845200000000002</v>
      </c>
      <c r="P141" s="48">
        <v>0.5219052140883037</v>
      </c>
      <c r="Q141" s="48">
        <v>0.65824491923647177</v>
      </c>
      <c r="R141" s="49">
        <v>320415</v>
      </c>
      <c r="S141" s="49">
        <v>258538.26799889261</v>
      </c>
      <c r="T141" s="49">
        <v>507888.98449889256</v>
      </c>
      <c r="U141" s="50">
        <v>31109.5</v>
      </c>
      <c r="V141" s="50">
        <v>28278.599550898973</v>
      </c>
      <c r="W141" s="50">
        <v>38823.749550898974</v>
      </c>
      <c r="X141" s="51">
        <v>40.227583748960122</v>
      </c>
      <c r="Y141" s="51">
        <v>37.857353116181947</v>
      </c>
      <c r="Z141">
        <v>141.9</v>
      </c>
      <c r="AA141">
        <v>71.3</v>
      </c>
      <c r="AB141">
        <v>139</v>
      </c>
      <c r="AC141">
        <v>46.4</v>
      </c>
      <c r="AD141">
        <v>140.44999999999999</v>
      </c>
      <c r="AE141">
        <v>58.849999999999994</v>
      </c>
      <c r="AF141" s="48">
        <v>0.58894260264733334</v>
      </c>
      <c r="AG141" s="48">
        <v>0.66736436863558968</v>
      </c>
      <c r="AH141" s="49">
        <v>243292.02671581024</v>
      </c>
      <c r="AI141" s="49">
        <v>373851.75656976877</v>
      </c>
      <c r="AJ141" s="50">
        <v>21851.296936438321</v>
      </c>
      <c r="AK141" s="50">
        <v>26928.056772709253</v>
      </c>
      <c r="AL141" s="53">
        <v>0.57658299999999996</v>
      </c>
      <c r="AM141" s="53">
        <v>0.59987143907059748</v>
      </c>
      <c r="AN141" t="s">
        <v>273</v>
      </c>
      <c r="AO141" t="s">
        <v>277</v>
      </c>
      <c r="AP141" s="56" t="s">
        <v>279</v>
      </c>
      <c r="AQ141" t="s">
        <v>289</v>
      </c>
      <c r="AR141" t="s">
        <v>278</v>
      </c>
      <c r="AS141">
        <v>1</v>
      </c>
      <c r="AT141" t="s">
        <v>390</v>
      </c>
      <c r="AU141">
        <v>143</v>
      </c>
    </row>
    <row r="142" spans="1:47">
      <c r="A142" t="s">
        <v>152</v>
      </c>
      <c r="B142" s="58" t="s">
        <v>275</v>
      </c>
      <c r="C142" t="s">
        <v>275</v>
      </c>
      <c r="D142" s="58" t="s">
        <v>278</v>
      </c>
      <c r="E142" s="58">
        <v>1</v>
      </c>
      <c r="F142" t="s">
        <v>281</v>
      </c>
      <c r="G142" t="s">
        <v>464</v>
      </c>
      <c r="H142" s="58" t="s">
        <v>458</v>
      </c>
      <c r="I142" s="58" t="s">
        <v>437</v>
      </c>
      <c r="J142" t="s">
        <v>294</v>
      </c>
      <c r="K142" t="s">
        <v>306</v>
      </c>
      <c r="L142" t="s">
        <v>310</v>
      </c>
      <c r="M142">
        <v>4</v>
      </c>
      <c r="N142">
        <v>4</v>
      </c>
      <c r="O142" s="48">
        <v>0.68593000000000004</v>
      </c>
      <c r="P142" s="48">
        <v>0.6364371392423589</v>
      </c>
      <c r="Q142" s="48">
        <v>0.69894307214771789</v>
      </c>
      <c r="R142" s="49">
        <v>736470</v>
      </c>
      <c r="S142" s="49">
        <v>646503.64663027844</v>
      </c>
      <c r="T142" s="49">
        <v>924736.99385950214</v>
      </c>
      <c r="U142" s="50">
        <v>56339.3</v>
      </c>
      <c r="V142" s="50">
        <v>51640.404985119749</v>
      </c>
      <c r="W142" s="50">
        <v>60875.104568937801</v>
      </c>
      <c r="X142" s="51">
        <v>45.910694390512496</v>
      </c>
      <c r="Y142" s="51">
        <v>43.923179353244784</v>
      </c>
      <c r="Z142">
        <v>246.3</v>
      </c>
      <c r="AA142">
        <v>76.5</v>
      </c>
      <c r="AB142">
        <v>244.4</v>
      </c>
      <c r="AC142">
        <v>59.4</v>
      </c>
      <c r="AD142">
        <v>245.35000000000002</v>
      </c>
      <c r="AE142">
        <v>67.95</v>
      </c>
      <c r="AF142" s="48">
        <v>0.66413674825058588</v>
      </c>
      <c r="AG142" s="48">
        <v>0.70427876829505232</v>
      </c>
      <c r="AH142" s="49">
        <v>583757.62288674503</v>
      </c>
      <c r="AI142" s="49">
        <v>751809.05977838382</v>
      </c>
      <c r="AJ142" s="50">
        <v>42438.695492352155</v>
      </c>
      <c r="AK142" s="50">
        <v>47978.328443290411</v>
      </c>
      <c r="AL142" s="53">
        <v>0.63206399999999996</v>
      </c>
      <c r="AM142" s="53">
        <v>0.645953638493445</v>
      </c>
      <c r="AN142" t="s">
        <v>273</v>
      </c>
      <c r="AO142" t="s">
        <v>277</v>
      </c>
      <c r="AP142" s="56" t="s">
        <v>279</v>
      </c>
      <c r="AQ142" t="s">
        <v>289</v>
      </c>
      <c r="AR142" t="s">
        <v>278</v>
      </c>
      <c r="AS142">
        <v>2</v>
      </c>
      <c r="AU142">
        <v>144</v>
      </c>
    </row>
    <row r="143" spans="1:47">
      <c r="A143" t="s">
        <v>153</v>
      </c>
      <c r="B143" s="58" t="s">
        <v>274</v>
      </c>
      <c r="C143" t="s">
        <v>274</v>
      </c>
      <c r="D143" s="58" t="s">
        <v>277</v>
      </c>
      <c r="E143" s="58">
        <v>2</v>
      </c>
      <c r="F143" t="s">
        <v>283</v>
      </c>
      <c r="G143" t="s">
        <v>464</v>
      </c>
      <c r="H143" s="58" t="s">
        <v>458</v>
      </c>
      <c r="J143" t="s">
        <v>295</v>
      </c>
      <c r="K143" t="s">
        <v>307</v>
      </c>
      <c r="L143" t="s">
        <v>310</v>
      </c>
      <c r="M143">
        <v>5</v>
      </c>
      <c r="N143">
        <v>4</v>
      </c>
      <c r="O143" s="48">
        <v>0.65054699999999999</v>
      </c>
      <c r="P143" s="48">
        <v>0.55168094956304103</v>
      </c>
      <c r="Q143" s="48">
        <v>0.68337974462983819</v>
      </c>
      <c r="R143" s="49">
        <v>359550</v>
      </c>
      <c r="S143" s="49">
        <v>264412.92549474508</v>
      </c>
      <c r="T143" s="49">
        <v>553749.98749474506</v>
      </c>
      <c r="U143" s="50">
        <v>29694.7</v>
      </c>
      <c r="V143" s="50">
        <v>27360.997653425187</v>
      </c>
      <c r="W143" s="50">
        <v>39438.377653425181</v>
      </c>
      <c r="X143" s="51">
        <v>43.602482364402107</v>
      </c>
      <c r="Y143" s="51">
        <v>39.300636506200988</v>
      </c>
      <c r="Z143">
        <v>116.2</v>
      </c>
      <c r="AA143">
        <v>82.6</v>
      </c>
      <c r="AB143">
        <v>112</v>
      </c>
      <c r="AC143">
        <v>51.9</v>
      </c>
      <c r="AD143">
        <v>114.1</v>
      </c>
      <c r="AE143">
        <v>67.25</v>
      </c>
      <c r="AF143" s="48">
        <v>0.61967169655375165</v>
      </c>
      <c r="AG143" s="48">
        <v>0.69248279129176538</v>
      </c>
      <c r="AH143" s="49">
        <v>256113.02865073062</v>
      </c>
      <c r="AI143" s="49">
        <v>407609.56004913966</v>
      </c>
      <c r="AJ143" s="50">
        <v>21216.228146338424</v>
      </c>
      <c r="AK143" s="50">
        <v>27053.657712987766</v>
      </c>
      <c r="AL143" s="53">
        <v>0.59276300000000004</v>
      </c>
      <c r="AM143" s="53">
        <v>0.62962689515973513</v>
      </c>
      <c r="AN143" t="s">
        <v>273</v>
      </c>
      <c r="AO143" t="s">
        <v>277</v>
      </c>
      <c r="AP143" s="56" t="s">
        <v>279</v>
      </c>
      <c r="AQ143" t="s">
        <v>289</v>
      </c>
      <c r="AR143" t="s">
        <v>277</v>
      </c>
      <c r="AS143">
        <v>2</v>
      </c>
      <c r="AU143">
        <v>145</v>
      </c>
    </row>
    <row r="144" spans="1:47">
      <c r="A144" t="s">
        <v>154</v>
      </c>
      <c r="B144" s="58" t="s">
        <v>273</v>
      </c>
      <c r="C144" t="s">
        <v>274</v>
      </c>
      <c r="D144" s="58" t="s">
        <v>277</v>
      </c>
      <c r="E144" s="58">
        <v>1</v>
      </c>
      <c r="F144" t="s">
        <v>283</v>
      </c>
      <c r="G144" t="s">
        <v>464</v>
      </c>
      <c r="H144" s="58" t="s">
        <v>469</v>
      </c>
      <c r="I144" t="s">
        <v>438</v>
      </c>
      <c r="J144" t="s">
        <v>295</v>
      </c>
      <c r="K144" t="s">
        <v>307</v>
      </c>
      <c r="L144" t="s">
        <v>310</v>
      </c>
      <c r="M144">
        <v>5</v>
      </c>
      <c r="N144">
        <v>4</v>
      </c>
      <c r="O144" s="48">
        <v>0.67401900000000003</v>
      </c>
      <c r="P144" s="48">
        <v>0.60040379119399345</v>
      </c>
      <c r="Q144" s="48">
        <v>0.69009925119287308</v>
      </c>
      <c r="R144" s="49">
        <v>417893</v>
      </c>
      <c r="S144" s="49">
        <v>369445.16449217912</v>
      </c>
      <c r="T144" s="49">
        <v>630653.01449217903</v>
      </c>
      <c r="U144" s="50">
        <v>32211.200000000001</v>
      </c>
      <c r="V144" s="50">
        <v>33382.252570011129</v>
      </c>
      <c r="W144" s="50">
        <v>43711.512570011124</v>
      </c>
      <c r="X144" s="51">
        <v>44.582500364574202</v>
      </c>
      <c r="Y144" s="51">
        <v>42.283308141788652</v>
      </c>
      <c r="Z144">
        <v>129</v>
      </c>
      <c r="AA144">
        <v>81.8</v>
      </c>
      <c r="AB144">
        <v>136</v>
      </c>
      <c r="AC144">
        <v>57.7</v>
      </c>
      <c r="AD144">
        <v>132.5</v>
      </c>
      <c r="AE144">
        <v>69.75</v>
      </c>
      <c r="AF144" s="48">
        <v>0.64697710696732347</v>
      </c>
      <c r="AG144" s="48">
        <v>0.69944084696808573</v>
      </c>
      <c r="AH144" s="49">
        <v>327448.96150188876</v>
      </c>
      <c r="AI144" s="49">
        <v>464217.07193855278</v>
      </c>
      <c r="AJ144" s="50">
        <v>25065.67178229682</v>
      </c>
      <c r="AK144" s="50">
        <v>30099.954642839071</v>
      </c>
      <c r="AL144" s="53">
        <v>0.619668</v>
      </c>
      <c r="AM144" s="53">
        <v>0.63709238911526811</v>
      </c>
      <c r="AN144" t="s">
        <v>274</v>
      </c>
      <c r="AO144" t="s">
        <v>277</v>
      </c>
      <c r="AP144" s="56" t="s">
        <v>280</v>
      </c>
      <c r="AQ144" t="s">
        <v>289</v>
      </c>
      <c r="AR144" t="s">
        <v>277</v>
      </c>
      <c r="AS144">
        <v>2</v>
      </c>
      <c r="AU144">
        <v>146</v>
      </c>
    </row>
    <row r="145" spans="1:47">
      <c r="A145" t="s">
        <v>155</v>
      </c>
      <c r="B145" s="58" t="s">
        <v>273</v>
      </c>
      <c r="C145" t="s">
        <v>273</v>
      </c>
      <c r="D145" s="58" t="s">
        <v>277</v>
      </c>
      <c r="E145" s="58">
        <v>1</v>
      </c>
      <c r="F145" t="s">
        <v>281</v>
      </c>
      <c r="G145" t="s">
        <v>464</v>
      </c>
      <c r="H145" t="s">
        <v>469</v>
      </c>
      <c r="I145" t="s">
        <v>439</v>
      </c>
      <c r="J145" t="s">
        <v>294</v>
      </c>
      <c r="K145" t="s">
        <v>306</v>
      </c>
      <c r="L145" t="s">
        <v>310</v>
      </c>
      <c r="M145">
        <v>5</v>
      </c>
      <c r="N145">
        <v>4</v>
      </c>
      <c r="O145" s="48">
        <v>0.66982600000000003</v>
      </c>
      <c r="P145" s="48">
        <v>0.58136699403095249</v>
      </c>
      <c r="Q145" s="48">
        <v>0.66198979679220471</v>
      </c>
      <c r="R145" s="49">
        <v>417539</v>
      </c>
      <c r="S145" s="49">
        <v>253891.89369291719</v>
      </c>
      <c r="T145" s="49">
        <v>403707.61961305991</v>
      </c>
      <c r="U145" s="50">
        <v>32663.100000000002</v>
      </c>
      <c r="V145" s="50">
        <v>24050.030516490875</v>
      </c>
      <c r="W145" s="50">
        <v>30590.61092816215</v>
      </c>
      <c r="X145" s="51">
        <v>40.700250675506084</v>
      </c>
      <c r="Y145" s="51">
        <v>41.683518754844329</v>
      </c>
      <c r="Z145">
        <v>120.1</v>
      </c>
      <c r="AA145">
        <v>77.2</v>
      </c>
      <c r="AB145">
        <v>117.2</v>
      </c>
      <c r="AC145">
        <v>54.6</v>
      </c>
      <c r="AD145">
        <v>118.65</v>
      </c>
      <c r="AE145">
        <v>65.900000000000006</v>
      </c>
      <c r="AF145" s="48">
        <v>0.62457833741034507</v>
      </c>
      <c r="AG145" s="48">
        <v>0.6789260929579245</v>
      </c>
      <c r="AH145" s="49">
        <v>261864.30776413833</v>
      </c>
      <c r="AI145" s="49">
        <v>370255.02856028348</v>
      </c>
      <c r="AJ145" s="50">
        <v>21375.597129316549</v>
      </c>
      <c r="AK145" s="50">
        <v>25698.083872706302</v>
      </c>
      <c r="AL145" s="53">
        <v>0.61348999999999998</v>
      </c>
      <c r="AM145" s="53">
        <v>0.60434084227182316</v>
      </c>
      <c r="AN145" t="s">
        <v>273</v>
      </c>
      <c r="AO145" t="s">
        <v>277</v>
      </c>
      <c r="AP145" s="56" t="s">
        <v>279</v>
      </c>
      <c r="AQ145" t="s">
        <v>289</v>
      </c>
      <c r="AR145" t="s">
        <v>277</v>
      </c>
      <c r="AS145">
        <v>1</v>
      </c>
      <c r="AU145">
        <v>147</v>
      </c>
    </row>
    <row r="146" spans="1:47">
      <c r="A146" t="s">
        <v>156</v>
      </c>
      <c r="B146" s="58" t="s">
        <v>274</v>
      </c>
      <c r="C146" t="s">
        <v>284</v>
      </c>
      <c r="D146" s="58" t="s">
        <v>277</v>
      </c>
      <c r="E146" s="58">
        <v>2</v>
      </c>
      <c r="F146" t="s">
        <v>282</v>
      </c>
      <c r="G146" t="s">
        <v>464</v>
      </c>
      <c r="H146" s="58" t="s">
        <v>458</v>
      </c>
      <c r="I146" s="58" t="s">
        <v>391</v>
      </c>
      <c r="J146" t="s">
        <v>294</v>
      </c>
      <c r="K146" t="s">
        <v>306</v>
      </c>
      <c r="L146" t="s">
        <v>310</v>
      </c>
      <c r="M146">
        <v>5</v>
      </c>
      <c r="N146">
        <v>4</v>
      </c>
      <c r="O146" s="48">
        <v>0.65686500000000003</v>
      </c>
      <c r="P146" s="48">
        <v>0.60378902705462467</v>
      </c>
      <c r="Q146" s="48">
        <v>0.6841876173430872</v>
      </c>
      <c r="R146" s="49">
        <v>438501</v>
      </c>
      <c r="S146" s="49">
        <v>335326.60518200812</v>
      </c>
      <c r="T146" s="49">
        <v>519427.29906067712</v>
      </c>
      <c r="U146" s="50">
        <v>35663.9</v>
      </c>
      <c r="V146" s="50">
        <v>29411.231296117177</v>
      </c>
      <c r="W146" s="50">
        <v>36048.292613846628</v>
      </c>
      <c r="X146" s="51">
        <v>43.678418580180747</v>
      </c>
      <c r="Y146" s="51">
        <v>40.043410186620157</v>
      </c>
      <c r="Z146">
        <v>167</v>
      </c>
      <c r="AA146">
        <v>77.7</v>
      </c>
      <c r="AB146">
        <v>169.2</v>
      </c>
      <c r="AC146">
        <v>54.5</v>
      </c>
      <c r="AD146">
        <v>168.1</v>
      </c>
      <c r="AE146">
        <v>66.099999999999994</v>
      </c>
      <c r="AF146" s="48">
        <v>0.63989732886997031</v>
      </c>
      <c r="AG146" s="48">
        <v>0.69765231567831043</v>
      </c>
      <c r="AH146" s="49">
        <v>372720.99501018121</v>
      </c>
      <c r="AI146" s="49">
        <v>531383.87728974456</v>
      </c>
      <c r="AJ146" s="50">
        <v>29124.621019319206</v>
      </c>
      <c r="AK146" s="50">
        <v>34680.616042168564</v>
      </c>
      <c r="AL146" s="53">
        <v>0.59907500000000002</v>
      </c>
      <c r="AM146" s="53">
        <v>0.62889435930962623</v>
      </c>
      <c r="AN146" t="s">
        <v>274</v>
      </c>
      <c r="AO146" t="s">
        <v>277</v>
      </c>
      <c r="AP146" s="56" t="s">
        <v>280</v>
      </c>
      <c r="AQ146" t="s">
        <v>289</v>
      </c>
      <c r="AR146" t="s">
        <v>277</v>
      </c>
      <c r="AS146">
        <v>3</v>
      </c>
      <c r="AU146">
        <v>148</v>
      </c>
    </row>
    <row r="147" spans="1:47">
      <c r="A147" t="s">
        <v>157</v>
      </c>
      <c r="B147" s="58" t="s">
        <v>274</v>
      </c>
      <c r="C147" t="s">
        <v>284</v>
      </c>
      <c r="D147" s="58" t="s">
        <v>277</v>
      </c>
      <c r="E147" s="58">
        <v>2</v>
      </c>
      <c r="F147" t="s">
        <v>281</v>
      </c>
      <c r="G147" t="s">
        <v>464</v>
      </c>
      <c r="H147" s="58" t="s">
        <v>458</v>
      </c>
      <c r="I147" s="58" t="s">
        <v>439</v>
      </c>
      <c r="J147" t="s">
        <v>294</v>
      </c>
      <c r="K147" t="s">
        <v>306</v>
      </c>
      <c r="L147" t="s">
        <v>310</v>
      </c>
      <c r="M147">
        <v>5</v>
      </c>
      <c r="N147">
        <v>4</v>
      </c>
      <c r="O147" s="48">
        <v>0.61938300000000002</v>
      </c>
      <c r="P147" s="48">
        <v>0.57513636042868999</v>
      </c>
      <c r="Q147" s="48">
        <v>0.63619534278935008</v>
      </c>
      <c r="R147" s="49">
        <v>235597</v>
      </c>
      <c r="S147" s="49">
        <v>201199.5157149786</v>
      </c>
      <c r="T147" s="49">
        <v>294118.76687745703</v>
      </c>
      <c r="U147" s="50">
        <v>21282.799999999999</v>
      </c>
      <c r="V147" s="50">
        <v>19559.167819114144</v>
      </c>
      <c r="W147" s="50">
        <v>24300.582664097565</v>
      </c>
      <c r="X147" s="51">
        <v>37.667056138390485</v>
      </c>
      <c r="Y147" s="51">
        <v>35.86620955705137</v>
      </c>
      <c r="Z147">
        <v>93.4</v>
      </c>
      <c r="AA147">
        <v>77</v>
      </c>
      <c r="AB147">
        <v>92.8</v>
      </c>
      <c r="AC147">
        <v>57</v>
      </c>
      <c r="AD147">
        <v>93.1</v>
      </c>
      <c r="AE147">
        <v>67</v>
      </c>
      <c r="AF147" s="48">
        <v>0.61603196319657028</v>
      </c>
      <c r="AG147" s="48">
        <v>0.66009552732864685</v>
      </c>
      <c r="AH147" s="49">
        <v>213950.78492999694</v>
      </c>
      <c r="AI147" s="49">
        <v>289021.23578262737</v>
      </c>
      <c r="AJ147" s="50">
        <v>17884.762778081924</v>
      </c>
      <c r="AK147" s="50">
        <v>21271.545373408033</v>
      </c>
      <c r="AL147" s="53">
        <v>0.55585499999999999</v>
      </c>
      <c r="AM147" s="53">
        <v>0.57520501457385198</v>
      </c>
      <c r="AN147" t="s">
        <v>274</v>
      </c>
      <c r="AO147" t="s">
        <v>277</v>
      </c>
      <c r="AP147" s="56" t="s">
        <v>280</v>
      </c>
      <c r="AQ147" t="s">
        <v>289</v>
      </c>
      <c r="AR147" t="s">
        <v>277</v>
      </c>
      <c r="AS147">
        <v>3</v>
      </c>
      <c r="AU147">
        <v>149</v>
      </c>
    </row>
    <row r="148" spans="1:47">
      <c r="A148" t="s">
        <v>158</v>
      </c>
      <c r="B148" s="58" t="s">
        <v>275</v>
      </c>
      <c r="C148" t="s">
        <v>286</v>
      </c>
      <c r="D148" s="58" t="s">
        <v>278</v>
      </c>
      <c r="E148" s="58">
        <v>2</v>
      </c>
      <c r="F148" t="s">
        <v>281</v>
      </c>
      <c r="G148" t="s">
        <v>464</v>
      </c>
      <c r="H148" s="58" t="s">
        <v>458</v>
      </c>
      <c r="I148" s="58" t="s">
        <v>396</v>
      </c>
      <c r="J148" t="s">
        <v>294</v>
      </c>
      <c r="K148" t="s">
        <v>306</v>
      </c>
      <c r="L148" t="s">
        <v>310</v>
      </c>
      <c r="M148">
        <v>5</v>
      </c>
      <c r="N148">
        <v>4</v>
      </c>
      <c r="O148" s="48">
        <v>0.62824999999999998</v>
      </c>
      <c r="P148" s="48">
        <v>0.59407536742234079</v>
      </c>
      <c r="Q148" s="48">
        <v>0.6710357504937674</v>
      </c>
      <c r="R148" s="49">
        <v>344433</v>
      </c>
      <c r="S148" s="49">
        <v>353192.12800943019</v>
      </c>
      <c r="T148" s="49">
        <v>536642.59479735314</v>
      </c>
      <c r="U148" s="50">
        <v>30631.5</v>
      </c>
      <c r="V148" s="50">
        <v>31973.132251300798</v>
      </c>
      <c r="W148" s="50">
        <v>39087.163561512789</v>
      </c>
      <c r="X148" s="51">
        <v>41.860717067711093</v>
      </c>
      <c r="Y148" s="51">
        <v>36.787561098553503</v>
      </c>
      <c r="Z148">
        <v>159.4</v>
      </c>
      <c r="AA148">
        <v>73.5</v>
      </c>
      <c r="AB148">
        <v>164.5</v>
      </c>
      <c r="AC148">
        <v>54.4</v>
      </c>
      <c r="AD148">
        <v>161.94999999999999</v>
      </c>
      <c r="AE148">
        <v>63.95</v>
      </c>
      <c r="AF148" s="48">
        <v>0.63178487011423579</v>
      </c>
      <c r="AG148" s="48">
        <v>0.68165298428100041</v>
      </c>
      <c r="AH148" s="49">
        <v>339051.61191784492</v>
      </c>
      <c r="AI148" s="49">
        <v>458093.63007282355</v>
      </c>
      <c r="AJ148" s="50">
        <v>27117.326448922791</v>
      </c>
      <c r="AK148" s="50">
        <v>31533.712880788749</v>
      </c>
      <c r="AL148" s="53">
        <v>0.56629700000000005</v>
      </c>
      <c r="AM148" s="53">
        <v>0.61405321607641339</v>
      </c>
      <c r="AN148" t="s">
        <v>274</v>
      </c>
      <c r="AO148" t="s">
        <v>277</v>
      </c>
      <c r="AP148" s="56" t="s">
        <v>280</v>
      </c>
      <c r="AQ148" t="s">
        <v>289</v>
      </c>
      <c r="AR148" t="s">
        <v>278</v>
      </c>
      <c r="AS148">
        <v>3</v>
      </c>
      <c r="AU148">
        <v>150</v>
      </c>
    </row>
    <row r="149" spans="1:47">
      <c r="A149" t="s">
        <v>159</v>
      </c>
      <c r="B149" s="58" t="s">
        <v>275</v>
      </c>
      <c r="C149" t="s">
        <v>275</v>
      </c>
      <c r="D149" s="58" t="s">
        <v>278</v>
      </c>
      <c r="E149" s="58">
        <v>2</v>
      </c>
      <c r="F149" t="s">
        <v>281</v>
      </c>
      <c r="G149" t="s">
        <v>464</v>
      </c>
      <c r="H149" s="58" t="s">
        <v>458</v>
      </c>
      <c r="J149" t="s">
        <v>294</v>
      </c>
      <c r="K149" t="s">
        <v>306</v>
      </c>
      <c r="L149" t="s">
        <v>310</v>
      </c>
      <c r="M149">
        <v>5</v>
      </c>
      <c r="N149">
        <v>4</v>
      </c>
      <c r="O149" s="48">
        <v>0.66387300000000005</v>
      </c>
      <c r="P149" s="48">
        <v>0.61578081141356211</v>
      </c>
      <c r="Q149" s="48">
        <v>0.66123388899453006</v>
      </c>
      <c r="R149" s="49">
        <v>448934</v>
      </c>
      <c r="S149" s="49">
        <v>379868.82872448681</v>
      </c>
      <c r="T149" s="49">
        <v>491313.9226775546</v>
      </c>
      <c r="U149" s="50">
        <v>36638.5</v>
      </c>
      <c r="V149" s="50">
        <v>32467.852623593182</v>
      </c>
      <c r="W149" s="50">
        <v>36896.554377028056</v>
      </c>
      <c r="X149" s="51">
        <v>40.587493945258174</v>
      </c>
      <c r="Y149" s="51">
        <v>40.918749739491432</v>
      </c>
      <c r="Z149">
        <v>157.6</v>
      </c>
      <c r="AA149">
        <v>71.2</v>
      </c>
      <c r="AB149">
        <v>158.1</v>
      </c>
      <c r="AC149">
        <v>58.9</v>
      </c>
      <c r="AD149">
        <v>157.85</v>
      </c>
      <c r="AE149">
        <v>65.05</v>
      </c>
      <c r="AF149" s="48">
        <v>0.64183864858512607</v>
      </c>
      <c r="AG149" s="48">
        <v>0.67197395408373484</v>
      </c>
      <c r="AH149" s="49">
        <v>346607.93183668202</v>
      </c>
      <c r="AI149" s="49">
        <v>418989.55427456292</v>
      </c>
      <c r="AJ149" s="50">
        <v>26940.958207499782</v>
      </c>
      <c r="AK149" s="50">
        <v>29751.161782532254</v>
      </c>
      <c r="AL149" s="53">
        <v>0.607043</v>
      </c>
      <c r="AM149" s="53">
        <v>0.60266259754780882</v>
      </c>
      <c r="AN149" t="s">
        <v>274</v>
      </c>
      <c r="AO149" t="s">
        <v>277</v>
      </c>
      <c r="AP149" s="56" t="s">
        <v>280</v>
      </c>
      <c r="AQ149" t="s">
        <v>289</v>
      </c>
      <c r="AR149" t="s">
        <v>278</v>
      </c>
      <c r="AS149">
        <v>2</v>
      </c>
      <c r="AU149">
        <v>151</v>
      </c>
    </row>
    <row r="150" spans="1:47">
      <c r="A150" t="s">
        <v>406</v>
      </c>
      <c r="B150" s="58" t="s">
        <v>285</v>
      </c>
      <c r="C150" t="s">
        <v>287</v>
      </c>
      <c r="D150" s="58" t="s">
        <v>290</v>
      </c>
      <c r="E150" s="58">
        <v>2</v>
      </c>
      <c r="F150" t="s">
        <v>281</v>
      </c>
      <c r="G150" t="s">
        <v>465</v>
      </c>
      <c r="H150" s="58" t="s">
        <v>458</v>
      </c>
      <c r="I150" s="58" t="s">
        <v>440</v>
      </c>
      <c r="J150" t="s">
        <v>294</v>
      </c>
      <c r="K150" t="s">
        <v>306</v>
      </c>
      <c r="L150" t="s">
        <v>310</v>
      </c>
      <c r="M150">
        <v>5</v>
      </c>
      <c r="N150">
        <v>4</v>
      </c>
      <c r="O150" s="48">
        <v>0.59426199999999996</v>
      </c>
      <c r="P150" s="48">
        <v>0.54211843994773168</v>
      </c>
      <c r="Q150" s="48">
        <v>0.64044077239945563</v>
      </c>
      <c r="R150" s="49">
        <v>221979</v>
      </c>
      <c r="S150" s="49">
        <v>196758.02755814628</v>
      </c>
      <c r="T150" s="49">
        <v>332219.94541486452</v>
      </c>
      <c r="U150" s="50">
        <v>21842.799999999999</v>
      </c>
      <c r="V150" s="50">
        <v>20553.27668075194</v>
      </c>
      <c r="W150" s="50">
        <v>26878.17853058075</v>
      </c>
      <c r="X150" s="51">
        <v>38.127117819430097</v>
      </c>
      <c r="Y150" s="51">
        <v>33.51356722814149</v>
      </c>
      <c r="Z150">
        <v>112.4</v>
      </c>
      <c r="AA150">
        <v>72.2</v>
      </c>
      <c r="AB150">
        <v>110.6</v>
      </c>
      <c r="AC150">
        <v>49</v>
      </c>
      <c r="AD150">
        <v>111.5</v>
      </c>
      <c r="AE150">
        <v>60.6</v>
      </c>
      <c r="AF150" s="48">
        <v>0.59160674553873993</v>
      </c>
      <c r="AG150" s="48">
        <v>0.65782397015260796</v>
      </c>
      <c r="AH150" s="49">
        <v>206541.23393675027</v>
      </c>
      <c r="AI150" s="49">
        <v>304332.18551496678</v>
      </c>
      <c r="AJ150" s="50">
        <v>18424.588710037358</v>
      </c>
      <c r="AK150" s="50">
        <v>22563.727555318739</v>
      </c>
      <c r="AL150" s="53">
        <v>0.52837999999999996</v>
      </c>
      <c r="AM150" s="53">
        <v>0.57945220071031878</v>
      </c>
      <c r="AN150" t="s">
        <v>274</v>
      </c>
      <c r="AO150" t="s">
        <v>277</v>
      </c>
      <c r="AP150" s="56" t="s">
        <v>280</v>
      </c>
      <c r="AQ150" t="s">
        <v>290</v>
      </c>
      <c r="AR150" t="s">
        <v>290</v>
      </c>
      <c r="AS150">
        <v>3</v>
      </c>
      <c r="AT150" t="s">
        <v>390</v>
      </c>
      <c r="AU150">
        <v>152</v>
      </c>
    </row>
    <row r="151" spans="1:47">
      <c r="A151" t="s">
        <v>160</v>
      </c>
      <c r="B151" s="58" t="s">
        <v>274</v>
      </c>
      <c r="C151" t="s">
        <v>274</v>
      </c>
      <c r="D151" s="58" t="s">
        <v>277</v>
      </c>
      <c r="E151" s="58">
        <v>2</v>
      </c>
      <c r="F151" t="s">
        <v>283</v>
      </c>
      <c r="G151" t="s">
        <v>464</v>
      </c>
      <c r="H151" s="58" t="s">
        <v>469</v>
      </c>
      <c r="J151" t="s">
        <v>294</v>
      </c>
      <c r="K151" t="s">
        <v>306</v>
      </c>
      <c r="L151" t="s">
        <v>310</v>
      </c>
      <c r="M151">
        <v>5</v>
      </c>
      <c r="N151">
        <v>4</v>
      </c>
      <c r="O151" s="48">
        <v>0.65588999999999997</v>
      </c>
      <c r="P151" s="48">
        <v>0.60170542926966786</v>
      </c>
      <c r="Q151" s="48">
        <v>0.66564747942157343</v>
      </c>
      <c r="R151" s="49">
        <v>481552</v>
      </c>
      <c r="S151" s="49">
        <v>397467.75585037592</v>
      </c>
      <c r="T151" s="49">
        <v>571563.75585037598</v>
      </c>
      <c r="U151" s="50">
        <v>39492.899999999994</v>
      </c>
      <c r="V151" s="50">
        <v>35499.074212833431</v>
      </c>
      <c r="W151" s="50">
        <v>42581.474212833426</v>
      </c>
      <c r="X151" s="51">
        <v>41.161783367088773</v>
      </c>
      <c r="Y151" s="51">
        <v>39.939808142687141</v>
      </c>
      <c r="Z151">
        <v>151.9</v>
      </c>
      <c r="AA151">
        <v>72</v>
      </c>
      <c r="AB151">
        <v>158.1</v>
      </c>
      <c r="AC151">
        <v>56.4</v>
      </c>
      <c r="AD151">
        <v>155</v>
      </c>
      <c r="AE151">
        <v>64.2</v>
      </c>
      <c r="AF151" s="48">
        <v>0.63464546171690739</v>
      </c>
      <c r="AG151" s="48">
        <v>0.67432708975301314</v>
      </c>
      <c r="AH151" s="49">
        <v>329565.63573218364</v>
      </c>
      <c r="AI151" s="49">
        <v>420722.0881687451</v>
      </c>
      <c r="AJ151" s="50">
        <v>26147.735674143478</v>
      </c>
      <c r="AK151" s="50">
        <v>29650.671730112634</v>
      </c>
      <c r="AL151" s="53">
        <v>0.59862000000000004</v>
      </c>
      <c r="AM151" s="53">
        <v>0.60824596346596871</v>
      </c>
      <c r="AN151" t="s">
        <v>274</v>
      </c>
      <c r="AO151" t="s">
        <v>277</v>
      </c>
      <c r="AP151" s="56" t="s">
        <v>280</v>
      </c>
      <c r="AQ151" t="s">
        <v>289</v>
      </c>
      <c r="AR151" t="s">
        <v>277</v>
      </c>
      <c r="AS151">
        <v>2</v>
      </c>
      <c r="AU151">
        <v>153</v>
      </c>
    </row>
    <row r="152" spans="1:47">
      <c r="A152" t="s">
        <v>405</v>
      </c>
      <c r="B152" s="58" t="s">
        <v>273</v>
      </c>
      <c r="C152" t="s">
        <v>274</v>
      </c>
      <c r="D152" s="58" t="s">
        <v>277</v>
      </c>
      <c r="E152" s="58">
        <v>1</v>
      </c>
      <c r="F152" t="s">
        <v>283</v>
      </c>
      <c r="G152" t="s">
        <v>464</v>
      </c>
      <c r="H152" s="58" t="s">
        <v>469</v>
      </c>
      <c r="J152" t="s">
        <v>294</v>
      </c>
      <c r="K152" t="s">
        <v>306</v>
      </c>
      <c r="L152" t="s">
        <v>310</v>
      </c>
      <c r="M152">
        <v>5</v>
      </c>
      <c r="N152">
        <v>4</v>
      </c>
      <c r="O152" s="48">
        <v>0.62821000000000005</v>
      </c>
      <c r="P152" s="48">
        <v>0.53595966107275383</v>
      </c>
      <c r="Q152" s="48">
        <v>0.67818618425132471</v>
      </c>
      <c r="R152" s="49">
        <v>334396</v>
      </c>
      <c r="S152" s="49">
        <v>270351.65466509026</v>
      </c>
      <c r="T152" s="49">
        <v>571519.28666509036</v>
      </c>
      <c r="U152" s="50">
        <v>30400</v>
      </c>
      <c r="V152" s="50">
        <v>28889.157017769048</v>
      </c>
      <c r="W152" s="50">
        <v>41170.677017769041</v>
      </c>
      <c r="X152" s="51">
        <v>42.857184467359993</v>
      </c>
      <c r="Y152" s="51">
        <v>36.81570351316666</v>
      </c>
      <c r="Z152">
        <v>133.6</v>
      </c>
      <c r="AA152">
        <v>77.900000000000006</v>
      </c>
      <c r="AB152">
        <v>131.19999999999999</v>
      </c>
      <c r="AC152">
        <v>48.7</v>
      </c>
      <c r="AD152">
        <v>132.39999999999998</v>
      </c>
      <c r="AE152">
        <v>63.300000000000004</v>
      </c>
      <c r="AF152" s="48">
        <v>0.60750683397010752</v>
      </c>
      <c r="AG152" s="48">
        <v>0.6875371320030701</v>
      </c>
      <c r="AH152" s="49">
        <v>262998.35150265071</v>
      </c>
      <c r="AI152" s="49">
        <v>420689.35486768978</v>
      </c>
      <c r="AJ152" s="50">
        <v>22509.296482160429</v>
      </c>
      <c r="AK152" s="50">
        <v>28394.433984035353</v>
      </c>
      <c r="AL152" s="53">
        <v>0.56776599999999999</v>
      </c>
      <c r="AM152" s="53">
        <v>0.62322653888033352</v>
      </c>
      <c r="AN152" t="s">
        <v>274</v>
      </c>
      <c r="AO152" t="s">
        <v>277</v>
      </c>
      <c r="AP152" s="56" t="s">
        <v>280</v>
      </c>
      <c r="AQ152" t="s">
        <v>289</v>
      </c>
      <c r="AR152" t="s">
        <v>277</v>
      </c>
      <c r="AS152">
        <v>2</v>
      </c>
      <c r="AT152" t="s">
        <v>399</v>
      </c>
      <c r="AU152">
        <v>154</v>
      </c>
    </row>
    <row r="153" spans="1:47">
      <c r="A153" t="s">
        <v>161</v>
      </c>
      <c r="B153" s="58" t="s">
        <v>273</v>
      </c>
      <c r="C153" t="s">
        <v>273</v>
      </c>
      <c r="D153" s="58" t="s">
        <v>277</v>
      </c>
      <c r="E153" s="58">
        <v>1</v>
      </c>
      <c r="F153" t="s">
        <v>283</v>
      </c>
      <c r="G153" t="s">
        <v>464</v>
      </c>
      <c r="H153" s="58" t="s">
        <v>469</v>
      </c>
      <c r="J153" t="s">
        <v>294</v>
      </c>
      <c r="K153" t="s">
        <v>306</v>
      </c>
      <c r="L153" t="s">
        <v>310</v>
      </c>
      <c r="M153">
        <v>5</v>
      </c>
      <c r="N153">
        <v>4</v>
      </c>
      <c r="O153" s="48">
        <v>0.66281299999999999</v>
      </c>
      <c r="P153" s="48">
        <v>0.54059342659001763</v>
      </c>
      <c r="Q153" s="48">
        <v>0.6803933157426908</v>
      </c>
      <c r="R153" s="49">
        <v>459621</v>
      </c>
      <c r="S153" s="49">
        <v>305249.53502587182</v>
      </c>
      <c r="T153" s="49">
        <v>628798.63502587192</v>
      </c>
      <c r="U153" s="50">
        <v>36535.199999999997</v>
      </c>
      <c r="V153" s="50">
        <v>32036.491885782238</v>
      </c>
      <c r="W153" s="50">
        <v>44779.291885782237</v>
      </c>
      <c r="X153" s="51">
        <v>43.160114989718892</v>
      </c>
      <c r="Y153" s="51">
        <v>40.787582929507394</v>
      </c>
      <c r="Z153">
        <v>149.30000000000001</v>
      </c>
      <c r="AA153">
        <v>76.5</v>
      </c>
      <c r="AB153">
        <v>152.80000000000001</v>
      </c>
      <c r="AC153">
        <v>48.5</v>
      </c>
      <c r="AD153">
        <v>151.05000000000001</v>
      </c>
      <c r="AE153">
        <v>62.5</v>
      </c>
      <c r="AF153" s="48">
        <v>0.6098343431152129</v>
      </c>
      <c r="AG153" s="48">
        <v>0.68933408912271188</v>
      </c>
      <c r="AH153" s="49">
        <v>293442.17004956002</v>
      </c>
      <c r="AI153" s="49">
        <v>462852.0826554916</v>
      </c>
      <c r="AJ153" s="50">
        <v>24948.935041127501</v>
      </c>
      <c r="AK153" s="50">
        <v>31061.920943559704</v>
      </c>
      <c r="AL153" s="53">
        <v>0.60587299999999999</v>
      </c>
      <c r="AM153" s="53">
        <v>0.62548966300570719</v>
      </c>
      <c r="AN153" t="s">
        <v>273</v>
      </c>
      <c r="AO153" t="s">
        <v>277</v>
      </c>
      <c r="AP153" s="56" t="s">
        <v>279</v>
      </c>
      <c r="AQ153" t="s">
        <v>289</v>
      </c>
      <c r="AR153" t="s">
        <v>277</v>
      </c>
      <c r="AS153">
        <v>1</v>
      </c>
      <c r="AU153">
        <v>155</v>
      </c>
    </row>
    <row r="154" spans="1:47">
      <c r="A154" t="s">
        <v>162</v>
      </c>
      <c r="B154" s="58" t="s">
        <v>275</v>
      </c>
      <c r="C154" t="s">
        <v>286</v>
      </c>
      <c r="D154" s="58" t="s">
        <v>278</v>
      </c>
      <c r="E154" s="58">
        <v>2</v>
      </c>
      <c r="F154" t="s">
        <v>283</v>
      </c>
      <c r="G154" t="s">
        <v>464</v>
      </c>
      <c r="H154" s="58" t="s">
        <v>469</v>
      </c>
      <c r="J154" t="s">
        <v>294</v>
      </c>
      <c r="K154" t="s">
        <v>306</v>
      </c>
      <c r="L154" t="s">
        <v>310</v>
      </c>
      <c r="M154">
        <v>5</v>
      </c>
      <c r="N154">
        <v>4</v>
      </c>
      <c r="O154" s="48">
        <v>0.67486900000000005</v>
      </c>
      <c r="P154" s="48">
        <v>0.6068170717149628</v>
      </c>
      <c r="Q154" s="48">
        <v>0.67937227936101552</v>
      </c>
      <c r="R154" s="49">
        <v>480533</v>
      </c>
      <c r="S154" s="49">
        <v>408504.0978739775</v>
      </c>
      <c r="T154" s="49">
        <v>623670.03787397756</v>
      </c>
      <c r="U154" s="50">
        <v>37879.799999999996</v>
      </c>
      <c r="V154" s="50">
        <v>36061.865637665935</v>
      </c>
      <c r="W154" s="50">
        <v>44559.145637665933</v>
      </c>
      <c r="X154" s="51">
        <v>43.016113144680496</v>
      </c>
      <c r="Y154" s="51">
        <v>42.386841883841171</v>
      </c>
      <c r="Z154">
        <v>155.5</v>
      </c>
      <c r="AA154">
        <v>76.2</v>
      </c>
      <c r="AB154">
        <v>146.5</v>
      </c>
      <c r="AC154">
        <v>57.5</v>
      </c>
      <c r="AD154">
        <v>151</v>
      </c>
      <c r="AE154">
        <v>66.849999999999994</v>
      </c>
      <c r="AF154" s="48">
        <v>0.64411480526710119</v>
      </c>
      <c r="AG154" s="48">
        <v>0.68830699346516211</v>
      </c>
      <c r="AH154" s="49">
        <v>346416.3533278759</v>
      </c>
      <c r="AI154" s="49">
        <v>459076.97606233298</v>
      </c>
      <c r="AJ154" s="50">
        <v>26739.257571733007</v>
      </c>
      <c r="AK154" s="50">
        <v>30913.944314972236</v>
      </c>
      <c r="AL154" s="53">
        <v>0.62020799999999998</v>
      </c>
      <c r="AM154" s="53">
        <v>0.62430041931976321</v>
      </c>
      <c r="AN154" t="s">
        <v>274</v>
      </c>
      <c r="AO154" t="s">
        <v>277</v>
      </c>
      <c r="AP154" s="56" t="s">
        <v>280</v>
      </c>
      <c r="AQ154" t="s">
        <v>289</v>
      </c>
      <c r="AR154" t="s">
        <v>278</v>
      </c>
      <c r="AS154">
        <v>3</v>
      </c>
      <c r="AU154">
        <v>156</v>
      </c>
    </row>
    <row r="155" spans="1:47">
      <c r="A155" t="s">
        <v>163</v>
      </c>
      <c r="B155" s="58" t="s">
        <v>275</v>
      </c>
      <c r="C155" t="s">
        <v>275</v>
      </c>
      <c r="D155" s="58" t="s">
        <v>278</v>
      </c>
      <c r="E155" s="58">
        <v>2</v>
      </c>
      <c r="F155" t="s">
        <v>281</v>
      </c>
      <c r="G155" t="s">
        <v>464</v>
      </c>
      <c r="H155" s="58" t="s">
        <v>458</v>
      </c>
      <c r="J155" t="s">
        <v>294</v>
      </c>
      <c r="K155" t="s">
        <v>306</v>
      </c>
      <c r="L155" t="s">
        <v>310</v>
      </c>
      <c r="M155">
        <v>5</v>
      </c>
      <c r="N155">
        <v>4</v>
      </c>
      <c r="O155" s="48">
        <v>0.66459199999999996</v>
      </c>
      <c r="P155" s="48">
        <v>0.56803001983766777</v>
      </c>
      <c r="Q155" s="48">
        <v>0.65901434323620689</v>
      </c>
      <c r="R155" s="49">
        <v>404796</v>
      </c>
      <c r="S155" s="49">
        <v>267328.79707858904</v>
      </c>
      <c r="T155" s="49">
        <v>433848.21796453925</v>
      </c>
      <c r="U155" s="50">
        <v>31744.9</v>
      </c>
      <c r="V155" s="50">
        <v>26005.427787317691</v>
      </c>
      <c r="W155" s="50">
        <v>32972.957281975119</v>
      </c>
      <c r="X155" s="51">
        <v>40.316772950213647</v>
      </c>
      <c r="Y155" s="51">
        <v>41.003356045353115</v>
      </c>
      <c r="Z155">
        <v>137</v>
      </c>
      <c r="AA155">
        <v>73</v>
      </c>
      <c r="AB155">
        <v>136.19999999999999</v>
      </c>
      <c r="AC155">
        <v>51.4</v>
      </c>
      <c r="AD155">
        <v>136.6</v>
      </c>
      <c r="AE155">
        <v>62.2</v>
      </c>
      <c r="AF155" s="48">
        <v>0.6129598119851114</v>
      </c>
      <c r="AG155" s="48">
        <v>0.67239813061116305</v>
      </c>
      <c r="AH155" s="49">
        <v>268370.82470427133</v>
      </c>
      <c r="AI155" s="49">
        <v>381149.22574731143</v>
      </c>
      <c r="AJ155" s="50">
        <v>22615.350247036069</v>
      </c>
      <c r="AK155" s="50">
        <v>27020.503354555134</v>
      </c>
      <c r="AL155" s="53">
        <v>0.60763199999999995</v>
      </c>
      <c r="AM155" s="53">
        <v>0.60045197578973752</v>
      </c>
      <c r="AN155" t="s">
        <v>274</v>
      </c>
      <c r="AO155" t="s">
        <v>277</v>
      </c>
      <c r="AP155" s="56" t="s">
        <v>280</v>
      </c>
      <c r="AQ155" t="s">
        <v>289</v>
      </c>
      <c r="AR155" t="s">
        <v>278</v>
      </c>
      <c r="AS155">
        <v>2</v>
      </c>
      <c r="AU155">
        <v>157</v>
      </c>
    </row>
    <row r="156" spans="1:47">
      <c r="A156" t="s">
        <v>164</v>
      </c>
      <c r="B156" s="58" t="s">
        <v>276</v>
      </c>
      <c r="C156" t="s">
        <v>276</v>
      </c>
      <c r="D156" s="58" t="s">
        <v>278</v>
      </c>
      <c r="E156" s="58">
        <v>1</v>
      </c>
      <c r="F156" t="s">
        <v>283</v>
      </c>
      <c r="G156" t="s">
        <v>464</v>
      </c>
      <c r="H156" s="58" t="s">
        <v>469</v>
      </c>
      <c r="J156" t="s">
        <v>294</v>
      </c>
      <c r="K156" t="s">
        <v>306</v>
      </c>
      <c r="L156" t="s">
        <v>310</v>
      </c>
      <c r="M156">
        <v>5</v>
      </c>
      <c r="N156">
        <v>4</v>
      </c>
      <c r="O156" s="48">
        <v>0.67697300000000005</v>
      </c>
      <c r="P156" s="48">
        <v>0.60211662083690176</v>
      </c>
      <c r="Q156" s="48">
        <v>0.68064400901972111</v>
      </c>
      <c r="R156" s="49">
        <v>434558</v>
      </c>
      <c r="S156" s="49">
        <v>386934.48788550158</v>
      </c>
      <c r="T156" s="49">
        <v>611628.58188550151</v>
      </c>
      <c r="U156" s="50">
        <v>31962.3</v>
      </c>
      <c r="V156" s="50">
        <v>34655.481507659366</v>
      </c>
      <c r="W156" s="50">
        <v>43591.961507659362</v>
      </c>
      <c r="X156" s="51">
        <v>43.198248259336715</v>
      </c>
      <c r="Y156" s="51">
        <v>42.632358311902848</v>
      </c>
      <c r="Z156">
        <v>143.69999999999999</v>
      </c>
      <c r="AA156">
        <v>77.3</v>
      </c>
      <c r="AB156">
        <v>144.1</v>
      </c>
      <c r="AC156">
        <v>57.1</v>
      </c>
      <c r="AD156">
        <v>143.89999999999998</v>
      </c>
      <c r="AE156">
        <v>67.2</v>
      </c>
      <c r="AF156" s="48">
        <v>0.64251663865831232</v>
      </c>
      <c r="AG156" s="48">
        <v>0.68978941806448069</v>
      </c>
      <c r="AH156" s="49">
        <v>332563.83405429166</v>
      </c>
      <c r="AI156" s="49">
        <v>450213.38655686064</v>
      </c>
      <c r="AJ156" s="50">
        <v>25789.537929443752</v>
      </c>
      <c r="AK156" s="50">
        <v>30165.343806142602</v>
      </c>
      <c r="AL156" s="53">
        <v>0.62109300000000001</v>
      </c>
      <c r="AM156" s="53">
        <v>0.62589220035204485</v>
      </c>
      <c r="AN156" t="s">
        <v>273</v>
      </c>
      <c r="AO156" t="s">
        <v>277</v>
      </c>
      <c r="AP156" s="56" t="s">
        <v>279</v>
      </c>
      <c r="AQ156" t="s">
        <v>289</v>
      </c>
      <c r="AR156" t="s">
        <v>278</v>
      </c>
      <c r="AS156">
        <v>1</v>
      </c>
      <c r="AU156">
        <v>158</v>
      </c>
    </row>
    <row r="157" spans="1:47">
      <c r="A157" t="s">
        <v>165</v>
      </c>
      <c r="B157" s="58" t="s">
        <v>276</v>
      </c>
      <c r="C157" t="s">
        <v>275</v>
      </c>
      <c r="D157" s="58" t="s">
        <v>278</v>
      </c>
      <c r="E157" s="58">
        <v>1</v>
      </c>
      <c r="F157" t="s">
        <v>282</v>
      </c>
      <c r="G157" t="s">
        <v>464</v>
      </c>
      <c r="H157" s="58" t="s">
        <v>469</v>
      </c>
      <c r="I157" t="s">
        <v>441</v>
      </c>
      <c r="J157" t="s">
        <v>294</v>
      </c>
      <c r="K157" t="s">
        <v>306</v>
      </c>
      <c r="L157" t="s">
        <v>310</v>
      </c>
      <c r="M157">
        <v>5</v>
      </c>
      <c r="N157">
        <v>4</v>
      </c>
      <c r="O157" s="48">
        <v>0.64722299999999999</v>
      </c>
      <c r="P157" s="48">
        <v>0.64614935580786503</v>
      </c>
      <c r="Q157" s="48">
        <v>0.68110321466138501</v>
      </c>
      <c r="R157" s="49">
        <v>418019</v>
      </c>
      <c r="S157" s="49">
        <v>402419.96941898426</v>
      </c>
      <c r="T157" s="49">
        <v>494040.58999378193</v>
      </c>
      <c r="U157" s="50">
        <v>34634.400000000001</v>
      </c>
      <c r="V157" s="50">
        <v>31381.145062025804</v>
      </c>
      <c r="W157" s="50">
        <v>34659.238226843496</v>
      </c>
      <c r="X157" s="51">
        <v>43.237549123017637</v>
      </c>
      <c r="Y157" s="51">
        <v>38.863578035501178</v>
      </c>
      <c r="Z157">
        <v>163.69999999999999</v>
      </c>
      <c r="AA157">
        <v>77.400000000000006</v>
      </c>
      <c r="AB157">
        <v>162.1</v>
      </c>
      <c r="AC157">
        <v>65.099999999999994</v>
      </c>
      <c r="AD157">
        <v>162.89999999999998</v>
      </c>
      <c r="AE157">
        <v>71.25</v>
      </c>
      <c r="AF157" s="48">
        <v>0.67035781097106872</v>
      </c>
      <c r="AG157" s="48">
        <v>0.69545895627372756</v>
      </c>
      <c r="AH157" s="49">
        <v>429775.50160352618</v>
      </c>
      <c r="AI157" s="49">
        <v>510977.32448714186</v>
      </c>
      <c r="AJ157" s="50">
        <v>30646.337678862881</v>
      </c>
      <c r="AK157" s="50">
        <v>33597.086792590337</v>
      </c>
      <c r="AL157" s="53">
        <v>0.58693499999999998</v>
      </c>
      <c r="AM157" s="53">
        <v>0.62534636639221797</v>
      </c>
      <c r="AN157" t="s">
        <v>274</v>
      </c>
      <c r="AO157" t="s">
        <v>277</v>
      </c>
      <c r="AP157" s="56" t="s">
        <v>280</v>
      </c>
      <c r="AQ157" t="s">
        <v>289</v>
      </c>
      <c r="AR157" t="s">
        <v>278</v>
      </c>
      <c r="AS157">
        <v>2</v>
      </c>
      <c r="AU157">
        <v>159</v>
      </c>
    </row>
    <row r="158" spans="1:47">
      <c r="A158" t="s">
        <v>166</v>
      </c>
      <c r="B158" s="58" t="s">
        <v>275</v>
      </c>
      <c r="C158" t="s">
        <v>276</v>
      </c>
      <c r="D158" s="58" t="s">
        <v>278</v>
      </c>
      <c r="E158" s="58">
        <v>2</v>
      </c>
      <c r="F158" t="s">
        <v>281</v>
      </c>
      <c r="G158" t="s">
        <v>464</v>
      </c>
      <c r="H158" s="58" t="s">
        <v>458</v>
      </c>
      <c r="J158" t="s">
        <v>294</v>
      </c>
      <c r="K158" t="s">
        <v>306</v>
      </c>
      <c r="L158" t="s">
        <v>310</v>
      </c>
      <c r="M158">
        <v>5</v>
      </c>
      <c r="N158">
        <v>4</v>
      </c>
      <c r="O158" s="48">
        <v>0.63772200000000001</v>
      </c>
      <c r="P158" s="48">
        <v>0.61774483019784754</v>
      </c>
      <c r="Q158" s="48">
        <v>0.61774483019784754</v>
      </c>
      <c r="R158" s="49">
        <v>289800</v>
      </c>
      <c r="S158" s="49">
        <v>245908.39115441209</v>
      </c>
      <c r="T158" s="49">
        <v>245908.39115441209</v>
      </c>
      <c r="U158" s="50">
        <v>24246.9</v>
      </c>
      <c r="V158" s="50">
        <v>20453.385793111116</v>
      </c>
      <c r="W158" s="50">
        <v>20453.385793111116</v>
      </c>
      <c r="X158" s="51">
        <v>35.699332971567941</v>
      </c>
      <c r="Y158" s="51">
        <v>37.783856116993633</v>
      </c>
      <c r="Z158">
        <v>117.4</v>
      </c>
      <c r="AA158">
        <v>73.599999999999994</v>
      </c>
      <c r="AB158">
        <v>117.2</v>
      </c>
      <c r="AC158">
        <v>54.4</v>
      </c>
      <c r="AD158">
        <v>117.30000000000001</v>
      </c>
      <c r="AE158">
        <v>64</v>
      </c>
      <c r="AF158" s="48">
        <v>0.61774483019784754</v>
      </c>
      <c r="AG158" s="48">
        <v>0.61774483019784754</v>
      </c>
      <c r="AH158" s="49">
        <v>245908.39115441209</v>
      </c>
      <c r="AI158" s="49">
        <v>245908.39115441209</v>
      </c>
      <c r="AJ158" s="50">
        <v>20453.385793111116</v>
      </c>
      <c r="AK158" s="50">
        <v>20453.385793111116</v>
      </c>
      <c r="AL158" s="53">
        <v>0.57602799999999998</v>
      </c>
      <c r="AM158" s="53">
        <v>0.55202809535226682</v>
      </c>
      <c r="AN158" t="s">
        <v>276</v>
      </c>
      <c r="AO158" t="s">
        <v>278</v>
      </c>
      <c r="AP158" s="56" t="s">
        <v>279</v>
      </c>
      <c r="AQ158" t="s">
        <v>289</v>
      </c>
      <c r="AR158" t="s">
        <v>278</v>
      </c>
      <c r="AS158">
        <v>1</v>
      </c>
      <c r="AU158">
        <v>160</v>
      </c>
    </row>
    <row r="159" spans="1:47">
      <c r="A159" t="s">
        <v>167</v>
      </c>
      <c r="B159" s="58" t="s">
        <v>288</v>
      </c>
      <c r="C159" t="s">
        <v>285</v>
      </c>
      <c r="D159" s="58" t="s">
        <v>290</v>
      </c>
      <c r="E159" s="58">
        <v>1</v>
      </c>
      <c r="F159" t="s">
        <v>281</v>
      </c>
      <c r="G159" t="s">
        <v>465</v>
      </c>
      <c r="H159" s="58" t="s">
        <v>469</v>
      </c>
      <c r="J159" t="s">
        <v>295</v>
      </c>
      <c r="K159" t="s">
        <v>307</v>
      </c>
      <c r="L159" t="s">
        <v>310</v>
      </c>
      <c r="M159">
        <v>5</v>
      </c>
      <c r="N159">
        <v>1</v>
      </c>
      <c r="O159" s="48">
        <v>0.64903299999999997</v>
      </c>
      <c r="P159" s="48">
        <v>0.66126298978022902</v>
      </c>
      <c r="Q159" s="48">
        <v>0.66126298978022902</v>
      </c>
      <c r="R159" s="49">
        <v>296785</v>
      </c>
      <c r="S159" s="49">
        <v>288756.00760824623</v>
      </c>
      <c r="T159" s="49">
        <v>288756.00760824623</v>
      </c>
      <c r="U159" s="50">
        <v>24624.1</v>
      </c>
      <c r="V159" s="50">
        <v>21173.026275362525</v>
      </c>
      <c r="W159" s="50">
        <v>21173.026275362525</v>
      </c>
      <c r="X159" s="51">
        <v>40.580136443900088</v>
      </c>
      <c r="Y159" s="51">
        <v>39.113977473094501</v>
      </c>
      <c r="Z159">
        <v>86.6</v>
      </c>
      <c r="AA159">
        <v>82.1</v>
      </c>
      <c r="AB159">
        <v>88.1</v>
      </c>
      <c r="AC159">
        <v>76.900000000000006</v>
      </c>
      <c r="AD159">
        <v>87.35</v>
      </c>
      <c r="AE159">
        <v>79.5</v>
      </c>
      <c r="AF159" s="48">
        <v>0.66126298978022902</v>
      </c>
      <c r="AG159" s="48">
        <v>0.66126298978022902</v>
      </c>
      <c r="AH159" s="49">
        <v>288756.00760824623</v>
      </c>
      <c r="AI159" s="49">
        <v>288756.00760824623</v>
      </c>
      <c r="AJ159" s="50">
        <v>21173.026275362525</v>
      </c>
      <c r="AK159" s="50">
        <v>21173.026275362525</v>
      </c>
      <c r="AL159" s="53">
        <v>0.59066300000000005</v>
      </c>
      <c r="AM159" s="53">
        <v>0.60218236285570115</v>
      </c>
      <c r="AN159" t="s">
        <v>275</v>
      </c>
      <c r="AO159" t="s">
        <v>278</v>
      </c>
      <c r="AP159" s="56" t="s">
        <v>280</v>
      </c>
      <c r="AQ159" t="s">
        <v>290</v>
      </c>
      <c r="AR159" t="s">
        <v>290</v>
      </c>
      <c r="AS159">
        <v>2</v>
      </c>
      <c r="AU159">
        <v>161</v>
      </c>
    </row>
    <row r="160" spans="1:47">
      <c r="A160" t="s">
        <v>168</v>
      </c>
      <c r="B160" s="58" t="s">
        <v>285</v>
      </c>
      <c r="C160" t="s">
        <v>287</v>
      </c>
      <c r="D160" t="s">
        <v>290</v>
      </c>
      <c r="E160" s="58">
        <v>2</v>
      </c>
      <c r="F160" t="s">
        <v>281</v>
      </c>
      <c r="G160" t="s">
        <v>465</v>
      </c>
      <c r="H160" s="58" t="s">
        <v>458</v>
      </c>
      <c r="J160" t="s">
        <v>295</v>
      </c>
      <c r="K160" t="s">
        <v>307</v>
      </c>
      <c r="L160" t="s">
        <v>310</v>
      </c>
      <c r="M160">
        <v>5</v>
      </c>
      <c r="N160">
        <v>1</v>
      </c>
      <c r="O160" s="48">
        <v>0.63951100000000005</v>
      </c>
      <c r="P160" s="48">
        <v>0.64146064051849838</v>
      </c>
      <c r="Q160" s="48">
        <v>0.64146064051849838</v>
      </c>
      <c r="R160" s="49">
        <v>283980</v>
      </c>
      <c r="S160" s="49">
        <v>269537.70777259115</v>
      </c>
      <c r="T160" s="49">
        <v>269537.70777259115</v>
      </c>
      <c r="U160" s="50">
        <v>24560.3</v>
      </c>
      <c r="V160" s="50">
        <v>20979.919257249716</v>
      </c>
      <c r="W160" s="50">
        <v>20979.919257249716</v>
      </c>
      <c r="X160" s="51">
        <v>38.219089175547893</v>
      </c>
      <c r="Y160" s="51">
        <v>38.018378121757095</v>
      </c>
      <c r="Z160">
        <v>102</v>
      </c>
      <c r="AA160">
        <v>85.3</v>
      </c>
      <c r="AB160">
        <v>99.5</v>
      </c>
      <c r="AC160">
        <v>59.9</v>
      </c>
      <c r="AD160">
        <v>100.75</v>
      </c>
      <c r="AE160">
        <v>72.599999999999994</v>
      </c>
      <c r="AF160" s="48">
        <v>0.64146064051849838</v>
      </c>
      <c r="AG160" s="48">
        <v>0.64146064051849838</v>
      </c>
      <c r="AH160" s="49">
        <v>269537.70777259115</v>
      </c>
      <c r="AI160" s="49">
        <v>269537.70777259115</v>
      </c>
      <c r="AJ160" s="50">
        <v>20979.919257249716</v>
      </c>
      <c r="AK160" s="50">
        <v>20979.919257249716</v>
      </c>
      <c r="AL160" s="53">
        <v>0.57965199999999995</v>
      </c>
      <c r="AM160" s="53">
        <v>0.57942621577642717</v>
      </c>
      <c r="AN160" t="s">
        <v>275</v>
      </c>
      <c r="AO160" t="s">
        <v>278</v>
      </c>
      <c r="AP160" s="56" t="s">
        <v>280</v>
      </c>
      <c r="AQ160" t="s">
        <v>290</v>
      </c>
      <c r="AR160" t="s">
        <v>290</v>
      </c>
      <c r="AS160">
        <v>3</v>
      </c>
      <c r="AU160">
        <v>162</v>
      </c>
    </row>
    <row r="161" spans="1:47">
      <c r="A161" t="s">
        <v>169</v>
      </c>
      <c r="B161" s="58" t="s">
        <v>285</v>
      </c>
      <c r="C161" t="s">
        <v>287</v>
      </c>
      <c r="D161" t="s">
        <v>290</v>
      </c>
      <c r="E161" s="58">
        <v>2</v>
      </c>
      <c r="F161" t="s">
        <v>281</v>
      </c>
      <c r="G161" t="s">
        <v>465</v>
      </c>
      <c r="H161" s="58" t="s">
        <v>469</v>
      </c>
      <c r="J161" t="s">
        <v>295</v>
      </c>
      <c r="K161" t="s">
        <v>307</v>
      </c>
      <c r="L161" t="s">
        <v>310</v>
      </c>
      <c r="M161">
        <v>5</v>
      </c>
      <c r="N161">
        <v>1</v>
      </c>
      <c r="O161" s="48">
        <v>0.62122299999999997</v>
      </c>
      <c r="P161" s="48">
        <v>0.64512049515141878</v>
      </c>
      <c r="Q161" s="48">
        <v>0.64512049515141878</v>
      </c>
      <c r="R161" s="49">
        <v>259516</v>
      </c>
      <c r="S161" s="49">
        <v>275747.13764724304</v>
      </c>
      <c r="T161" s="49">
        <v>275747.13764724304</v>
      </c>
      <c r="U161" s="50">
        <v>23445.9</v>
      </c>
      <c r="V161" s="50">
        <v>21231.630495651327</v>
      </c>
      <c r="W161" s="50">
        <v>21231.630495651327</v>
      </c>
      <c r="X161" s="51">
        <v>38.636070736749232</v>
      </c>
      <c r="Y161" s="51">
        <v>36.088008152920551</v>
      </c>
      <c r="Z161">
        <v>100.8</v>
      </c>
      <c r="AA161">
        <v>85.2</v>
      </c>
      <c r="AB161">
        <v>101.2</v>
      </c>
      <c r="AC161">
        <v>61.2</v>
      </c>
      <c r="AD161">
        <v>101</v>
      </c>
      <c r="AE161">
        <v>73.2</v>
      </c>
      <c r="AF161" s="48">
        <v>0.64512049515141878</v>
      </c>
      <c r="AG161" s="48">
        <v>0.64512049515141878</v>
      </c>
      <c r="AH161" s="49">
        <v>275747.13764724304</v>
      </c>
      <c r="AI161" s="49">
        <v>275747.13764724304</v>
      </c>
      <c r="AJ161" s="50">
        <v>21231.630495651327</v>
      </c>
      <c r="AK161" s="50">
        <v>21231.630495651327</v>
      </c>
      <c r="AL161" s="53">
        <v>0.55964400000000003</v>
      </c>
      <c r="AM161" s="53">
        <v>0.5836184718522951</v>
      </c>
      <c r="AN161" t="s">
        <v>275</v>
      </c>
      <c r="AO161" t="s">
        <v>278</v>
      </c>
      <c r="AP161" s="56" t="s">
        <v>280</v>
      </c>
      <c r="AQ161" t="s">
        <v>290</v>
      </c>
      <c r="AR161" t="s">
        <v>290</v>
      </c>
      <c r="AS161">
        <v>3</v>
      </c>
      <c r="AU161">
        <v>163</v>
      </c>
    </row>
    <row r="162" spans="1:47">
      <c r="A162" t="s">
        <v>170</v>
      </c>
      <c r="B162" s="58" t="s">
        <v>275</v>
      </c>
      <c r="C162" t="s">
        <v>286</v>
      </c>
      <c r="D162" t="s">
        <v>278</v>
      </c>
      <c r="E162" s="58">
        <v>2</v>
      </c>
      <c r="F162" t="s">
        <v>281</v>
      </c>
      <c r="G162" t="s">
        <v>464</v>
      </c>
      <c r="H162" s="58" t="s">
        <v>469</v>
      </c>
      <c r="I162" t="s">
        <v>389</v>
      </c>
      <c r="J162" t="s">
        <v>294</v>
      </c>
      <c r="K162" t="s">
        <v>306</v>
      </c>
      <c r="L162" t="s">
        <v>310</v>
      </c>
      <c r="M162">
        <v>5</v>
      </c>
      <c r="N162">
        <v>4</v>
      </c>
      <c r="O162" s="48">
        <v>0.57342400000000004</v>
      </c>
      <c r="P162" s="48">
        <v>0.56906068113954089</v>
      </c>
      <c r="Q162" s="48">
        <v>0.6220580311102617</v>
      </c>
      <c r="R162" s="49">
        <v>175888</v>
      </c>
      <c r="S162" s="49">
        <v>180294.88214413222</v>
      </c>
      <c r="T162" s="49">
        <v>255437.14796823642</v>
      </c>
      <c r="U162" s="50">
        <v>18279.8</v>
      </c>
      <c r="V162" s="50">
        <v>17891.460654804061</v>
      </c>
      <c r="W162" s="50">
        <v>22073.005394680546</v>
      </c>
      <c r="X162" s="51">
        <v>36.174091429668586</v>
      </c>
      <c r="Y162" s="51">
        <v>31.763076807150831</v>
      </c>
      <c r="Z162">
        <v>87.6</v>
      </c>
      <c r="AA162">
        <v>77.3</v>
      </c>
      <c r="AB162">
        <v>79.5</v>
      </c>
      <c r="AC162">
        <v>58.1</v>
      </c>
      <c r="AD162">
        <v>83.55</v>
      </c>
      <c r="AE162">
        <v>67.7</v>
      </c>
      <c r="AF162" s="48">
        <v>0.61041445938474514</v>
      </c>
      <c r="AG162" s="48">
        <v>0.65065082202693636</v>
      </c>
      <c r="AH162" s="49">
        <v>196472.0166243604</v>
      </c>
      <c r="AI162" s="49">
        <v>261399.08580142955</v>
      </c>
      <c r="AJ162" s="50">
        <v>16680.233380720496</v>
      </c>
      <c r="AK162" s="50">
        <v>19791.667691906598</v>
      </c>
      <c r="AL162" s="53">
        <v>0.50583299999999998</v>
      </c>
      <c r="AM162" s="53">
        <v>0.55927133698641451</v>
      </c>
      <c r="AN162" t="s">
        <v>274</v>
      </c>
      <c r="AO162" t="s">
        <v>277</v>
      </c>
      <c r="AP162" s="56" t="s">
        <v>280</v>
      </c>
      <c r="AQ162" t="s">
        <v>289</v>
      </c>
      <c r="AR162" t="s">
        <v>278</v>
      </c>
      <c r="AS162">
        <v>3</v>
      </c>
      <c r="AU162">
        <v>164</v>
      </c>
    </row>
    <row r="163" spans="1:47">
      <c r="A163" t="s">
        <v>171</v>
      </c>
      <c r="B163" s="58" t="s">
        <v>276</v>
      </c>
      <c r="C163" t="s">
        <v>275</v>
      </c>
      <c r="D163" t="s">
        <v>278</v>
      </c>
      <c r="E163" s="58">
        <v>1</v>
      </c>
      <c r="F163" t="s">
        <v>281</v>
      </c>
      <c r="G163" t="s">
        <v>464</v>
      </c>
      <c r="H163" s="58" t="s">
        <v>469</v>
      </c>
      <c r="J163" t="s">
        <v>295</v>
      </c>
      <c r="K163" t="s">
        <v>307</v>
      </c>
      <c r="L163" t="s">
        <v>310</v>
      </c>
      <c r="M163">
        <v>5</v>
      </c>
      <c r="N163">
        <v>4</v>
      </c>
      <c r="O163" s="48">
        <v>0.65203199999999994</v>
      </c>
      <c r="P163" s="48">
        <v>0.61484809562464393</v>
      </c>
      <c r="Q163" s="48">
        <v>0.67236385209019778</v>
      </c>
      <c r="R163" s="49">
        <v>333565</v>
      </c>
      <c r="S163" s="49">
        <v>296249.65414376103</v>
      </c>
      <c r="T163" s="49">
        <v>428054.42772385891</v>
      </c>
      <c r="U163" s="50">
        <v>28002.6</v>
      </c>
      <c r="V163" s="50">
        <v>25761.305094769115</v>
      </c>
      <c r="W163" s="50">
        <v>31482.884951802436</v>
      </c>
      <c r="X163" s="51">
        <v>42.060682861608925</v>
      </c>
      <c r="Y163" s="51">
        <v>39.4722323750686</v>
      </c>
      <c r="Z163">
        <v>113.5</v>
      </c>
      <c r="AA163">
        <v>82.2</v>
      </c>
      <c r="AB163">
        <v>114.5</v>
      </c>
      <c r="AC163">
        <v>61.9</v>
      </c>
      <c r="AD163">
        <v>114</v>
      </c>
      <c r="AE163">
        <v>72.05</v>
      </c>
      <c r="AF163" s="48">
        <v>0.65151967729406068</v>
      </c>
      <c r="AG163" s="48">
        <v>0.69130563743628903</v>
      </c>
      <c r="AH163" s="49">
        <v>303714.78925470775</v>
      </c>
      <c r="AI163" s="49">
        <v>403317.53920415154</v>
      </c>
      <c r="AJ163" s="50">
        <v>22936.843413492632</v>
      </c>
      <c r="AK163" s="50">
        <v>26874.593554900843</v>
      </c>
      <c r="AL163" s="53">
        <v>0.59423700000000002</v>
      </c>
      <c r="AM163" s="53">
        <v>0.61655501960090997</v>
      </c>
      <c r="AN163" t="s">
        <v>274</v>
      </c>
      <c r="AO163" t="s">
        <v>277</v>
      </c>
      <c r="AP163" s="56" t="s">
        <v>280</v>
      </c>
      <c r="AQ163" t="s">
        <v>289</v>
      </c>
      <c r="AR163" t="s">
        <v>278</v>
      </c>
      <c r="AS163">
        <v>2</v>
      </c>
      <c r="AU163">
        <v>165</v>
      </c>
    </row>
    <row r="164" spans="1:47">
      <c r="A164" t="s">
        <v>172</v>
      </c>
      <c r="B164" s="58" t="s">
        <v>288</v>
      </c>
      <c r="C164" t="s">
        <v>288</v>
      </c>
      <c r="D164" t="s">
        <v>290</v>
      </c>
      <c r="E164" s="58">
        <v>1</v>
      </c>
      <c r="F164" t="s">
        <v>281</v>
      </c>
      <c r="G164" t="s">
        <v>465</v>
      </c>
      <c r="H164" s="58" t="s">
        <v>469</v>
      </c>
      <c r="I164" t="s">
        <v>391</v>
      </c>
      <c r="J164" t="s">
        <v>295</v>
      </c>
      <c r="K164" t="s">
        <v>307</v>
      </c>
      <c r="L164" t="s">
        <v>310</v>
      </c>
      <c r="M164">
        <v>5</v>
      </c>
      <c r="N164">
        <v>1</v>
      </c>
      <c r="O164" s="48">
        <v>0.65139199999999997</v>
      </c>
      <c r="P164" s="48">
        <v>0.65005186470977616</v>
      </c>
      <c r="Q164" s="48">
        <v>0.65005186470977616</v>
      </c>
      <c r="R164" s="49">
        <v>295650</v>
      </c>
      <c r="S164" s="49">
        <v>282540.73908364773</v>
      </c>
      <c r="T164" s="49">
        <v>282540.73908364773</v>
      </c>
      <c r="U164" s="50">
        <v>24453.4</v>
      </c>
      <c r="V164" s="50">
        <v>21433.764006013003</v>
      </c>
      <c r="W164" s="50">
        <v>21433.764006013003</v>
      </c>
      <c r="X164" s="51">
        <v>39.210995771716817</v>
      </c>
      <c r="Y164" s="51">
        <v>39.383983544456399</v>
      </c>
      <c r="Z164">
        <v>96.9</v>
      </c>
      <c r="AA164">
        <v>83.7</v>
      </c>
      <c r="AB164">
        <v>105.2</v>
      </c>
      <c r="AC164">
        <v>63.8</v>
      </c>
      <c r="AD164">
        <v>101.05000000000001</v>
      </c>
      <c r="AE164">
        <v>73.75</v>
      </c>
      <c r="AF164" s="48">
        <v>0.65005186470977616</v>
      </c>
      <c r="AG164" s="48">
        <v>0.65005186470977616</v>
      </c>
      <c r="AH164" s="49">
        <v>282540.73908364773</v>
      </c>
      <c r="AI164" s="49">
        <v>282540.73908364773</v>
      </c>
      <c r="AJ164" s="50">
        <v>21433.764006013003</v>
      </c>
      <c r="AK164" s="50">
        <v>21433.764006013003</v>
      </c>
      <c r="AL164" s="53">
        <v>0.59299199999999996</v>
      </c>
      <c r="AM164" s="53">
        <v>0.58925788709886295</v>
      </c>
      <c r="AN164" t="s">
        <v>276</v>
      </c>
      <c r="AO164" t="s">
        <v>278</v>
      </c>
      <c r="AP164" s="56" t="s">
        <v>279</v>
      </c>
      <c r="AQ164" t="s">
        <v>290</v>
      </c>
      <c r="AR164" t="s">
        <v>290</v>
      </c>
      <c r="AS164">
        <v>1</v>
      </c>
      <c r="AU164">
        <v>166</v>
      </c>
    </row>
    <row r="165" spans="1:47">
      <c r="A165" t="s">
        <v>173</v>
      </c>
      <c r="B165" s="58" t="s">
        <v>285</v>
      </c>
      <c r="C165" t="s">
        <v>287</v>
      </c>
      <c r="D165" t="s">
        <v>290</v>
      </c>
      <c r="E165" s="58">
        <v>2</v>
      </c>
      <c r="F165" t="s">
        <v>283</v>
      </c>
      <c r="G165" t="s">
        <v>465</v>
      </c>
      <c r="H165" s="58" t="s">
        <v>469</v>
      </c>
      <c r="J165" t="s">
        <v>296</v>
      </c>
      <c r="K165" t="s">
        <v>307</v>
      </c>
      <c r="L165" t="s">
        <v>310</v>
      </c>
      <c r="M165">
        <v>5</v>
      </c>
      <c r="N165">
        <v>1</v>
      </c>
      <c r="O165" s="48">
        <v>0.67695300000000003</v>
      </c>
      <c r="P165" s="48">
        <v>0.68554487460364777</v>
      </c>
      <c r="Q165" s="48">
        <v>0.68554487460364777</v>
      </c>
      <c r="R165" s="49">
        <v>405212</v>
      </c>
      <c r="S165" s="49">
        <v>400713.12590760266</v>
      </c>
      <c r="T165" s="49">
        <v>400713.12590760266</v>
      </c>
      <c r="U165" s="50">
        <v>31084.5</v>
      </c>
      <c r="V165" s="50">
        <v>27213.659869337218</v>
      </c>
      <c r="W165" s="50">
        <v>27213.659869337218</v>
      </c>
      <c r="X165" s="51">
        <v>43.872476032285618</v>
      </c>
      <c r="Y165" s="51">
        <v>42.692595334589917</v>
      </c>
      <c r="Z165">
        <v>106.6</v>
      </c>
      <c r="AA165">
        <v>95.3</v>
      </c>
      <c r="AB165">
        <v>123.5</v>
      </c>
      <c r="AC165">
        <v>69.8</v>
      </c>
      <c r="AD165">
        <v>115.05</v>
      </c>
      <c r="AE165">
        <v>82.55</v>
      </c>
      <c r="AF165" s="48">
        <v>0.68554487460364777</v>
      </c>
      <c r="AG165" s="48">
        <v>0.68554487460364777</v>
      </c>
      <c r="AH165" s="49">
        <v>400713.12590760266</v>
      </c>
      <c r="AI165" s="49">
        <v>400713.12590760266</v>
      </c>
      <c r="AJ165" s="50">
        <v>27213.659869337218</v>
      </c>
      <c r="AK165" s="50">
        <v>27213.659869337218</v>
      </c>
      <c r="AL165" s="53">
        <v>0.62329699999999999</v>
      </c>
      <c r="AM165" s="53">
        <v>0.63035360789428141</v>
      </c>
      <c r="AN165" t="s">
        <v>275</v>
      </c>
      <c r="AO165" t="s">
        <v>278</v>
      </c>
      <c r="AP165" s="56" t="s">
        <v>280</v>
      </c>
      <c r="AQ165" t="s">
        <v>290</v>
      </c>
      <c r="AR165" t="s">
        <v>290</v>
      </c>
      <c r="AS165">
        <v>3</v>
      </c>
      <c r="AU165">
        <v>167</v>
      </c>
    </row>
    <row r="166" spans="1:47">
      <c r="A166" t="s">
        <v>174</v>
      </c>
      <c r="B166" s="58" t="s">
        <v>276</v>
      </c>
      <c r="C166" t="s">
        <v>286</v>
      </c>
      <c r="D166" t="s">
        <v>278</v>
      </c>
      <c r="E166" s="58">
        <v>1</v>
      </c>
      <c r="F166" t="s">
        <v>281</v>
      </c>
      <c r="G166" t="s">
        <v>464</v>
      </c>
      <c r="H166" s="58" t="s">
        <v>469</v>
      </c>
      <c r="I166" t="s">
        <v>391</v>
      </c>
      <c r="J166" t="s">
        <v>295</v>
      </c>
      <c r="K166" t="s">
        <v>307</v>
      </c>
      <c r="L166" t="s">
        <v>310</v>
      </c>
      <c r="M166">
        <v>5</v>
      </c>
      <c r="N166">
        <v>4</v>
      </c>
      <c r="O166" s="48">
        <v>0.65548600000000001</v>
      </c>
      <c r="P166" s="48">
        <v>0.61180769303673777</v>
      </c>
      <c r="Q166" s="48">
        <v>0.67952216836293367</v>
      </c>
      <c r="R166" s="49">
        <v>340378</v>
      </c>
      <c r="S166" s="49">
        <v>292333.13000242843</v>
      </c>
      <c r="T166" s="49">
        <v>453362.4330760442</v>
      </c>
      <c r="U166" s="50">
        <v>27008</v>
      </c>
      <c r="V166" s="50">
        <v>25666.947652617353</v>
      </c>
      <c r="W166" s="50">
        <v>32610.483493942695</v>
      </c>
      <c r="X166" s="51">
        <v>43.047444419794552</v>
      </c>
      <c r="Y166" s="51">
        <v>39.830763076267068</v>
      </c>
      <c r="Z166">
        <v>114</v>
      </c>
      <c r="AA166">
        <v>85.2</v>
      </c>
      <c r="AB166">
        <v>113.3</v>
      </c>
      <c r="AC166">
        <v>60.8</v>
      </c>
      <c r="AD166">
        <v>113.65</v>
      </c>
      <c r="AE166">
        <v>73</v>
      </c>
      <c r="AF166" s="48">
        <v>0.65204421091544706</v>
      </c>
      <c r="AG166" s="48">
        <v>0.69920214671737124</v>
      </c>
      <c r="AH166" s="49">
        <v>308255.78550628317</v>
      </c>
      <c r="AI166" s="49">
        <v>431963.69942656788</v>
      </c>
      <c r="AJ166" s="50">
        <v>23248.099367017967</v>
      </c>
      <c r="AK166" s="50">
        <v>28023.647092705043</v>
      </c>
      <c r="AL166" s="53">
        <v>0.59579599999999999</v>
      </c>
      <c r="AM166" s="53">
        <v>0.6249067151946206</v>
      </c>
      <c r="AN166" t="s">
        <v>274</v>
      </c>
      <c r="AO166" t="s">
        <v>277</v>
      </c>
      <c r="AP166" s="56" t="s">
        <v>280</v>
      </c>
      <c r="AQ166" t="s">
        <v>289</v>
      </c>
      <c r="AR166" t="s">
        <v>278</v>
      </c>
      <c r="AS166">
        <v>3</v>
      </c>
      <c r="AU166">
        <v>168</v>
      </c>
    </row>
    <row r="167" spans="1:47">
      <c r="A167" t="s">
        <v>175</v>
      </c>
      <c r="B167" s="58" t="s">
        <v>274</v>
      </c>
      <c r="C167" t="s">
        <v>274</v>
      </c>
      <c r="D167" t="s">
        <v>277</v>
      </c>
      <c r="E167" s="58">
        <v>2</v>
      </c>
      <c r="F167" t="s">
        <v>281</v>
      </c>
      <c r="G167" t="s">
        <v>464</v>
      </c>
      <c r="H167" s="58" t="s">
        <v>458</v>
      </c>
      <c r="I167" s="58" t="s">
        <v>389</v>
      </c>
      <c r="J167" t="s">
        <v>295</v>
      </c>
      <c r="K167" t="s">
        <v>307</v>
      </c>
      <c r="L167" t="s">
        <v>310</v>
      </c>
      <c r="M167">
        <v>5</v>
      </c>
      <c r="N167">
        <v>4</v>
      </c>
      <c r="O167" s="48">
        <v>0.55560100000000001</v>
      </c>
      <c r="P167" s="48">
        <v>0.5712881903935827</v>
      </c>
      <c r="Q167" s="48">
        <v>0.58634258772029269</v>
      </c>
      <c r="R167" s="49">
        <v>158030</v>
      </c>
      <c r="S167" s="49">
        <v>172308.25386856933</v>
      </c>
      <c r="T167" s="49">
        <v>201191.19703297503</v>
      </c>
      <c r="U167" s="50">
        <v>17057.400000000001</v>
      </c>
      <c r="V167" s="50">
        <v>17223.145027059432</v>
      </c>
      <c r="W167" s="50">
        <v>19341.266266635026</v>
      </c>
      <c r="X167" s="51">
        <v>32.839814300661651</v>
      </c>
      <c r="Y167" s="51">
        <v>30.387499334867726</v>
      </c>
      <c r="Z167">
        <v>65.900000000000006</v>
      </c>
      <c r="AA167">
        <v>83.5</v>
      </c>
      <c r="AB167">
        <v>65.900000000000006</v>
      </c>
      <c r="AC167">
        <v>71.900000000000006</v>
      </c>
      <c r="AD167">
        <v>65.900000000000006</v>
      </c>
      <c r="AE167">
        <v>77.7</v>
      </c>
      <c r="AF167" s="48">
        <v>0.6218539032180378</v>
      </c>
      <c r="AG167" s="48">
        <v>0.63818425765043085</v>
      </c>
      <c r="AH167" s="49">
        <v>207156.89970305594</v>
      </c>
      <c r="AI167" s="49">
        <v>240578.59701258928</v>
      </c>
      <c r="AJ167" s="50">
        <v>17059.063538380437</v>
      </c>
      <c r="AK167" s="50">
        <v>18901.628751532913</v>
      </c>
      <c r="AL167" s="53">
        <v>0.48645500000000003</v>
      </c>
      <c r="AM167" s="53">
        <v>0.51912639000904393</v>
      </c>
      <c r="AN167" t="s">
        <v>274</v>
      </c>
      <c r="AO167" t="s">
        <v>277</v>
      </c>
      <c r="AP167" s="56" t="s">
        <v>280</v>
      </c>
      <c r="AQ167" t="s">
        <v>289</v>
      </c>
      <c r="AR167" t="s">
        <v>277</v>
      </c>
      <c r="AS167">
        <v>2</v>
      </c>
      <c r="AU167">
        <v>169</v>
      </c>
    </row>
    <row r="168" spans="1:47">
      <c r="A168" t="s">
        <v>176</v>
      </c>
      <c r="B168" s="58" t="s">
        <v>274</v>
      </c>
      <c r="C168" t="s">
        <v>284</v>
      </c>
      <c r="D168" t="s">
        <v>277</v>
      </c>
      <c r="E168" s="58">
        <v>2</v>
      </c>
      <c r="F168" t="s">
        <v>281</v>
      </c>
      <c r="G168" t="s">
        <v>464</v>
      </c>
      <c r="H168" s="58" t="s">
        <v>469</v>
      </c>
      <c r="J168" t="s">
        <v>295</v>
      </c>
      <c r="K168" t="s">
        <v>307</v>
      </c>
      <c r="L168" t="s">
        <v>310</v>
      </c>
      <c r="M168">
        <v>5</v>
      </c>
      <c r="N168">
        <v>4</v>
      </c>
      <c r="O168" s="48">
        <v>0.69764099999999996</v>
      </c>
      <c r="P168" s="48">
        <v>0.64541150904129652</v>
      </c>
      <c r="Q168" s="48">
        <v>0.71494789531598968</v>
      </c>
      <c r="R168" s="49">
        <v>732846</v>
      </c>
      <c r="S168" s="49">
        <v>610170.35403972818</v>
      </c>
      <c r="T168" s="49">
        <v>929052.87778788467</v>
      </c>
      <c r="U168" s="50">
        <v>51357.1</v>
      </c>
      <c r="V168" s="50">
        <v>47715.061609635428</v>
      </c>
      <c r="W168" s="50">
        <v>58077.49931370945</v>
      </c>
      <c r="X168" s="51">
        <v>48.59908294104455</v>
      </c>
      <c r="Y168" s="51">
        <v>45.75416280191245</v>
      </c>
      <c r="Z168">
        <v>214.6</v>
      </c>
      <c r="AA168">
        <v>83.3</v>
      </c>
      <c r="AB168">
        <v>212.4</v>
      </c>
      <c r="AC168">
        <v>61.8</v>
      </c>
      <c r="AD168">
        <v>213.5</v>
      </c>
      <c r="AE168">
        <v>72.55</v>
      </c>
      <c r="AF168" s="48">
        <v>0.67811265502893858</v>
      </c>
      <c r="AG168" s="48">
        <v>0.72266320436999376</v>
      </c>
      <c r="AH168" s="49">
        <v>575479.6597622236</v>
      </c>
      <c r="AI168" s="49">
        <v>775686.98476040817</v>
      </c>
      <c r="AJ168" s="50">
        <v>40028.190550358326</v>
      </c>
      <c r="AK168" s="50">
        <v>46331.3737209955</v>
      </c>
      <c r="AL168" s="53">
        <v>0.64736300000000002</v>
      </c>
      <c r="AM168" s="53">
        <v>0.66492059993816921</v>
      </c>
      <c r="AN168" t="s">
        <v>274</v>
      </c>
      <c r="AO168" t="s">
        <v>277</v>
      </c>
      <c r="AP168" s="56" t="s">
        <v>280</v>
      </c>
      <c r="AQ168" t="s">
        <v>289</v>
      </c>
      <c r="AR168" t="s">
        <v>277</v>
      </c>
      <c r="AS168">
        <v>3</v>
      </c>
      <c r="AU168">
        <v>170</v>
      </c>
    </row>
    <row r="169" spans="1:47">
      <c r="A169" t="s">
        <v>177</v>
      </c>
      <c r="B169" s="58" t="s">
        <v>275</v>
      </c>
      <c r="C169" t="s">
        <v>286</v>
      </c>
      <c r="D169" t="s">
        <v>278</v>
      </c>
      <c r="E169" s="58">
        <v>2</v>
      </c>
      <c r="F169" t="s">
        <v>281</v>
      </c>
      <c r="G169" t="s">
        <v>464</v>
      </c>
      <c r="H169" s="58" t="s">
        <v>469</v>
      </c>
      <c r="J169" t="s">
        <v>295</v>
      </c>
      <c r="K169" t="s">
        <v>307</v>
      </c>
      <c r="L169" t="s">
        <v>310</v>
      </c>
      <c r="M169">
        <v>5</v>
      </c>
      <c r="N169">
        <v>4</v>
      </c>
      <c r="O169" s="48">
        <v>0.65470099999999998</v>
      </c>
      <c r="P169" s="48">
        <v>0.60198366808523751</v>
      </c>
      <c r="Q169" s="48">
        <v>0.66309224673413647</v>
      </c>
      <c r="R169" s="49">
        <v>388389</v>
      </c>
      <c r="S169" s="49">
        <v>260514.4403090697</v>
      </c>
      <c r="T169" s="49">
        <v>384283.65392680187</v>
      </c>
      <c r="U169" s="50">
        <v>31792.5</v>
      </c>
      <c r="V169" s="50">
        <v>23517.346471933066</v>
      </c>
      <c r="W169" s="50">
        <v>29168.154883288571</v>
      </c>
      <c r="X169" s="51">
        <v>40.84830356401217</v>
      </c>
      <c r="Y169" s="51">
        <v>39.839594275705188</v>
      </c>
      <c r="Z169">
        <v>107.1</v>
      </c>
      <c r="AA169">
        <v>81.3</v>
      </c>
      <c r="AB169">
        <v>105.7</v>
      </c>
      <c r="AC169">
        <v>60.1</v>
      </c>
      <c r="AD169">
        <v>106.4</v>
      </c>
      <c r="AE169">
        <v>70.7</v>
      </c>
      <c r="AF169" s="48">
        <v>0.6409009817549528</v>
      </c>
      <c r="AG169" s="48">
        <v>0.68379388723847123</v>
      </c>
      <c r="AH169" s="49">
        <v>272210.7473280619</v>
      </c>
      <c r="AI169" s="49">
        <v>368231.84289137158</v>
      </c>
      <c r="AJ169" s="50">
        <v>21212.510905110692</v>
      </c>
      <c r="AK169" s="50">
        <v>25150.837150379761</v>
      </c>
      <c r="AL169" s="53">
        <v>0.59904999999999997</v>
      </c>
      <c r="AM169" s="53">
        <v>0.60597968339094199</v>
      </c>
      <c r="AN169" t="s">
        <v>274</v>
      </c>
      <c r="AO169" t="s">
        <v>277</v>
      </c>
      <c r="AP169" s="56" t="s">
        <v>280</v>
      </c>
      <c r="AQ169" t="s">
        <v>289</v>
      </c>
      <c r="AR169" t="s">
        <v>278</v>
      </c>
      <c r="AS169">
        <v>3</v>
      </c>
      <c r="AU169">
        <v>171</v>
      </c>
    </row>
    <row r="170" spans="1:47">
      <c r="A170" t="s">
        <v>178</v>
      </c>
      <c r="B170" s="58" t="s">
        <v>276</v>
      </c>
      <c r="C170" t="s">
        <v>275</v>
      </c>
      <c r="D170" t="s">
        <v>278</v>
      </c>
      <c r="E170" s="58">
        <v>1</v>
      </c>
      <c r="F170" t="s">
        <v>283</v>
      </c>
      <c r="G170" t="s">
        <v>464</v>
      </c>
      <c r="H170" s="58" t="s">
        <v>469</v>
      </c>
      <c r="J170" t="s">
        <v>295</v>
      </c>
      <c r="K170" t="s">
        <v>307</v>
      </c>
      <c r="L170" t="s">
        <v>310</v>
      </c>
      <c r="M170">
        <v>5</v>
      </c>
      <c r="N170">
        <v>4</v>
      </c>
      <c r="O170" s="48">
        <v>0.70252899999999996</v>
      </c>
      <c r="P170" s="48">
        <v>0.66256171191748181</v>
      </c>
      <c r="Q170" s="48">
        <v>0.72101489623179627</v>
      </c>
      <c r="R170" s="49">
        <v>714074</v>
      </c>
      <c r="S170" s="49">
        <v>696108.25467111589</v>
      </c>
      <c r="T170" s="49">
        <v>1025277.8096711159</v>
      </c>
      <c r="U170" s="50">
        <v>48996</v>
      </c>
      <c r="V170" s="50">
        <v>52113.3104429382</v>
      </c>
      <c r="W170" s="50">
        <v>63139.930442938203</v>
      </c>
      <c r="X170" s="51">
        <v>49.707699438062946</v>
      </c>
      <c r="Y170" s="51">
        <v>46.517927224944884</v>
      </c>
      <c r="Z170">
        <v>191.9</v>
      </c>
      <c r="AA170">
        <v>86.7</v>
      </c>
      <c r="AB170">
        <v>191.6</v>
      </c>
      <c r="AC170">
        <v>66.900000000000006</v>
      </c>
      <c r="AD170">
        <v>191.75</v>
      </c>
      <c r="AE170">
        <v>76.800000000000011</v>
      </c>
      <c r="AF170" s="48">
        <v>0.69300273373796939</v>
      </c>
      <c r="AG170" s="48">
        <v>0.72896558506606768</v>
      </c>
      <c r="AH170" s="49">
        <v>582343.47029664891</v>
      </c>
      <c r="AI170" s="49">
        <v>754696.24625888583</v>
      </c>
      <c r="AJ170" s="50">
        <v>38574.871205883552</v>
      </c>
      <c r="AK170" s="50">
        <v>44021.213194905176</v>
      </c>
      <c r="AL170" s="53">
        <v>0.65240200000000004</v>
      </c>
      <c r="AM170" s="53">
        <v>0.67245716852594994</v>
      </c>
      <c r="AN170" t="s">
        <v>274</v>
      </c>
      <c r="AO170" t="s">
        <v>277</v>
      </c>
      <c r="AP170" s="56" t="s">
        <v>280</v>
      </c>
      <c r="AQ170" t="s">
        <v>289</v>
      </c>
      <c r="AR170" t="s">
        <v>278</v>
      </c>
      <c r="AS170">
        <v>2</v>
      </c>
      <c r="AU170">
        <v>172</v>
      </c>
    </row>
    <row r="171" spans="1:47">
      <c r="A171" t="s">
        <v>179</v>
      </c>
      <c r="B171" s="58" t="s">
        <v>275</v>
      </c>
      <c r="C171" t="s">
        <v>286</v>
      </c>
      <c r="D171" s="58" t="s">
        <v>278</v>
      </c>
      <c r="E171" s="58">
        <v>2</v>
      </c>
      <c r="F171" t="s">
        <v>281</v>
      </c>
      <c r="G171" t="s">
        <v>464</v>
      </c>
      <c r="H171" s="58" t="s">
        <v>469</v>
      </c>
      <c r="J171" t="s">
        <v>296</v>
      </c>
      <c r="K171" t="s">
        <v>307</v>
      </c>
      <c r="L171" t="s">
        <v>310</v>
      </c>
      <c r="M171">
        <v>5</v>
      </c>
      <c r="N171">
        <v>4</v>
      </c>
      <c r="O171" s="48">
        <v>0.71399000000000001</v>
      </c>
      <c r="P171" s="48">
        <v>0.69564887365951633</v>
      </c>
      <c r="Q171" s="48">
        <v>0.72748120972786379</v>
      </c>
      <c r="R171" s="49">
        <v>744938</v>
      </c>
      <c r="S171" s="49">
        <v>708432.42734585213</v>
      </c>
      <c r="T171" s="49">
        <v>892604.44733524346</v>
      </c>
      <c r="U171" s="50">
        <v>48686.3</v>
      </c>
      <c r="V171" s="50">
        <v>47612.464696278636</v>
      </c>
      <c r="W171" s="50">
        <v>53608.550954295657</v>
      </c>
      <c r="X171" s="51">
        <v>50.924281357292415</v>
      </c>
      <c r="Y171" s="51">
        <v>48.417738380069061</v>
      </c>
      <c r="Z171">
        <v>178.7</v>
      </c>
      <c r="AA171">
        <v>91.7</v>
      </c>
      <c r="AB171">
        <v>175.4</v>
      </c>
      <c r="AC171">
        <v>77.099999999999994</v>
      </c>
      <c r="AD171">
        <v>177.05</v>
      </c>
      <c r="AE171">
        <v>84.4</v>
      </c>
      <c r="AF171" s="48">
        <v>0.71742345714206601</v>
      </c>
      <c r="AG171" s="48">
        <v>0.7387431536429101</v>
      </c>
      <c r="AH171" s="49">
        <v>655417.85318455461</v>
      </c>
      <c r="AI171" s="49">
        <v>779530.70216632518</v>
      </c>
      <c r="AJ171" s="50">
        <v>39874.452522680222</v>
      </c>
      <c r="AK171" s="50">
        <v>43785.417219466188</v>
      </c>
      <c r="AL171" s="53">
        <v>0.664682</v>
      </c>
      <c r="AM171" s="53">
        <v>0.67991430150252852</v>
      </c>
      <c r="AN171" t="s">
        <v>274</v>
      </c>
      <c r="AO171" t="s">
        <v>277</v>
      </c>
      <c r="AP171" s="56" t="s">
        <v>280</v>
      </c>
      <c r="AQ171" t="s">
        <v>289</v>
      </c>
      <c r="AR171" t="s">
        <v>278</v>
      </c>
      <c r="AS171">
        <v>3</v>
      </c>
      <c r="AU171">
        <v>173</v>
      </c>
    </row>
    <row r="172" spans="1:47">
      <c r="A172" t="s">
        <v>180</v>
      </c>
      <c r="B172" s="58" t="s">
        <v>275</v>
      </c>
      <c r="C172" t="s">
        <v>275</v>
      </c>
      <c r="D172" t="s">
        <v>278</v>
      </c>
      <c r="E172" s="58">
        <v>2</v>
      </c>
      <c r="F172" t="s">
        <v>281</v>
      </c>
      <c r="G172" t="s">
        <v>464</v>
      </c>
      <c r="H172" s="58" t="s">
        <v>458</v>
      </c>
      <c r="J172" t="s">
        <v>295</v>
      </c>
      <c r="K172" t="s">
        <v>307</v>
      </c>
      <c r="L172" t="s">
        <v>310</v>
      </c>
      <c r="M172">
        <v>6</v>
      </c>
      <c r="N172">
        <v>4</v>
      </c>
      <c r="O172" s="48">
        <v>0.69705600000000001</v>
      </c>
      <c r="P172" s="48">
        <v>0.66441277128473664</v>
      </c>
      <c r="Q172" s="48">
        <v>0.70916379728197265</v>
      </c>
      <c r="R172" s="49">
        <v>602877</v>
      </c>
      <c r="S172" s="49">
        <v>516849.33445073641</v>
      </c>
      <c r="T172" s="49">
        <v>698695.5177744925</v>
      </c>
      <c r="U172" s="50">
        <v>42541.799999999996</v>
      </c>
      <c r="V172" s="50">
        <v>38531.816238325759</v>
      </c>
      <c r="W172" s="50">
        <v>44993.976772453956</v>
      </c>
      <c r="X172" s="51">
        <v>47.612792341837597</v>
      </c>
      <c r="Y172" s="51">
        <v>45.618736508693395</v>
      </c>
      <c r="Z172">
        <v>154.1</v>
      </c>
      <c r="AA172">
        <v>87.1</v>
      </c>
      <c r="AB172">
        <v>157.69999999999999</v>
      </c>
      <c r="AC172">
        <v>69.5</v>
      </c>
      <c r="AD172">
        <v>155.89999999999998</v>
      </c>
      <c r="AE172">
        <v>78.3</v>
      </c>
      <c r="AF172" s="48">
        <v>0.69215850721737315</v>
      </c>
      <c r="AG172" s="48">
        <v>0.7220676521981868</v>
      </c>
      <c r="AH172" s="49">
        <v>494137.36736988684</v>
      </c>
      <c r="AI172" s="49">
        <v>619271.43450240477</v>
      </c>
      <c r="AJ172" s="50">
        <v>32824.025962179468</v>
      </c>
      <c r="AK172" s="50">
        <v>37055.765606591769</v>
      </c>
      <c r="AL172" s="53">
        <v>0.64535900000000002</v>
      </c>
      <c r="AM172" s="53">
        <v>0.65871706061576152</v>
      </c>
      <c r="AN172" t="s">
        <v>274</v>
      </c>
      <c r="AO172" t="s">
        <v>277</v>
      </c>
      <c r="AP172" s="56" t="s">
        <v>280</v>
      </c>
      <c r="AQ172" t="s">
        <v>289</v>
      </c>
      <c r="AR172" t="s">
        <v>278</v>
      </c>
      <c r="AS172">
        <v>2</v>
      </c>
      <c r="AU172">
        <v>174</v>
      </c>
    </row>
    <row r="173" spans="1:47">
      <c r="A173" t="s">
        <v>181</v>
      </c>
      <c r="B173" s="58" t="s">
        <v>276</v>
      </c>
      <c r="C173" t="s">
        <v>276</v>
      </c>
      <c r="D173" t="s">
        <v>278</v>
      </c>
      <c r="E173" s="58">
        <v>1</v>
      </c>
      <c r="F173" t="s">
        <v>281</v>
      </c>
      <c r="G173" t="s">
        <v>464</v>
      </c>
      <c r="H173" s="58" t="s">
        <v>469</v>
      </c>
      <c r="I173" t="s">
        <v>391</v>
      </c>
      <c r="J173" t="s">
        <v>295</v>
      </c>
      <c r="K173" t="s">
        <v>307</v>
      </c>
      <c r="L173" t="s">
        <v>310</v>
      </c>
      <c r="M173">
        <v>6</v>
      </c>
      <c r="N173">
        <v>4</v>
      </c>
      <c r="O173" s="48">
        <v>0.67512399999999995</v>
      </c>
      <c r="P173" s="48">
        <v>0.65718442627700602</v>
      </c>
      <c r="Q173" s="48">
        <v>0.71517042672528619</v>
      </c>
      <c r="R173" s="49">
        <v>564367</v>
      </c>
      <c r="S173" s="49">
        <v>564664.57805639098</v>
      </c>
      <c r="T173" s="49">
        <v>818810.56731732725</v>
      </c>
      <c r="U173" s="50">
        <v>41635.300000000003</v>
      </c>
      <c r="V173" s="50">
        <v>42835.042698453151</v>
      </c>
      <c r="W173" s="50">
        <v>51379.224873744075</v>
      </c>
      <c r="X173" s="51">
        <v>48.646551305265262</v>
      </c>
      <c r="Y173" s="51">
        <v>42.385322633625734</v>
      </c>
      <c r="Z173">
        <v>177.6</v>
      </c>
      <c r="AA173">
        <v>86.1</v>
      </c>
      <c r="AB173">
        <v>185.2</v>
      </c>
      <c r="AC173">
        <v>65.7</v>
      </c>
      <c r="AD173">
        <v>181.39999999999998</v>
      </c>
      <c r="AE173">
        <v>75.900000000000006</v>
      </c>
      <c r="AF173" s="48">
        <v>0.68758656321904388</v>
      </c>
      <c r="AG173" s="48">
        <v>0.72546611546421136</v>
      </c>
      <c r="AH173" s="49">
        <v>537284.64123559149</v>
      </c>
      <c r="AI173" s="49">
        <v>704112.74901650567</v>
      </c>
      <c r="AJ173" s="50">
        <v>36236.319182533109</v>
      </c>
      <c r="AK173" s="50">
        <v>41612.176821702669</v>
      </c>
      <c r="AL173" s="53">
        <v>0.61919299999999999</v>
      </c>
      <c r="AM173" s="53">
        <v>0.66545293636341096</v>
      </c>
      <c r="AN173" t="s">
        <v>273</v>
      </c>
      <c r="AO173" t="s">
        <v>277</v>
      </c>
      <c r="AP173" s="56" t="s">
        <v>279</v>
      </c>
      <c r="AQ173" t="s">
        <v>289</v>
      </c>
      <c r="AR173" t="s">
        <v>278</v>
      </c>
      <c r="AS173">
        <v>1</v>
      </c>
      <c r="AU173">
        <v>175</v>
      </c>
    </row>
    <row r="174" spans="1:47">
      <c r="A174" t="s">
        <v>182</v>
      </c>
      <c r="B174" s="59" t="s">
        <v>273</v>
      </c>
      <c r="C174" t="s">
        <v>276</v>
      </c>
      <c r="D174" t="s">
        <v>277</v>
      </c>
      <c r="E174" s="58">
        <v>1</v>
      </c>
      <c r="F174" t="s">
        <v>281</v>
      </c>
      <c r="G174" t="s">
        <v>464</v>
      </c>
      <c r="H174" s="58" t="s">
        <v>469</v>
      </c>
      <c r="J174" t="s">
        <v>295</v>
      </c>
      <c r="K174" t="s">
        <v>307</v>
      </c>
      <c r="L174" t="s">
        <v>310</v>
      </c>
      <c r="M174">
        <v>6</v>
      </c>
      <c r="N174">
        <v>4</v>
      </c>
      <c r="O174" s="48">
        <v>0.663628</v>
      </c>
      <c r="P174" s="48">
        <v>0.61173573257112157</v>
      </c>
      <c r="Q174" s="48">
        <v>0.69057080776048529</v>
      </c>
      <c r="R174" s="49">
        <v>419799</v>
      </c>
      <c r="S174" s="49">
        <v>323676.30143509677</v>
      </c>
      <c r="T174" s="49">
        <v>529058.6028577988</v>
      </c>
      <c r="U174" s="50">
        <v>33084.9</v>
      </c>
      <c r="V174" s="50">
        <v>28304.819131743174</v>
      </c>
      <c r="W174" s="50">
        <v>36539.620158933518</v>
      </c>
      <c r="X174" s="51">
        <v>44.648722988809872</v>
      </c>
      <c r="Y174" s="51">
        <v>40.901828624677663</v>
      </c>
      <c r="Z174">
        <v>127.9</v>
      </c>
      <c r="AA174">
        <v>85.3</v>
      </c>
      <c r="AB174">
        <v>128.30000000000001</v>
      </c>
      <c r="AC174">
        <v>59.1</v>
      </c>
      <c r="AD174">
        <v>128.10000000000002</v>
      </c>
      <c r="AE174">
        <v>72.2</v>
      </c>
      <c r="AF174" s="48">
        <v>0.65401192234155148</v>
      </c>
      <c r="AG174" s="48">
        <v>0.70719886631301965</v>
      </c>
      <c r="AH174" s="49">
        <v>338130.43569075572</v>
      </c>
      <c r="AI174" s="49">
        <v>488029.20751982171</v>
      </c>
      <c r="AJ174" s="50">
        <v>25350.33137115464</v>
      </c>
      <c r="AK174" s="50">
        <v>30800.500140832028</v>
      </c>
      <c r="AL174" s="53">
        <v>0.607267</v>
      </c>
      <c r="AM174" s="53">
        <v>0.63745505156037918</v>
      </c>
      <c r="AN174" t="s">
        <v>273</v>
      </c>
      <c r="AO174" t="s">
        <v>277</v>
      </c>
      <c r="AP174" s="56" t="s">
        <v>279</v>
      </c>
      <c r="AQ174" t="s">
        <v>289</v>
      </c>
      <c r="AR174" t="s">
        <v>278</v>
      </c>
      <c r="AS174">
        <v>1</v>
      </c>
      <c r="AU174">
        <v>176</v>
      </c>
    </row>
    <row r="175" spans="1:47">
      <c r="A175" t="s">
        <v>183</v>
      </c>
      <c r="B175" s="58" t="s">
        <v>275</v>
      </c>
      <c r="C175" t="s">
        <v>276</v>
      </c>
      <c r="D175" t="s">
        <v>278</v>
      </c>
      <c r="E175" s="58">
        <v>2</v>
      </c>
      <c r="F175" t="s">
        <v>281</v>
      </c>
      <c r="G175" t="s">
        <v>464</v>
      </c>
      <c r="H175" s="58" t="s">
        <v>458</v>
      </c>
      <c r="J175" t="s">
        <v>296</v>
      </c>
      <c r="K175" t="s">
        <v>307</v>
      </c>
      <c r="L175" t="s">
        <v>310</v>
      </c>
      <c r="M175">
        <v>6</v>
      </c>
      <c r="N175">
        <v>4</v>
      </c>
      <c r="O175" s="48">
        <v>0.73777199999999998</v>
      </c>
      <c r="P175" s="48">
        <v>0.67160901946817331</v>
      </c>
      <c r="Q175" s="48">
        <v>0.74409248974154341</v>
      </c>
      <c r="R175" s="49">
        <v>1139350</v>
      </c>
      <c r="S175" s="49">
        <v>867517.30232628237</v>
      </c>
      <c r="T175" s="49">
        <v>1386055.2745769494</v>
      </c>
      <c r="U175" s="50">
        <v>67538.8</v>
      </c>
      <c r="V175" s="50">
        <v>62500.659446069818</v>
      </c>
      <c r="W175" s="50">
        <v>77373.427244142062</v>
      </c>
      <c r="X175" s="51">
        <v>54.315994981348233</v>
      </c>
      <c r="Y175" s="51">
        <v>52.917291488420091</v>
      </c>
      <c r="Z175">
        <v>258.3</v>
      </c>
      <c r="AA175">
        <v>91.9</v>
      </c>
      <c r="AB175">
        <v>258.89999999999998</v>
      </c>
      <c r="AC175">
        <v>66.2</v>
      </c>
      <c r="AD175">
        <v>258.60000000000002</v>
      </c>
      <c r="AE175">
        <v>79.050000000000011</v>
      </c>
      <c r="AF175" s="48">
        <v>0.70441762199417413</v>
      </c>
      <c r="AG175" s="48">
        <v>0.75018815681676954</v>
      </c>
      <c r="AH175" s="49">
        <v>823759.89367983583</v>
      </c>
      <c r="AI175" s="49">
        <v>1143557.918869742</v>
      </c>
      <c r="AJ175" s="50">
        <v>52477.418133756015</v>
      </c>
      <c r="AK175" s="50">
        <v>61378.182549530196</v>
      </c>
      <c r="AL175" s="53">
        <v>0.69135800000000003</v>
      </c>
      <c r="AM175" s="53">
        <v>0.69885214026913989</v>
      </c>
      <c r="AN175" t="s">
        <v>273</v>
      </c>
      <c r="AO175" t="s">
        <v>277</v>
      </c>
      <c r="AP175" s="56" t="s">
        <v>279</v>
      </c>
      <c r="AQ175" t="s">
        <v>289</v>
      </c>
      <c r="AR175" t="s">
        <v>278</v>
      </c>
      <c r="AS175">
        <v>1</v>
      </c>
      <c r="AU175">
        <v>177</v>
      </c>
    </row>
    <row r="176" spans="1:47">
      <c r="A176" t="s">
        <v>184</v>
      </c>
      <c r="B176" s="58" t="s">
        <v>273</v>
      </c>
      <c r="C176" t="s">
        <v>273</v>
      </c>
      <c r="D176" t="s">
        <v>277</v>
      </c>
      <c r="E176" s="58">
        <v>1</v>
      </c>
      <c r="F176" t="s">
        <v>282</v>
      </c>
      <c r="G176" t="s">
        <v>464</v>
      </c>
      <c r="H176" s="58" t="s">
        <v>469</v>
      </c>
      <c r="I176" t="s">
        <v>391</v>
      </c>
      <c r="J176" t="s">
        <v>296</v>
      </c>
      <c r="K176" t="s">
        <v>307</v>
      </c>
      <c r="L176" t="s">
        <v>310</v>
      </c>
      <c r="M176">
        <v>6</v>
      </c>
      <c r="N176">
        <v>4</v>
      </c>
      <c r="O176" s="48">
        <v>0.73730200000000001</v>
      </c>
      <c r="P176" s="48">
        <v>0.70142190999452048</v>
      </c>
      <c r="Q176" s="48">
        <v>0.74278131343034304</v>
      </c>
      <c r="R176" s="49">
        <v>1155950</v>
      </c>
      <c r="S176" s="49">
        <v>868278.48007168376</v>
      </c>
      <c r="T176" s="49">
        <v>1147720.4235726246</v>
      </c>
      <c r="U176" s="50">
        <v>68064.200000000012</v>
      </c>
      <c r="V176" s="50">
        <v>56477.549394033602</v>
      </c>
      <c r="W176" s="50">
        <v>64179.010368956646</v>
      </c>
      <c r="X176" s="51">
        <v>54.023430318945479</v>
      </c>
      <c r="Y176" s="51">
        <v>52.869866035905815</v>
      </c>
      <c r="Z176">
        <v>246.3</v>
      </c>
      <c r="AA176">
        <v>92.3</v>
      </c>
      <c r="AB176">
        <v>244.5</v>
      </c>
      <c r="AC176">
        <v>74.099999999999994</v>
      </c>
      <c r="AD176">
        <v>245.4</v>
      </c>
      <c r="AE176">
        <v>83.199999999999989</v>
      </c>
      <c r="AF176" s="48">
        <v>0.72164250664717833</v>
      </c>
      <c r="AG176" s="48">
        <v>0.74998809709232439</v>
      </c>
      <c r="AH176" s="49">
        <v>878806.15444813296</v>
      </c>
      <c r="AI176" s="49">
        <v>1094653.2801020602</v>
      </c>
      <c r="AJ176" s="50">
        <v>52648.951204884637</v>
      </c>
      <c r="AK176" s="50">
        <v>58799.075968798876</v>
      </c>
      <c r="AL176" s="53">
        <v>0.69201800000000002</v>
      </c>
      <c r="AM176" s="53">
        <v>0.69710025668871356</v>
      </c>
      <c r="AN176" t="s">
        <v>273</v>
      </c>
      <c r="AO176" t="s">
        <v>277</v>
      </c>
      <c r="AP176" s="56" t="s">
        <v>279</v>
      </c>
      <c r="AQ176" t="s">
        <v>289</v>
      </c>
      <c r="AR176" t="s">
        <v>277</v>
      </c>
      <c r="AS176">
        <v>1</v>
      </c>
      <c r="AU176">
        <v>178</v>
      </c>
    </row>
    <row r="177" spans="1:47">
      <c r="A177" t="s">
        <v>185</v>
      </c>
      <c r="B177" s="58" t="s">
        <v>276</v>
      </c>
      <c r="C177" t="s">
        <v>275</v>
      </c>
      <c r="D177" t="s">
        <v>278</v>
      </c>
      <c r="E177" s="58">
        <v>1</v>
      </c>
      <c r="F177" t="s">
        <v>283</v>
      </c>
      <c r="G177" t="s">
        <v>464</v>
      </c>
      <c r="H177" s="58" t="s">
        <v>469</v>
      </c>
      <c r="I177" t="s">
        <v>393</v>
      </c>
      <c r="J177" t="s">
        <v>295</v>
      </c>
      <c r="K177" t="s">
        <v>307</v>
      </c>
      <c r="L177" t="s">
        <v>310</v>
      </c>
      <c r="M177">
        <v>6</v>
      </c>
      <c r="N177">
        <v>4</v>
      </c>
      <c r="O177" s="48">
        <v>0.71459499999999998</v>
      </c>
      <c r="P177" s="48">
        <v>0.66547984384674785</v>
      </c>
      <c r="Q177" s="48">
        <v>0.72129634397785136</v>
      </c>
      <c r="R177" s="49">
        <v>756385</v>
      </c>
      <c r="S177" s="49">
        <v>685511.02243902651</v>
      </c>
      <c r="T177" s="49">
        <v>998266.64743902662</v>
      </c>
      <c r="U177" s="50">
        <v>50136</v>
      </c>
      <c r="V177" s="50">
        <v>50928.415261447153</v>
      </c>
      <c r="W177" s="50">
        <v>61489.61526144715</v>
      </c>
      <c r="X177" s="51">
        <v>49.761939148076429</v>
      </c>
      <c r="Y177" s="51">
        <v>48.533967491367299</v>
      </c>
      <c r="Z177">
        <v>183.5</v>
      </c>
      <c r="AA177">
        <v>87.5</v>
      </c>
      <c r="AB177">
        <v>183.1</v>
      </c>
      <c r="AC177">
        <v>68</v>
      </c>
      <c r="AD177">
        <v>183.3</v>
      </c>
      <c r="AE177">
        <v>77.75</v>
      </c>
      <c r="AF177" s="48">
        <v>0.69519008584097275</v>
      </c>
      <c r="AG177" s="48">
        <v>0.72955318866384888</v>
      </c>
      <c r="AH177" s="49">
        <v>571055.15062465065</v>
      </c>
      <c r="AI177" s="49">
        <v>734813.61293613131</v>
      </c>
      <c r="AJ177" s="50">
        <v>37549.340344054945</v>
      </c>
      <c r="AK177" s="50">
        <v>42763.86714873428</v>
      </c>
      <c r="AL177" s="53">
        <v>0.66567200000000004</v>
      </c>
      <c r="AM177" s="53">
        <v>0.67285992328375532</v>
      </c>
      <c r="AN177" t="s">
        <v>274</v>
      </c>
      <c r="AO177" t="s">
        <v>277</v>
      </c>
      <c r="AP177" s="56" t="s">
        <v>280</v>
      </c>
      <c r="AQ177" t="s">
        <v>289</v>
      </c>
      <c r="AR177" t="s">
        <v>278</v>
      </c>
      <c r="AS177">
        <v>2</v>
      </c>
      <c r="AU177">
        <v>179</v>
      </c>
    </row>
    <row r="178" spans="1:47">
      <c r="A178" t="s">
        <v>186</v>
      </c>
      <c r="B178" s="58" t="s">
        <v>276</v>
      </c>
      <c r="C178" t="s">
        <v>275</v>
      </c>
      <c r="D178" t="s">
        <v>278</v>
      </c>
      <c r="E178" s="58">
        <v>1</v>
      </c>
      <c r="F178" t="s">
        <v>281</v>
      </c>
      <c r="G178" t="s">
        <v>464</v>
      </c>
      <c r="H178" s="58" t="s">
        <v>469</v>
      </c>
      <c r="I178" t="s">
        <v>391</v>
      </c>
      <c r="J178" t="s">
        <v>294</v>
      </c>
      <c r="K178" t="s">
        <v>306</v>
      </c>
      <c r="L178" t="s">
        <v>310</v>
      </c>
      <c r="M178">
        <v>6</v>
      </c>
      <c r="N178">
        <v>4</v>
      </c>
      <c r="O178" s="48">
        <v>0.66422300000000001</v>
      </c>
      <c r="P178" s="48">
        <v>0.68412675745966456</v>
      </c>
      <c r="Q178" s="48">
        <v>0.71013463686767464</v>
      </c>
      <c r="R178" s="49">
        <v>652200</v>
      </c>
      <c r="S178" s="49">
        <v>801403.5080891673</v>
      </c>
      <c r="T178" s="49">
        <v>950662.5511695384</v>
      </c>
      <c r="U178" s="50">
        <v>50020</v>
      </c>
      <c r="V178" s="50">
        <v>55505.727500108085</v>
      </c>
      <c r="W178" s="50">
        <v>60329.375348235844</v>
      </c>
      <c r="X178" s="51">
        <v>47.758705365711478</v>
      </c>
      <c r="Y178" s="51">
        <v>40.951193575055264</v>
      </c>
      <c r="Z178">
        <v>229.4</v>
      </c>
      <c r="AA178">
        <v>80.7</v>
      </c>
      <c r="AB178">
        <v>230</v>
      </c>
      <c r="AC178">
        <v>71.2</v>
      </c>
      <c r="AD178">
        <v>229.7</v>
      </c>
      <c r="AE178">
        <v>75.95</v>
      </c>
      <c r="AF178" s="48">
        <v>0.6993570287536609</v>
      </c>
      <c r="AG178" s="48">
        <v>0.71666578157141625</v>
      </c>
      <c r="AH178" s="49">
        <v>691055.84698362253</v>
      </c>
      <c r="AI178" s="49">
        <v>783261.33218508912</v>
      </c>
      <c r="AJ178" s="50">
        <v>44826.003498148493</v>
      </c>
      <c r="AK178" s="50">
        <v>47827.478022512783</v>
      </c>
      <c r="AL178" s="53">
        <v>0.60696300000000003</v>
      </c>
      <c r="AM178" s="53">
        <v>0.6591684798938342</v>
      </c>
      <c r="AN178" t="s">
        <v>273</v>
      </c>
      <c r="AO178" t="s">
        <v>277</v>
      </c>
      <c r="AP178" s="56" t="s">
        <v>279</v>
      </c>
      <c r="AQ178" t="s">
        <v>289</v>
      </c>
      <c r="AR178" t="s">
        <v>278</v>
      </c>
      <c r="AS178">
        <v>2</v>
      </c>
      <c r="AU178">
        <v>180</v>
      </c>
    </row>
    <row r="179" spans="1:47">
      <c r="A179" t="s">
        <v>187</v>
      </c>
      <c r="B179" s="58" t="s">
        <v>274</v>
      </c>
      <c r="C179" t="s">
        <v>274</v>
      </c>
      <c r="D179" t="s">
        <v>277</v>
      </c>
      <c r="E179" s="58">
        <v>2</v>
      </c>
      <c r="F179" t="s">
        <v>282</v>
      </c>
      <c r="G179" t="s">
        <v>464</v>
      </c>
      <c r="H179" s="58" t="s">
        <v>458</v>
      </c>
      <c r="J179" t="s">
        <v>295</v>
      </c>
      <c r="K179" t="s">
        <v>307</v>
      </c>
      <c r="L179" t="s">
        <v>310</v>
      </c>
      <c r="M179">
        <v>6</v>
      </c>
      <c r="N179">
        <v>4</v>
      </c>
      <c r="O179" s="48">
        <v>0.69246300000000005</v>
      </c>
      <c r="P179" s="48">
        <v>0.61547617305983293</v>
      </c>
      <c r="Q179" s="48">
        <v>0.71173727855668978</v>
      </c>
      <c r="R179" s="49">
        <v>608498</v>
      </c>
      <c r="S179" s="49">
        <v>355844.35582502093</v>
      </c>
      <c r="T179" s="49">
        <v>638135.05785789643</v>
      </c>
      <c r="U179" s="50">
        <v>43896.9</v>
      </c>
      <c r="V179" s="50">
        <v>30629.943391796638</v>
      </c>
      <c r="W179" s="50">
        <v>40406.03566800421</v>
      </c>
      <c r="X179" s="51">
        <v>48.038731093629131</v>
      </c>
      <c r="Y179" s="51">
        <v>44.891391808894781</v>
      </c>
      <c r="Z179">
        <v>172</v>
      </c>
      <c r="AA179">
        <v>87.8</v>
      </c>
      <c r="AB179">
        <v>167.3</v>
      </c>
      <c r="AC179">
        <v>54</v>
      </c>
      <c r="AD179">
        <v>169.65</v>
      </c>
      <c r="AE179">
        <v>70.900000000000006</v>
      </c>
      <c r="AF179" s="48">
        <v>0.65120657413585625</v>
      </c>
      <c r="AG179" s="48">
        <v>0.72744164994460259</v>
      </c>
      <c r="AH179" s="49">
        <v>421153.83724712796</v>
      </c>
      <c r="AI179" s="49">
        <v>684764.9427832932</v>
      </c>
      <c r="AJ179" s="50">
        <v>31853.074244824827</v>
      </c>
      <c r="AK179" s="50">
        <v>40166.44533897868</v>
      </c>
      <c r="AL179" s="53">
        <v>0.63952100000000001</v>
      </c>
      <c r="AM179" s="53">
        <v>0.66119558166979575</v>
      </c>
      <c r="AN179" t="s">
        <v>274</v>
      </c>
      <c r="AO179" t="s">
        <v>277</v>
      </c>
      <c r="AP179" s="56" t="s">
        <v>280</v>
      </c>
      <c r="AQ179" t="s">
        <v>289</v>
      </c>
      <c r="AR179" t="s">
        <v>277</v>
      </c>
      <c r="AS179">
        <v>2</v>
      </c>
      <c r="AU179">
        <v>181</v>
      </c>
    </row>
    <row r="180" spans="1:47">
      <c r="A180" t="s">
        <v>188</v>
      </c>
      <c r="B180" s="58" t="s">
        <v>273</v>
      </c>
      <c r="C180" t="s">
        <v>274</v>
      </c>
      <c r="D180" t="s">
        <v>277</v>
      </c>
      <c r="E180" s="58">
        <v>1</v>
      </c>
      <c r="F180" t="s">
        <v>281</v>
      </c>
      <c r="G180" t="s">
        <v>464</v>
      </c>
      <c r="H180" s="58" t="s">
        <v>469</v>
      </c>
      <c r="I180" t="s">
        <v>442</v>
      </c>
      <c r="J180" t="s">
        <v>295</v>
      </c>
      <c r="K180" t="s">
        <v>307</v>
      </c>
      <c r="L180" t="s">
        <v>310</v>
      </c>
      <c r="M180">
        <v>6</v>
      </c>
      <c r="N180">
        <v>4</v>
      </c>
      <c r="O180" s="48">
        <v>0.68946399999999997</v>
      </c>
      <c r="P180" s="48">
        <v>0.63985722152539937</v>
      </c>
      <c r="Q180" s="48">
        <v>0.70521230117388378</v>
      </c>
      <c r="R180" s="49">
        <v>579090</v>
      </c>
      <c r="S180" s="49">
        <v>462840.49376279314</v>
      </c>
      <c r="T180" s="49">
        <v>695861.19980846148</v>
      </c>
      <c r="U180" s="50">
        <v>41575.699999999997</v>
      </c>
      <c r="V180" s="50">
        <v>37068.574177673931</v>
      </c>
      <c r="W180" s="50">
        <v>45363.83159124307</v>
      </c>
      <c r="X180" s="51">
        <v>46.947269641855094</v>
      </c>
      <c r="Y180" s="51">
        <v>44.493701160960789</v>
      </c>
      <c r="Z180">
        <v>162</v>
      </c>
      <c r="AA180">
        <v>84.6</v>
      </c>
      <c r="AB180">
        <v>162.69999999999999</v>
      </c>
      <c r="AC180">
        <v>62.8</v>
      </c>
      <c r="AD180">
        <v>162.35</v>
      </c>
      <c r="AE180">
        <v>73.699999999999989</v>
      </c>
      <c r="AF180" s="48">
        <v>0.67428144794640887</v>
      </c>
      <c r="AG180" s="48">
        <v>0.71711160208801883</v>
      </c>
      <c r="AH180" s="49">
        <v>451628.06510192691</v>
      </c>
      <c r="AI180" s="49">
        <v>608403.41254176782</v>
      </c>
      <c r="AJ180" s="50">
        <v>31798.511379622658</v>
      </c>
      <c r="AK180" s="50">
        <v>37074.884489340227</v>
      </c>
      <c r="AL180" s="53">
        <v>0.63772200000000001</v>
      </c>
      <c r="AM180" s="53">
        <v>0.6540102037354758</v>
      </c>
      <c r="AN180" t="s">
        <v>273</v>
      </c>
      <c r="AO180" t="s">
        <v>277</v>
      </c>
      <c r="AP180" s="56" t="s">
        <v>279</v>
      </c>
      <c r="AQ180" t="s">
        <v>289</v>
      </c>
      <c r="AR180" t="s">
        <v>277</v>
      </c>
      <c r="AS180">
        <v>2</v>
      </c>
      <c r="AU180">
        <v>182</v>
      </c>
    </row>
    <row r="181" spans="1:47">
      <c r="A181" t="s">
        <v>189</v>
      </c>
      <c r="B181" s="58" t="s">
        <v>273</v>
      </c>
      <c r="C181" t="s">
        <v>274</v>
      </c>
      <c r="D181" t="s">
        <v>277</v>
      </c>
      <c r="E181" s="58">
        <v>1</v>
      </c>
      <c r="F181" t="s">
        <v>281</v>
      </c>
      <c r="G181" t="s">
        <v>464</v>
      </c>
      <c r="H181" s="58" t="s">
        <v>469</v>
      </c>
      <c r="J181" t="s">
        <v>295</v>
      </c>
      <c r="K181" t="s">
        <v>307</v>
      </c>
      <c r="L181" t="s">
        <v>310</v>
      </c>
      <c r="M181">
        <v>6</v>
      </c>
      <c r="N181">
        <v>4</v>
      </c>
      <c r="O181" s="48">
        <v>0.69151799999999997</v>
      </c>
      <c r="P181" s="48">
        <v>0.65635298084521576</v>
      </c>
      <c r="Q181" s="48">
        <v>0.70781064901683832</v>
      </c>
      <c r="R181" s="49">
        <v>640700</v>
      </c>
      <c r="S181" s="49">
        <v>560901.29713877942</v>
      </c>
      <c r="T181" s="49">
        <v>776792.16409244004</v>
      </c>
      <c r="U181" s="50">
        <v>44920.9</v>
      </c>
      <c r="V181" s="50">
        <v>42621.59225280142</v>
      </c>
      <c r="W181" s="50">
        <v>50000.045151724109</v>
      </c>
      <c r="X181" s="51">
        <v>47.374783006153727</v>
      </c>
      <c r="Y181" s="51">
        <v>44.782452593964429</v>
      </c>
      <c r="Z181">
        <v>182.3</v>
      </c>
      <c r="AA181">
        <v>83.2</v>
      </c>
      <c r="AB181">
        <v>183.7</v>
      </c>
      <c r="AC181">
        <v>65.599999999999994</v>
      </c>
      <c r="AD181">
        <v>183</v>
      </c>
      <c r="AE181">
        <v>74.400000000000006</v>
      </c>
      <c r="AF181" s="48">
        <v>0.68390696241794324</v>
      </c>
      <c r="AG181" s="48">
        <v>0.71766827431485591</v>
      </c>
      <c r="AH181" s="49">
        <v>522970.12196436443</v>
      </c>
      <c r="AI181" s="49">
        <v>663279.17907675495</v>
      </c>
      <c r="AJ181" s="50">
        <v>35702.351878020389</v>
      </c>
      <c r="AK181" s="50">
        <v>40343.69328780433</v>
      </c>
      <c r="AL181" s="53">
        <v>0.63947100000000001</v>
      </c>
      <c r="AM181" s="53">
        <v>0.65681889011746541</v>
      </c>
      <c r="AN181" t="s">
        <v>273</v>
      </c>
      <c r="AO181" t="s">
        <v>277</v>
      </c>
      <c r="AP181" s="56" t="s">
        <v>279</v>
      </c>
      <c r="AQ181" t="s">
        <v>289</v>
      </c>
      <c r="AR181" t="s">
        <v>277</v>
      </c>
      <c r="AS181">
        <v>2</v>
      </c>
      <c r="AU181">
        <v>183</v>
      </c>
    </row>
    <row r="182" spans="1:47">
      <c r="A182" t="s">
        <v>190</v>
      </c>
      <c r="B182" s="58" t="s">
        <v>273</v>
      </c>
      <c r="C182" t="s">
        <v>274</v>
      </c>
      <c r="D182" t="s">
        <v>277</v>
      </c>
      <c r="E182" s="58">
        <v>1</v>
      </c>
      <c r="F182" t="s">
        <v>283</v>
      </c>
      <c r="G182" t="s">
        <v>464</v>
      </c>
      <c r="H182" s="58" t="s">
        <v>469</v>
      </c>
      <c r="J182" t="s">
        <v>295</v>
      </c>
      <c r="K182" t="s">
        <v>307</v>
      </c>
      <c r="L182" t="s">
        <v>310</v>
      </c>
      <c r="M182">
        <v>6</v>
      </c>
      <c r="N182">
        <v>4</v>
      </c>
      <c r="O182" s="48">
        <v>0.71104100000000003</v>
      </c>
      <c r="P182" s="48">
        <v>0.64021733469264042</v>
      </c>
      <c r="Q182" s="48">
        <v>0.72298222824301139</v>
      </c>
      <c r="R182" s="49">
        <v>765824</v>
      </c>
      <c r="S182" s="49">
        <v>597001.10230993829</v>
      </c>
      <c r="T182" s="49">
        <v>1007730.3183099382</v>
      </c>
      <c r="U182" s="50">
        <v>49903.199999999997</v>
      </c>
      <c r="V182" s="50">
        <v>47882.605914474036</v>
      </c>
      <c r="W182" s="50">
        <v>61706.605914474036</v>
      </c>
      <c r="X182" s="51">
        <v>50.075731840928611</v>
      </c>
      <c r="Y182" s="51">
        <v>47.900245356634656</v>
      </c>
      <c r="Z182">
        <v>184.1</v>
      </c>
      <c r="AA182">
        <v>88.3</v>
      </c>
      <c r="AB182">
        <v>179.3</v>
      </c>
      <c r="AC182">
        <v>62.7</v>
      </c>
      <c r="AD182">
        <v>181.7</v>
      </c>
      <c r="AE182">
        <v>75.5</v>
      </c>
      <c r="AF182" s="48">
        <v>0.68231194238911519</v>
      </c>
      <c r="AG182" s="48">
        <v>0.73131419633078998</v>
      </c>
      <c r="AH182" s="49">
        <v>526722.40724308928</v>
      </c>
      <c r="AI182" s="49">
        <v>741779.72184313845</v>
      </c>
      <c r="AJ182" s="50">
        <v>36141.526596893898</v>
      </c>
      <c r="AK182" s="50">
        <v>42880.58046806942</v>
      </c>
      <c r="AL182" s="53">
        <v>0.66110400000000002</v>
      </c>
      <c r="AM182" s="53">
        <v>0.67484515712231719</v>
      </c>
      <c r="AN182" t="s">
        <v>273</v>
      </c>
      <c r="AO182" t="s">
        <v>277</v>
      </c>
      <c r="AP182" s="56" t="s">
        <v>279</v>
      </c>
      <c r="AQ182" t="s">
        <v>289</v>
      </c>
      <c r="AR182" t="s">
        <v>277</v>
      </c>
      <c r="AS182">
        <v>2</v>
      </c>
      <c r="AU182">
        <v>184</v>
      </c>
    </row>
    <row r="183" spans="1:47">
      <c r="A183" t="s">
        <v>191</v>
      </c>
      <c r="B183" s="58" t="s">
        <v>273</v>
      </c>
      <c r="C183" t="s">
        <v>273</v>
      </c>
      <c r="D183" t="s">
        <v>277</v>
      </c>
      <c r="E183" s="58">
        <v>1</v>
      </c>
      <c r="F183" t="s">
        <v>283</v>
      </c>
      <c r="G183" t="s">
        <v>464</v>
      </c>
      <c r="H183" s="58" t="s">
        <v>469</v>
      </c>
      <c r="I183" t="s">
        <v>443</v>
      </c>
      <c r="J183" t="s">
        <v>294</v>
      </c>
      <c r="K183" t="s">
        <v>306</v>
      </c>
      <c r="L183" t="s">
        <v>310</v>
      </c>
      <c r="M183">
        <v>6</v>
      </c>
      <c r="N183">
        <v>4</v>
      </c>
      <c r="O183" s="48">
        <v>0.67546399999999995</v>
      </c>
      <c r="P183" s="48">
        <v>0.59078347354397365</v>
      </c>
      <c r="Q183" s="48">
        <v>0.69072048387432605</v>
      </c>
      <c r="R183" s="49">
        <v>476976</v>
      </c>
      <c r="S183" s="49">
        <v>374106.91924999491</v>
      </c>
      <c r="T183" s="49">
        <v>664007.54424999491</v>
      </c>
      <c r="U183" s="50">
        <v>35142.300000000003</v>
      </c>
      <c r="V183" s="50">
        <v>34573.612228643193</v>
      </c>
      <c r="W183" s="50">
        <v>45801.112228643193</v>
      </c>
      <c r="X183" s="51">
        <v>44.671310377519248</v>
      </c>
      <c r="Y183" s="51">
        <v>42.461898040764297</v>
      </c>
      <c r="Z183">
        <v>143.30000000000001</v>
      </c>
      <c r="AA183">
        <v>80.5</v>
      </c>
      <c r="AB183">
        <v>144.80000000000001</v>
      </c>
      <c r="AC183">
        <v>55.5</v>
      </c>
      <c r="AD183">
        <v>144.05000000000001</v>
      </c>
      <c r="AE183">
        <v>68</v>
      </c>
      <c r="AF183" s="48">
        <v>0.64167531243943099</v>
      </c>
      <c r="AG183" s="48">
        <v>0.69990636900661729</v>
      </c>
      <c r="AH183" s="49">
        <v>336977.37929530314</v>
      </c>
      <c r="AI183" s="49">
        <v>488768.99159048474</v>
      </c>
      <c r="AJ183" s="50">
        <v>26198.645247281875</v>
      </c>
      <c r="AK183" s="50">
        <v>31645.998138865103</v>
      </c>
      <c r="AL183" s="53">
        <v>0.620618</v>
      </c>
      <c r="AM183" s="53">
        <v>0.63763056250202321</v>
      </c>
      <c r="AN183" t="s">
        <v>273</v>
      </c>
      <c r="AO183" t="s">
        <v>277</v>
      </c>
      <c r="AP183" s="56" t="s">
        <v>279</v>
      </c>
      <c r="AQ183" t="s">
        <v>289</v>
      </c>
      <c r="AR183" t="s">
        <v>277</v>
      </c>
      <c r="AS183">
        <v>1</v>
      </c>
      <c r="AU183">
        <v>185</v>
      </c>
    </row>
    <row r="184" spans="1:47">
      <c r="A184" t="s">
        <v>192</v>
      </c>
      <c r="B184" s="58" t="s">
        <v>276</v>
      </c>
      <c r="C184" t="s">
        <v>275</v>
      </c>
      <c r="D184" t="s">
        <v>278</v>
      </c>
      <c r="E184" s="58">
        <v>1</v>
      </c>
      <c r="F184" t="s">
        <v>281</v>
      </c>
      <c r="G184" t="s">
        <v>464</v>
      </c>
      <c r="H184" s="58" t="s">
        <v>469</v>
      </c>
      <c r="I184" t="s">
        <v>444</v>
      </c>
      <c r="J184" t="s">
        <v>295</v>
      </c>
      <c r="K184" t="s">
        <v>307</v>
      </c>
      <c r="L184" t="s">
        <v>310</v>
      </c>
      <c r="M184">
        <v>6</v>
      </c>
      <c r="N184">
        <v>4</v>
      </c>
      <c r="O184" s="48">
        <v>0.71286099999999997</v>
      </c>
      <c r="P184" s="48">
        <v>0.66852950752325113</v>
      </c>
      <c r="Q184" s="48">
        <v>0.70557541484445163</v>
      </c>
      <c r="R184" s="49">
        <v>687248</v>
      </c>
      <c r="S184" s="49">
        <v>564071.87094862526</v>
      </c>
      <c r="T184" s="49">
        <v>720940.09903431393</v>
      </c>
      <c r="U184" s="50">
        <v>44747.200000000004</v>
      </c>
      <c r="V184" s="50">
        <v>41391.089289850963</v>
      </c>
      <c r="W184" s="50">
        <v>46872.094127078046</v>
      </c>
      <c r="X184" s="51">
        <v>47.004971768009391</v>
      </c>
      <c r="Y184" s="51">
        <v>48.225571579567109</v>
      </c>
      <c r="Z184">
        <v>171.2</v>
      </c>
      <c r="AA184">
        <v>83.8</v>
      </c>
      <c r="AB184">
        <v>168.3</v>
      </c>
      <c r="AC184">
        <v>69.8</v>
      </c>
      <c r="AD184">
        <v>169.75</v>
      </c>
      <c r="AE184">
        <v>76.8</v>
      </c>
      <c r="AF184" s="48">
        <v>0.69194400923813715</v>
      </c>
      <c r="AG184" s="48">
        <v>0.71665371546560752</v>
      </c>
      <c r="AH184" s="49">
        <v>519885.66964515566</v>
      </c>
      <c r="AI184" s="49">
        <v>624160.73232469975</v>
      </c>
      <c r="AJ184" s="50">
        <v>34564.602947416795</v>
      </c>
      <c r="AK184" s="50">
        <v>38100.816291786185</v>
      </c>
      <c r="AL184" s="53">
        <v>0.66355299999999995</v>
      </c>
      <c r="AM184" s="53">
        <v>0.6543452494511155</v>
      </c>
      <c r="AN184" t="s">
        <v>273</v>
      </c>
      <c r="AO184" t="s">
        <v>277</v>
      </c>
      <c r="AP184" s="56" t="s">
        <v>279</v>
      </c>
      <c r="AQ184" t="s">
        <v>289</v>
      </c>
      <c r="AR184" t="s">
        <v>278</v>
      </c>
      <c r="AS184">
        <v>2</v>
      </c>
      <c r="AU184">
        <v>186</v>
      </c>
    </row>
    <row r="185" spans="1:47">
      <c r="A185" t="s">
        <v>404</v>
      </c>
      <c r="B185" s="58" t="s">
        <v>274</v>
      </c>
      <c r="C185" t="s">
        <v>274</v>
      </c>
      <c r="D185" t="s">
        <v>277</v>
      </c>
      <c r="E185" s="58">
        <v>2</v>
      </c>
      <c r="F185" t="s">
        <v>281</v>
      </c>
      <c r="G185" t="s">
        <v>464</v>
      </c>
      <c r="H185" t="s">
        <v>458</v>
      </c>
      <c r="I185" t="s">
        <v>445</v>
      </c>
      <c r="J185" t="s">
        <v>295</v>
      </c>
      <c r="K185" t="s">
        <v>307</v>
      </c>
      <c r="L185" t="s">
        <v>310</v>
      </c>
      <c r="M185">
        <v>6</v>
      </c>
      <c r="N185">
        <v>4</v>
      </c>
      <c r="O185" s="48">
        <v>0.71068100000000001</v>
      </c>
      <c r="P185" s="48">
        <v>0.63357937981038281</v>
      </c>
      <c r="Q185" s="48">
        <v>0.71596883479077311</v>
      </c>
      <c r="R185" s="49">
        <v>662012</v>
      </c>
      <c r="S185" s="49">
        <v>453691.07264391222</v>
      </c>
      <c r="T185" s="49">
        <v>760219.18920188828</v>
      </c>
      <c r="U185" s="50">
        <v>43934.400000000001</v>
      </c>
      <c r="V185" s="50">
        <v>37068.104957401563</v>
      </c>
      <c r="W185" s="50">
        <v>47736.161059605773</v>
      </c>
      <c r="X185" s="51">
        <v>48.794644297668484</v>
      </c>
      <c r="Y185" s="51">
        <v>47.848925442435615</v>
      </c>
      <c r="Z185">
        <v>162.19999999999999</v>
      </c>
      <c r="AA185">
        <v>88.9</v>
      </c>
      <c r="AB185">
        <v>162.19999999999999</v>
      </c>
      <c r="AC185">
        <v>61.2</v>
      </c>
      <c r="AD185">
        <v>162.19999999999999</v>
      </c>
      <c r="AE185">
        <v>75.050000000000011</v>
      </c>
      <c r="AF185" s="48">
        <v>0.67481438009529515</v>
      </c>
      <c r="AG185" s="48">
        <v>0.72838899021234282</v>
      </c>
      <c r="AH185" s="49">
        <v>462064.55527767312</v>
      </c>
      <c r="AI185" s="49">
        <v>671201.61706184875</v>
      </c>
      <c r="AJ185" s="50">
        <v>32480.781012379244</v>
      </c>
      <c r="AK185" s="50">
        <v>39228.088324490949</v>
      </c>
      <c r="AL185" s="53">
        <v>0.66098900000000005</v>
      </c>
      <c r="AM185" s="53">
        <v>0.66659839815902977</v>
      </c>
      <c r="AN185" t="s">
        <v>274</v>
      </c>
      <c r="AO185" t="s">
        <v>277</v>
      </c>
      <c r="AP185" s="56" t="s">
        <v>280</v>
      </c>
      <c r="AQ185" t="s">
        <v>289</v>
      </c>
      <c r="AR185" t="s">
        <v>277</v>
      </c>
      <c r="AS185">
        <v>2</v>
      </c>
      <c r="AT185" t="s">
        <v>390</v>
      </c>
      <c r="AU185">
        <v>187</v>
      </c>
    </row>
    <row r="186" spans="1:47">
      <c r="A186" t="s">
        <v>193</v>
      </c>
      <c r="B186" s="58" t="s">
        <v>276</v>
      </c>
      <c r="C186" t="s">
        <v>275</v>
      </c>
      <c r="D186" t="s">
        <v>278</v>
      </c>
      <c r="E186" s="58">
        <v>1</v>
      </c>
      <c r="F186" t="s">
        <v>281</v>
      </c>
      <c r="G186" t="s">
        <v>464</v>
      </c>
      <c r="H186" t="s">
        <v>469</v>
      </c>
      <c r="J186" t="s">
        <v>294</v>
      </c>
      <c r="K186" t="s">
        <v>306</v>
      </c>
      <c r="L186" t="s">
        <v>310</v>
      </c>
      <c r="M186">
        <v>6</v>
      </c>
      <c r="N186">
        <v>4</v>
      </c>
      <c r="O186" s="48">
        <v>0.67125999999999997</v>
      </c>
      <c r="P186" s="48">
        <v>0.64942623592935389</v>
      </c>
      <c r="Q186" s="48">
        <v>0.68470171860358831</v>
      </c>
      <c r="R186" s="49">
        <v>495754.00000000006</v>
      </c>
      <c r="S186" s="49">
        <v>446266.40796287492</v>
      </c>
      <c r="T186" s="49">
        <v>558559.97731116111</v>
      </c>
      <c r="U186" s="50">
        <v>38721.4</v>
      </c>
      <c r="V186" s="50">
        <v>34807.864185495957</v>
      </c>
      <c r="W186" s="50">
        <v>39084.423382300891</v>
      </c>
      <c r="X186" s="51">
        <v>43.770460848708829</v>
      </c>
      <c r="Y186" s="51">
        <v>41.916182706833304</v>
      </c>
      <c r="Z186">
        <v>150.5</v>
      </c>
      <c r="AA186">
        <v>79.099999999999994</v>
      </c>
      <c r="AB186">
        <v>148.5</v>
      </c>
      <c r="AC186">
        <v>66.8</v>
      </c>
      <c r="AD186">
        <v>149.5</v>
      </c>
      <c r="AE186">
        <v>72.949999999999989</v>
      </c>
      <c r="AF186" s="48">
        <v>0.67360757388410775</v>
      </c>
      <c r="AG186" s="48">
        <v>0.69732681220269388</v>
      </c>
      <c r="AH186" s="49">
        <v>413611.64821204665</v>
      </c>
      <c r="AI186" s="49">
        <v>489770.67924510315</v>
      </c>
      <c r="AJ186" s="50">
        <v>29190.61328755541</v>
      </c>
      <c r="AK186" s="50">
        <v>31994.285229206249</v>
      </c>
      <c r="AL186" s="53">
        <v>0.616699</v>
      </c>
      <c r="AM186" s="53">
        <v>0.63021132137895819</v>
      </c>
      <c r="AN186" t="s">
        <v>273</v>
      </c>
      <c r="AO186" t="s">
        <v>277</v>
      </c>
      <c r="AP186" s="56" t="s">
        <v>279</v>
      </c>
      <c r="AQ186" t="s">
        <v>289</v>
      </c>
      <c r="AR186" t="s">
        <v>278</v>
      </c>
      <c r="AS186">
        <v>2</v>
      </c>
      <c r="AU186">
        <v>188</v>
      </c>
    </row>
    <row r="187" spans="1:47">
      <c r="A187" t="s">
        <v>194</v>
      </c>
      <c r="B187" s="58" t="s">
        <v>274</v>
      </c>
      <c r="C187" t="s">
        <v>284</v>
      </c>
      <c r="D187" t="s">
        <v>277</v>
      </c>
      <c r="E187" s="58">
        <v>2</v>
      </c>
      <c r="F187" t="s">
        <v>283</v>
      </c>
      <c r="G187" t="s">
        <v>464</v>
      </c>
      <c r="H187" s="58" t="s">
        <v>458</v>
      </c>
      <c r="J187" t="s">
        <v>295</v>
      </c>
      <c r="K187" t="s">
        <v>307</v>
      </c>
      <c r="L187" t="s">
        <v>310</v>
      </c>
      <c r="M187">
        <v>6</v>
      </c>
      <c r="N187">
        <v>4</v>
      </c>
      <c r="O187" s="48">
        <v>0.66915599999999997</v>
      </c>
      <c r="P187" s="48">
        <v>0.61729820759865517</v>
      </c>
      <c r="Q187" s="48">
        <v>0.70620010586450022</v>
      </c>
      <c r="R187" s="49">
        <v>425391</v>
      </c>
      <c r="S187" s="49">
        <v>401552.80512757931</v>
      </c>
      <c r="T187" s="49">
        <v>707962.89512757934</v>
      </c>
      <c r="U187" s="50">
        <v>33992.699999999997</v>
      </c>
      <c r="V187" s="50">
        <v>34784.531433363387</v>
      </c>
      <c r="W187" s="50">
        <v>46547.351433363394</v>
      </c>
      <c r="X187" s="51">
        <v>47.133510205286235</v>
      </c>
      <c r="Y187" s="51">
        <v>41.678056732327946</v>
      </c>
      <c r="Z187">
        <v>120.4</v>
      </c>
      <c r="AA187">
        <v>89</v>
      </c>
      <c r="AB187">
        <v>130.9</v>
      </c>
      <c r="AC187">
        <v>61.6</v>
      </c>
      <c r="AD187">
        <v>125.65</v>
      </c>
      <c r="AE187">
        <v>75.3</v>
      </c>
      <c r="AF187" s="48">
        <v>0.66448505602087549</v>
      </c>
      <c r="AG187" s="48">
        <v>0.71538351607302864</v>
      </c>
      <c r="AH187" s="49">
        <v>360688.11657028523</v>
      </c>
      <c r="AI187" s="49">
        <v>521124.06452524971</v>
      </c>
      <c r="AJ187" s="50">
        <v>26194.332905297724</v>
      </c>
      <c r="AK187" s="50">
        <v>31942.691742615181</v>
      </c>
      <c r="AL187" s="53">
        <v>0.61576399999999998</v>
      </c>
      <c r="AM187" s="53">
        <v>0.65595290703593023</v>
      </c>
      <c r="AN187" t="s">
        <v>274</v>
      </c>
      <c r="AO187" t="s">
        <v>277</v>
      </c>
      <c r="AP187" s="56" t="s">
        <v>280</v>
      </c>
      <c r="AQ187" t="s">
        <v>289</v>
      </c>
      <c r="AR187" t="s">
        <v>277</v>
      </c>
      <c r="AS187">
        <v>3</v>
      </c>
      <c r="AU187">
        <v>189</v>
      </c>
    </row>
    <row r="188" spans="1:47">
      <c r="A188" t="s">
        <v>195</v>
      </c>
      <c r="B188" s="59" t="s">
        <v>274</v>
      </c>
      <c r="C188" t="s">
        <v>275</v>
      </c>
      <c r="D188" t="s">
        <v>277</v>
      </c>
      <c r="E188" s="58">
        <v>2</v>
      </c>
      <c r="F188" t="s">
        <v>281</v>
      </c>
      <c r="G188" t="s">
        <v>464</v>
      </c>
      <c r="H188" s="58" t="s">
        <v>458</v>
      </c>
      <c r="I188" s="58" t="s">
        <v>393</v>
      </c>
      <c r="J188" t="s">
        <v>295</v>
      </c>
      <c r="K188" t="s">
        <v>307</v>
      </c>
      <c r="L188" t="s">
        <v>310</v>
      </c>
      <c r="M188">
        <v>6</v>
      </c>
      <c r="N188">
        <v>4</v>
      </c>
      <c r="O188" s="48">
        <v>0.68566000000000005</v>
      </c>
      <c r="P188" s="48">
        <v>0.63270108913154266</v>
      </c>
      <c r="Q188" s="48">
        <v>0.70584027753509415</v>
      </c>
      <c r="R188" s="49">
        <v>590457</v>
      </c>
      <c r="S188" s="49">
        <v>482039.08074585674</v>
      </c>
      <c r="T188" s="49">
        <v>748367.80436582048</v>
      </c>
      <c r="U188" s="50">
        <v>41934.6</v>
      </c>
      <c r="V188" s="50">
        <v>39291.294925672788</v>
      </c>
      <c r="W188" s="50">
        <v>48539.74899217004</v>
      </c>
      <c r="X188" s="51">
        <v>47.046444902353514</v>
      </c>
      <c r="Y188" s="51">
        <v>43.918212565535534</v>
      </c>
      <c r="Z188">
        <v>179.6</v>
      </c>
      <c r="AA188">
        <v>83</v>
      </c>
      <c r="AB188">
        <v>176.2</v>
      </c>
      <c r="AC188">
        <v>60.5</v>
      </c>
      <c r="AD188">
        <v>177.89999999999998</v>
      </c>
      <c r="AE188">
        <v>71.75</v>
      </c>
      <c r="AF188" s="48">
        <v>0.66883022859661345</v>
      </c>
      <c r="AG188" s="48">
        <v>0.71610066803328065</v>
      </c>
      <c r="AH188" s="49">
        <v>467743.79767153389</v>
      </c>
      <c r="AI188" s="49">
        <v>641698.10259069945</v>
      </c>
      <c r="AJ188" s="50">
        <v>33503.748846543247</v>
      </c>
      <c r="AK188" s="50">
        <v>39252.47333533776</v>
      </c>
      <c r="AL188" s="53">
        <v>0.63287800000000005</v>
      </c>
      <c r="AM188" s="53">
        <v>0.65456464515758861</v>
      </c>
      <c r="AN188" t="s">
        <v>274</v>
      </c>
      <c r="AO188" t="s">
        <v>277</v>
      </c>
      <c r="AP188" s="56" t="s">
        <v>280</v>
      </c>
      <c r="AQ188" t="s">
        <v>289</v>
      </c>
      <c r="AR188" t="s">
        <v>278</v>
      </c>
      <c r="AS188">
        <v>2</v>
      </c>
      <c r="AU188">
        <v>190</v>
      </c>
    </row>
    <row r="189" spans="1:47">
      <c r="A189" t="s">
        <v>196</v>
      </c>
      <c r="B189" s="58" t="s">
        <v>276</v>
      </c>
      <c r="C189" t="s">
        <v>275</v>
      </c>
      <c r="D189" t="s">
        <v>278</v>
      </c>
      <c r="E189" s="58">
        <v>1</v>
      </c>
      <c r="F189" t="s">
        <v>281</v>
      </c>
      <c r="G189" t="s">
        <v>464</v>
      </c>
      <c r="H189" s="58" t="s">
        <v>469</v>
      </c>
      <c r="J189" t="s">
        <v>295</v>
      </c>
      <c r="K189" t="s">
        <v>307</v>
      </c>
      <c r="L189" t="s">
        <v>310</v>
      </c>
      <c r="M189">
        <v>6</v>
      </c>
      <c r="N189">
        <v>4</v>
      </c>
      <c r="O189" s="48">
        <v>0.63657699999999995</v>
      </c>
      <c r="P189" s="48">
        <v>0.64583351379206744</v>
      </c>
      <c r="Q189" s="48">
        <v>0.70075920241626122</v>
      </c>
      <c r="R189" s="49">
        <v>323731</v>
      </c>
      <c r="S189" s="49">
        <v>404181.60384862975</v>
      </c>
      <c r="T189" s="49">
        <v>585855.54238288151</v>
      </c>
      <c r="U189" s="50">
        <v>27203.3</v>
      </c>
      <c r="V189" s="50">
        <v>32059.439518881714</v>
      </c>
      <c r="W189" s="50">
        <v>39070.518939879796</v>
      </c>
      <c r="X189" s="51">
        <v>46.233371654019237</v>
      </c>
      <c r="Y189" s="51">
        <v>37.68374021709225</v>
      </c>
      <c r="Z189">
        <v>135.1</v>
      </c>
      <c r="AA189">
        <v>88.6</v>
      </c>
      <c r="AB189">
        <v>128.5</v>
      </c>
      <c r="AC189">
        <v>66.8</v>
      </c>
      <c r="AD189">
        <v>131.80000000000001</v>
      </c>
      <c r="AE189">
        <v>77.699999999999989</v>
      </c>
      <c r="AF189" s="48">
        <v>0.67990674757326075</v>
      </c>
      <c r="AG189" s="48">
        <v>0.7172787158445626</v>
      </c>
      <c r="AH189" s="49">
        <v>408436.19056891795</v>
      </c>
      <c r="AI189" s="49">
        <v>541728.24078452296</v>
      </c>
      <c r="AJ189" s="50">
        <v>28244.778655577404</v>
      </c>
      <c r="AK189" s="50">
        <v>32981.006218502371</v>
      </c>
      <c r="AL189" s="53">
        <v>0.575878</v>
      </c>
      <c r="AM189" s="53">
        <v>0.64927789241192779</v>
      </c>
      <c r="AN189" t="s">
        <v>274</v>
      </c>
      <c r="AO189" t="s">
        <v>277</v>
      </c>
      <c r="AP189" s="56" t="s">
        <v>280</v>
      </c>
      <c r="AQ189" t="s">
        <v>289</v>
      </c>
      <c r="AR189" t="s">
        <v>278</v>
      </c>
      <c r="AS189">
        <v>2</v>
      </c>
      <c r="AU189">
        <v>191</v>
      </c>
    </row>
    <row r="190" spans="1:47">
      <c r="A190" t="s">
        <v>197</v>
      </c>
      <c r="B190" s="58" t="s">
        <v>276</v>
      </c>
      <c r="C190" t="s">
        <v>276</v>
      </c>
      <c r="D190" t="s">
        <v>278</v>
      </c>
      <c r="E190" s="58">
        <v>1</v>
      </c>
      <c r="F190" t="s">
        <v>281</v>
      </c>
      <c r="G190" t="s">
        <v>464</v>
      </c>
      <c r="H190" s="58" t="s">
        <v>469</v>
      </c>
      <c r="J190" t="s">
        <v>295</v>
      </c>
      <c r="K190" t="s">
        <v>307</v>
      </c>
      <c r="L190" t="s">
        <v>310</v>
      </c>
      <c r="M190">
        <v>6</v>
      </c>
      <c r="N190">
        <v>4</v>
      </c>
      <c r="O190" s="48">
        <v>0.69237300000000002</v>
      </c>
      <c r="P190" s="48">
        <v>0.66015581070864215</v>
      </c>
      <c r="Q190" s="48">
        <v>0.71743987423640276</v>
      </c>
      <c r="R190" s="49">
        <v>684659</v>
      </c>
      <c r="S190" s="49">
        <v>551287.15987787978</v>
      </c>
      <c r="T190" s="49">
        <v>802596.71558249067</v>
      </c>
      <c r="U190" s="50">
        <v>47549.7</v>
      </c>
      <c r="V190" s="50">
        <v>41522.536479161245</v>
      </c>
      <c r="W190" s="50">
        <v>50038.051695458897</v>
      </c>
      <c r="X190" s="51">
        <v>49.054515508804243</v>
      </c>
      <c r="Y190" s="51">
        <v>44.907424390889389</v>
      </c>
      <c r="Z190">
        <v>166.6</v>
      </c>
      <c r="AA190">
        <v>88.1</v>
      </c>
      <c r="AB190">
        <v>177.6</v>
      </c>
      <c r="AC190">
        <v>66.900000000000006</v>
      </c>
      <c r="AD190">
        <v>172.1</v>
      </c>
      <c r="AE190">
        <v>77.5</v>
      </c>
      <c r="AF190" s="48">
        <v>0.69116194976846002</v>
      </c>
      <c r="AG190" s="48">
        <v>0.72877553745764645</v>
      </c>
      <c r="AH190" s="49">
        <v>531106.38041065296</v>
      </c>
      <c r="AI190" s="49">
        <v>699409.14968876715</v>
      </c>
      <c r="AJ190" s="50">
        <v>35396.268803993764</v>
      </c>
      <c r="AK190" s="50">
        <v>40820.247057554283</v>
      </c>
      <c r="AL190" s="53">
        <v>0.64026099999999997</v>
      </c>
      <c r="AM190" s="53">
        <v>0.6682065834859956</v>
      </c>
      <c r="AN190" t="s">
        <v>273</v>
      </c>
      <c r="AO190" t="s">
        <v>277</v>
      </c>
      <c r="AP190" s="56" t="s">
        <v>279</v>
      </c>
      <c r="AQ190" t="s">
        <v>289</v>
      </c>
      <c r="AR190" t="s">
        <v>278</v>
      </c>
      <c r="AS190">
        <v>1</v>
      </c>
      <c r="AU190">
        <v>192</v>
      </c>
    </row>
    <row r="191" spans="1:47">
      <c r="A191" t="s">
        <v>198</v>
      </c>
      <c r="B191" s="58" t="s">
        <v>274</v>
      </c>
      <c r="C191" t="s">
        <v>274</v>
      </c>
      <c r="D191" t="s">
        <v>277</v>
      </c>
      <c r="E191" s="58">
        <v>2</v>
      </c>
      <c r="F191" t="s">
        <v>281</v>
      </c>
      <c r="G191" t="s">
        <v>464</v>
      </c>
      <c r="H191" s="58" t="s">
        <v>458</v>
      </c>
      <c r="I191" s="58" t="s">
        <v>437</v>
      </c>
      <c r="J191" t="s">
        <v>295</v>
      </c>
      <c r="K191" t="s">
        <v>307</v>
      </c>
      <c r="L191" t="s">
        <v>310</v>
      </c>
      <c r="M191">
        <v>6</v>
      </c>
      <c r="N191">
        <v>4</v>
      </c>
      <c r="O191" s="48">
        <v>0.632938</v>
      </c>
      <c r="P191" s="48">
        <v>0.64426830728666473</v>
      </c>
      <c r="Q191" s="48">
        <v>0.70320851966280384</v>
      </c>
      <c r="R191" s="49">
        <v>376590</v>
      </c>
      <c r="S191" s="49">
        <v>437105.8630449709</v>
      </c>
      <c r="T191" s="49">
        <v>640054.96547948499</v>
      </c>
      <c r="U191" s="50">
        <v>32506.7</v>
      </c>
      <c r="V191" s="50">
        <v>34678.952742699679</v>
      </c>
      <c r="W191" s="50">
        <v>42154.762625879455</v>
      </c>
      <c r="X191" s="51">
        <v>46.623397343248548</v>
      </c>
      <c r="Y191" s="51">
        <v>37.315092037287542</v>
      </c>
      <c r="Z191">
        <v>149</v>
      </c>
      <c r="AA191">
        <v>86.2</v>
      </c>
      <c r="AB191">
        <v>145.5</v>
      </c>
      <c r="AC191">
        <v>64.900000000000006</v>
      </c>
      <c r="AD191">
        <v>147.25</v>
      </c>
      <c r="AE191">
        <v>75.550000000000011</v>
      </c>
      <c r="AF191" s="48">
        <v>0.67781185419841117</v>
      </c>
      <c r="AG191" s="48">
        <v>0.7170525697965503</v>
      </c>
      <c r="AH191" s="49">
        <v>431326.24880960479</v>
      </c>
      <c r="AI191" s="49">
        <v>572886.32738656283</v>
      </c>
      <c r="AJ191" s="50">
        <v>30028.805923089749</v>
      </c>
      <c r="AK191" s="50">
        <v>34912.868730604969</v>
      </c>
      <c r="AL191" s="53">
        <v>0.57291400000000003</v>
      </c>
      <c r="AM191" s="53">
        <v>0.65187714907268601</v>
      </c>
      <c r="AN191" t="s">
        <v>273</v>
      </c>
      <c r="AO191" t="s">
        <v>277</v>
      </c>
      <c r="AP191" s="56" t="s">
        <v>279</v>
      </c>
      <c r="AQ191" t="s">
        <v>289</v>
      </c>
      <c r="AR191" t="s">
        <v>277</v>
      </c>
      <c r="AS191">
        <v>2</v>
      </c>
      <c r="AU191">
        <v>193</v>
      </c>
    </row>
    <row r="192" spans="1:47">
      <c r="A192" t="s">
        <v>199</v>
      </c>
      <c r="B192" s="58" t="s">
        <v>276</v>
      </c>
      <c r="C192" t="s">
        <v>275</v>
      </c>
      <c r="D192" t="s">
        <v>278</v>
      </c>
      <c r="E192" s="58">
        <v>1</v>
      </c>
      <c r="F192" t="s">
        <v>281</v>
      </c>
      <c r="G192" t="s">
        <v>464</v>
      </c>
      <c r="H192" s="58" t="s">
        <v>469</v>
      </c>
      <c r="J192" t="s">
        <v>295</v>
      </c>
      <c r="K192" t="s">
        <v>307</v>
      </c>
      <c r="L192" t="s">
        <v>310</v>
      </c>
      <c r="M192">
        <v>6</v>
      </c>
      <c r="N192">
        <v>4</v>
      </c>
      <c r="O192" s="48">
        <v>0.68569500000000005</v>
      </c>
      <c r="P192" s="48">
        <v>0.63237719353074784</v>
      </c>
      <c r="Q192" s="48">
        <v>0.69547728686502486</v>
      </c>
      <c r="R192" s="49">
        <v>515466</v>
      </c>
      <c r="S192" s="49">
        <v>407555.43673403782</v>
      </c>
      <c r="T192" s="49">
        <v>603150.40523600474</v>
      </c>
      <c r="U192" s="50">
        <v>37457</v>
      </c>
      <c r="V192" s="50">
        <v>33434.508091975898</v>
      </c>
      <c r="W192" s="50">
        <v>40762.140082244645</v>
      </c>
      <c r="X192" s="51">
        <v>45.390592559148644</v>
      </c>
      <c r="Y192" s="51">
        <v>43.931918314301235</v>
      </c>
      <c r="Z192">
        <v>145.6</v>
      </c>
      <c r="AA192">
        <v>83.1</v>
      </c>
      <c r="AB192">
        <v>150.4</v>
      </c>
      <c r="AC192">
        <v>62.2</v>
      </c>
      <c r="AD192">
        <v>148</v>
      </c>
      <c r="AE192">
        <v>72.650000000000006</v>
      </c>
      <c r="AF192" s="48">
        <v>0.66703597126724323</v>
      </c>
      <c r="AG192" s="48">
        <v>0.70881202763254914</v>
      </c>
      <c r="AH192" s="49">
        <v>400545.39784662391</v>
      </c>
      <c r="AI192" s="49">
        <v>535133.80323238648</v>
      </c>
      <c r="AJ192" s="50">
        <v>28851.320486091969</v>
      </c>
      <c r="AK192" s="50">
        <v>33590.063503865247</v>
      </c>
      <c r="AL192" s="53">
        <v>0.63317800000000002</v>
      </c>
      <c r="AM192" s="53">
        <v>0.64282816696975742</v>
      </c>
      <c r="AN192" t="s">
        <v>273</v>
      </c>
      <c r="AO192" t="s">
        <v>277</v>
      </c>
      <c r="AP192" s="56" t="s">
        <v>279</v>
      </c>
      <c r="AQ192" t="s">
        <v>289</v>
      </c>
      <c r="AR192" t="s">
        <v>278</v>
      </c>
      <c r="AS192">
        <v>2</v>
      </c>
      <c r="AU192">
        <v>194</v>
      </c>
    </row>
    <row r="193" spans="1:47">
      <c r="A193" t="s">
        <v>200</v>
      </c>
      <c r="B193" s="58" t="s">
        <v>285</v>
      </c>
      <c r="C193" t="s">
        <v>285</v>
      </c>
      <c r="D193" t="s">
        <v>290</v>
      </c>
      <c r="E193" s="58">
        <v>2</v>
      </c>
      <c r="F193" t="s">
        <v>283</v>
      </c>
      <c r="G193" t="s">
        <v>465</v>
      </c>
      <c r="H193" s="58" t="s">
        <v>469</v>
      </c>
      <c r="J193" t="s">
        <v>296</v>
      </c>
      <c r="K193" t="s">
        <v>307</v>
      </c>
      <c r="L193" t="s">
        <v>310</v>
      </c>
      <c r="M193">
        <v>6</v>
      </c>
      <c r="N193">
        <v>1</v>
      </c>
      <c r="O193" s="48">
        <v>0.58971399999999996</v>
      </c>
      <c r="P193" s="48">
        <v>0.65700345105833258</v>
      </c>
      <c r="Q193" s="48">
        <v>0.65700345105833258</v>
      </c>
      <c r="R193" s="49">
        <v>211444</v>
      </c>
      <c r="S193" s="49">
        <v>328268.98001632869</v>
      </c>
      <c r="T193" s="49">
        <v>328268.98001632869</v>
      </c>
      <c r="U193" s="50">
        <v>20689.2</v>
      </c>
      <c r="V193" s="50">
        <v>24445.813841991796</v>
      </c>
      <c r="W193" s="50">
        <v>24445.813841991796</v>
      </c>
      <c r="X193" s="51">
        <v>40.05808930358819</v>
      </c>
      <c r="Y193" s="51">
        <v>33.096351296633301</v>
      </c>
      <c r="Z193">
        <v>101.6</v>
      </c>
      <c r="AA193">
        <v>98.3</v>
      </c>
      <c r="AB193">
        <v>114.6</v>
      </c>
      <c r="AC193">
        <v>59</v>
      </c>
      <c r="AD193">
        <v>108.1</v>
      </c>
      <c r="AE193">
        <v>78.650000000000006</v>
      </c>
      <c r="AF193" s="48">
        <v>0.65700345105833258</v>
      </c>
      <c r="AG193" s="48">
        <v>0.65700345105833258</v>
      </c>
      <c r="AH193" s="49">
        <v>328268.98001632869</v>
      </c>
      <c r="AI193" s="49">
        <v>328268.98001632869</v>
      </c>
      <c r="AJ193" s="50">
        <v>24445.813841991796</v>
      </c>
      <c r="AK193" s="50">
        <v>24445.813841991796</v>
      </c>
      <c r="AL193" s="53">
        <v>0.522312</v>
      </c>
      <c r="AM193" s="53">
        <v>0.59767250417763151</v>
      </c>
      <c r="AN193" t="s">
        <v>275</v>
      </c>
      <c r="AO193" t="s">
        <v>278</v>
      </c>
      <c r="AP193" s="56" t="s">
        <v>280</v>
      </c>
      <c r="AQ193" t="s">
        <v>290</v>
      </c>
      <c r="AR193" t="s">
        <v>290</v>
      </c>
      <c r="AS193">
        <v>2</v>
      </c>
      <c r="AU193">
        <v>195</v>
      </c>
    </row>
    <row r="194" spans="1:47">
      <c r="A194" t="s">
        <v>201</v>
      </c>
      <c r="B194" s="58" t="s">
        <v>285</v>
      </c>
      <c r="C194" t="s">
        <v>287</v>
      </c>
      <c r="D194" t="s">
        <v>290</v>
      </c>
      <c r="E194" s="58">
        <v>2</v>
      </c>
      <c r="F194" t="s">
        <v>283</v>
      </c>
      <c r="G194" t="s">
        <v>465</v>
      </c>
      <c r="H194" s="58" t="s">
        <v>469</v>
      </c>
      <c r="J194" t="s">
        <v>297</v>
      </c>
      <c r="K194" t="s">
        <v>308</v>
      </c>
      <c r="L194" t="s">
        <v>311</v>
      </c>
      <c r="M194">
        <v>6</v>
      </c>
      <c r="N194">
        <v>1</v>
      </c>
      <c r="O194" s="48">
        <v>0.65220199999999995</v>
      </c>
      <c r="P194" s="48">
        <v>0.70694578534221297</v>
      </c>
      <c r="Q194" s="48">
        <v>0.70694578534221297</v>
      </c>
      <c r="R194" s="49">
        <v>343666</v>
      </c>
      <c r="S194" s="49">
        <v>500115.3118696523</v>
      </c>
      <c r="T194" s="49">
        <v>500115.3118696523</v>
      </c>
      <c r="U194" s="50">
        <v>29537.399999999998</v>
      </c>
      <c r="V194" s="50">
        <v>31593.586416933293</v>
      </c>
      <c r="W194" s="50">
        <v>31593.586416933293</v>
      </c>
      <c r="X194" s="51">
        <v>47.213651735170885</v>
      </c>
      <c r="Y194" s="51">
        <v>39.493157191715383</v>
      </c>
      <c r="Z194">
        <v>128.80000000000001</v>
      </c>
      <c r="AA194">
        <v>105.6</v>
      </c>
      <c r="AB194">
        <v>115</v>
      </c>
      <c r="AC194">
        <v>74.2</v>
      </c>
      <c r="AD194">
        <v>121.9</v>
      </c>
      <c r="AE194">
        <v>89.9</v>
      </c>
      <c r="AF194" s="48">
        <v>0.70694578534221297</v>
      </c>
      <c r="AG194" s="48">
        <v>0.70694578534221297</v>
      </c>
      <c r="AH194" s="49">
        <v>500115.3118696523</v>
      </c>
      <c r="AI194" s="49">
        <v>500115.3118696523</v>
      </c>
      <c r="AJ194" s="50">
        <v>31593.586416933293</v>
      </c>
      <c r="AK194" s="50">
        <v>31593.586416933293</v>
      </c>
      <c r="AL194" s="53">
        <v>0.59442200000000001</v>
      </c>
      <c r="AM194" s="53">
        <v>0.65524753388928236</v>
      </c>
      <c r="AN194" t="s">
        <v>275</v>
      </c>
      <c r="AO194" t="s">
        <v>278</v>
      </c>
      <c r="AP194" s="56" t="s">
        <v>280</v>
      </c>
      <c r="AQ194" t="s">
        <v>290</v>
      </c>
      <c r="AR194" t="s">
        <v>290</v>
      </c>
      <c r="AS194">
        <v>3</v>
      </c>
      <c r="AU194">
        <v>196</v>
      </c>
    </row>
    <row r="195" spans="1:47">
      <c r="A195" t="s">
        <v>202</v>
      </c>
      <c r="B195" s="58" t="s">
        <v>273</v>
      </c>
      <c r="C195" t="s">
        <v>284</v>
      </c>
      <c r="D195" s="58" t="s">
        <v>277</v>
      </c>
      <c r="E195" s="58">
        <v>1</v>
      </c>
      <c r="F195" s="58" t="s">
        <v>283</v>
      </c>
      <c r="G195" t="s">
        <v>464</v>
      </c>
      <c r="H195" s="58" t="s">
        <v>469</v>
      </c>
      <c r="I195" s="58" t="s">
        <v>444</v>
      </c>
      <c r="J195" t="s">
        <v>296</v>
      </c>
      <c r="K195" t="s">
        <v>307</v>
      </c>
      <c r="L195" t="s">
        <v>310</v>
      </c>
      <c r="M195">
        <v>6</v>
      </c>
      <c r="N195">
        <v>4</v>
      </c>
      <c r="O195" s="48">
        <v>0.73866600000000004</v>
      </c>
      <c r="P195" s="48">
        <v>0.67764975353644186</v>
      </c>
      <c r="Q195" s="48">
        <v>0.7375455790629174</v>
      </c>
      <c r="R195" s="49">
        <v>909080</v>
      </c>
      <c r="S195" s="49">
        <v>716515.72870240232</v>
      </c>
      <c r="T195" s="49">
        <v>1102319.0887024025</v>
      </c>
      <c r="U195" s="50">
        <v>54075.7</v>
      </c>
      <c r="V195" s="50">
        <v>51409.20788988164</v>
      </c>
      <c r="W195" s="50">
        <v>64035.577889881642</v>
      </c>
      <c r="X195" s="51">
        <v>52.950461146878915</v>
      </c>
      <c r="Y195" s="51">
        <v>53.116672900380856</v>
      </c>
      <c r="Z195">
        <v>168</v>
      </c>
      <c r="AA195">
        <v>96</v>
      </c>
      <c r="AB195">
        <v>168.3</v>
      </c>
      <c r="AC195">
        <v>72.099999999999994</v>
      </c>
      <c r="AD195">
        <v>168.15</v>
      </c>
      <c r="AE195">
        <v>84.05</v>
      </c>
      <c r="AF195" s="48">
        <v>0.71040765160000308</v>
      </c>
      <c r="AG195" s="48">
        <v>0.74638143694509795</v>
      </c>
      <c r="AH195" s="49">
        <v>609399.35710321635</v>
      </c>
      <c r="AI195" s="49">
        <v>811405.5240209261</v>
      </c>
      <c r="AJ195" s="50">
        <v>38012.982017108254</v>
      </c>
      <c r="AK195" s="50">
        <v>44210.349354612037</v>
      </c>
      <c r="AL195" s="53">
        <v>0.69276300000000002</v>
      </c>
      <c r="AM195" s="53">
        <v>0.691992092219191</v>
      </c>
      <c r="AN195" t="s">
        <v>273</v>
      </c>
      <c r="AO195" t="s">
        <v>277</v>
      </c>
      <c r="AP195" s="56" t="s">
        <v>279</v>
      </c>
      <c r="AQ195" t="s">
        <v>289</v>
      </c>
      <c r="AR195" t="s">
        <v>277</v>
      </c>
      <c r="AS195">
        <v>3</v>
      </c>
      <c r="AU195">
        <v>197</v>
      </c>
    </row>
    <row r="196" spans="1:47">
      <c r="A196" t="s">
        <v>203</v>
      </c>
      <c r="B196" s="58" t="s">
        <v>275</v>
      </c>
      <c r="C196" t="s">
        <v>276</v>
      </c>
      <c r="D196" t="s">
        <v>278</v>
      </c>
      <c r="E196" s="58">
        <v>2</v>
      </c>
      <c r="F196" t="s">
        <v>282</v>
      </c>
      <c r="G196" t="s">
        <v>464</v>
      </c>
      <c r="H196" s="58" t="s">
        <v>458</v>
      </c>
      <c r="I196" s="58" t="s">
        <v>446</v>
      </c>
      <c r="J196" t="s">
        <v>294</v>
      </c>
      <c r="K196" t="s">
        <v>306</v>
      </c>
      <c r="L196" t="s">
        <v>310</v>
      </c>
      <c r="M196">
        <v>6</v>
      </c>
      <c r="N196">
        <v>4</v>
      </c>
      <c r="O196" s="48">
        <v>0.69371700000000003</v>
      </c>
      <c r="P196" s="48">
        <v>0.66814547264865642</v>
      </c>
      <c r="Q196" s="48">
        <v>0.67502672134533781</v>
      </c>
      <c r="R196" s="49">
        <v>564235</v>
      </c>
      <c r="S196" s="49">
        <v>437681.714297742</v>
      </c>
      <c r="T196" s="49">
        <v>456681.08945437719</v>
      </c>
      <c r="U196" s="50">
        <v>39002.200000000004</v>
      </c>
      <c r="V196" s="50">
        <v>32008.975594252301</v>
      </c>
      <c r="W196" s="50">
        <v>32698.02205518854</v>
      </c>
      <c r="X196" s="51">
        <v>42.391825581350957</v>
      </c>
      <c r="Y196" s="51">
        <v>45.105467668399385</v>
      </c>
      <c r="Z196">
        <v>158</v>
      </c>
      <c r="AA196">
        <v>76.400000000000006</v>
      </c>
      <c r="AB196">
        <v>154.69999999999999</v>
      </c>
      <c r="AC196">
        <v>73.599999999999994</v>
      </c>
      <c r="AD196">
        <v>156.35</v>
      </c>
      <c r="AE196">
        <v>75</v>
      </c>
      <c r="AF196" s="48">
        <v>0.6854581406951118</v>
      </c>
      <c r="AG196" s="48">
        <v>0.69046162765144636</v>
      </c>
      <c r="AH196" s="49">
        <v>460328.30592657928</v>
      </c>
      <c r="AI196" s="49">
        <v>477840.79582596011</v>
      </c>
      <c r="AJ196" s="50">
        <v>31287.163134407936</v>
      </c>
      <c r="AK196" s="50">
        <v>31949.298205030253</v>
      </c>
      <c r="AL196" s="53">
        <v>0.64156999999999997</v>
      </c>
      <c r="AM196" s="53">
        <v>0.61831850600302996</v>
      </c>
      <c r="AN196" t="s">
        <v>273</v>
      </c>
      <c r="AO196" t="s">
        <v>277</v>
      </c>
      <c r="AP196" s="56" t="s">
        <v>279</v>
      </c>
      <c r="AQ196" t="s">
        <v>289</v>
      </c>
      <c r="AR196" t="s">
        <v>278</v>
      </c>
      <c r="AS196">
        <v>1</v>
      </c>
      <c r="AU196">
        <v>198</v>
      </c>
    </row>
    <row r="197" spans="1:47">
      <c r="A197" t="s">
        <v>204</v>
      </c>
      <c r="B197" s="59" t="s">
        <v>285</v>
      </c>
      <c r="C197" t="s">
        <v>286</v>
      </c>
      <c r="D197" t="s">
        <v>290</v>
      </c>
      <c r="E197" s="58">
        <v>2</v>
      </c>
      <c r="F197" t="s">
        <v>281</v>
      </c>
      <c r="G197" t="s">
        <v>465</v>
      </c>
      <c r="H197" s="58" t="s">
        <v>469</v>
      </c>
      <c r="J197" t="s">
        <v>296</v>
      </c>
      <c r="K197" t="s">
        <v>307</v>
      </c>
      <c r="L197" t="s">
        <v>310</v>
      </c>
      <c r="M197">
        <v>6</v>
      </c>
      <c r="N197">
        <v>1</v>
      </c>
      <c r="O197" s="48">
        <v>0.70857700000000001</v>
      </c>
      <c r="P197" s="48">
        <v>0.74620265351228332</v>
      </c>
      <c r="Q197" s="48">
        <v>0.74620265351228332</v>
      </c>
      <c r="R197" s="49">
        <v>605185</v>
      </c>
      <c r="S197" s="49">
        <v>762666.17622372264</v>
      </c>
      <c r="T197" s="49">
        <v>762666.17622372264</v>
      </c>
      <c r="U197" s="50">
        <v>40751.9</v>
      </c>
      <c r="V197" s="50">
        <v>41585.246248787807</v>
      </c>
      <c r="W197" s="50">
        <v>41585.246248787807</v>
      </c>
      <c r="X197" s="51">
        <v>54.76888285693051</v>
      </c>
      <c r="Y197" s="51">
        <v>47.461239400757123</v>
      </c>
      <c r="Z197">
        <v>143.5</v>
      </c>
      <c r="AA197">
        <v>95.7</v>
      </c>
      <c r="AB197">
        <v>157</v>
      </c>
      <c r="AC197">
        <v>101.3</v>
      </c>
      <c r="AD197">
        <v>150.25</v>
      </c>
      <c r="AE197">
        <v>98.5</v>
      </c>
      <c r="AF197" s="48">
        <v>0.74620265351228332</v>
      </c>
      <c r="AG197" s="48">
        <v>0.74620265351228332</v>
      </c>
      <c r="AH197" s="49">
        <v>762666.17622372264</v>
      </c>
      <c r="AI197" s="49">
        <v>762666.17622372264</v>
      </c>
      <c r="AJ197" s="50">
        <v>41585.246248787807</v>
      </c>
      <c r="AK197" s="50">
        <v>41585.246248787807</v>
      </c>
      <c r="AL197" s="53">
        <v>0.65771500000000005</v>
      </c>
      <c r="AM197" s="53">
        <v>0.70102118546126579</v>
      </c>
      <c r="AN197" t="s">
        <v>275</v>
      </c>
      <c r="AO197" t="s">
        <v>278</v>
      </c>
      <c r="AP197" s="56" t="s">
        <v>280</v>
      </c>
      <c r="AQ197" t="s">
        <v>289</v>
      </c>
      <c r="AR197" t="s">
        <v>278</v>
      </c>
      <c r="AS197">
        <v>3</v>
      </c>
      <c r="AU197">
        <v>199</v>
      </c>
    </row>
    <row r="198" spans="1:47">
      <c r="A198" t="s">
        <v>205</v>
      </c>
      <c r="B198" s="58" t="s">
        <v>273</v>
      </c>
      <c r="C198" t="s">
        <v>274</v>
      </c>
      <c r="D198" t="s">
        <v>277</v>
      </c>
      <c r="E198" s="58">
        <v>1</v>
      </c>
      <c r="F198" t="s">
        <v>282</v>
      </c>
      <c r="G198" t="s">
        <v>464</v>
      </c>
      <c r="H198" s="58" t="s">
        <v>469</v>
      </c>
      <c r="J198" t="s">
        <v>296</v>
      </c>
      <c r="K198" t="s">
        <v>307</v>
      </c>
      <c r="L198" t="s">
        <v>310</v>
      </c>
      <c r="M198">
        <v>6</v>
      </c>
      <c r="N198">
        <v>4</v>
      </c>
      <c r="O198" s="48">
        <v>0.73925099999999999</v>
      </c>
      <c r="P198" s="48">
        <v>0.70284632457635177</v>
      </c>
      <c r="Q198" s="48">
        <v>0.74672713035560279</v>
      </c>
      <c r="R198" s="49">
        <v>866693</v>
      </c>
      <c r="S198" s="49">
        <v>750724.63859023119</v>
      </c>
      <c r="T198" s="49">
        <v>1021957.8775148902</v>
      </c>
      <c r="U198" s="50">
        <v>51329.3</v>
      </c>
      <c r="V198" s="50">
        <v>48788.001026671664</v>
      </c>
      <c r="W198" s="50">
        <v>56483.120606142038</v>
      </c>
      <c r="X198" s="51">
        <v>54.896745850208333</v>
      </c>
      <c r="Y198" s="51">
        <v>53.286495668793137</v>
      </c>
      <c r="Z198">
        <v>204.7</v>
      </c>
      <c r="AA198">
        <v>97.8</v>
      </c>
      <c r="AB198">
        <v>214.4</v>
      </c>
      <c r="AC198">
        <v>75.8</v>
      </c>
      <c r="AD198">
        <v>209.55</v>
      </c>
      <c r="AE198">
        <v>86.8</v>
      </c>
      <c r="AF198" s="48">
        <v>0.72676384379255121</v>
      </c>
      <c r="AG198" s="48">
        <v>0.75816184518222851</v>
      </c>
      <c r="AH198" s="49">
        <v>813381.60779118259</v>
      </c>
      <c r="AI198" s="49">
        <v>1049455.4253559059</v>
      </c>
      <c r="AJ198" s="50">
        <v>47804.63483516717</v>
      </c>
      <c r="AK198" s="50">
        <v>54482.696081796938</v>
      </c>
      <c r="AL198" s="53">
        <v>0.69452700000000001</v>
      </c>
      <c r="AM198" s="53">
        <v>0.70193629877900376</v>
      </c>
      <c r="AN198" t="s">
        <v>273</v>
      </c>
      <c r="AO198" t="s">
        <v>277</v>
      </c>
      <c r="AP198" s="56" t="s">
        <v>279</v>
      </c>
      <c r="AQ198" t="s">
        <v>289</v>
      </c>
      <c r="AR198" t="s">
        <v>277</v>
      </c>
      <c r="AS198">
        <v>2</v>
      </c>
      <c r="AU198">
        <v>200</v>
      </c>
    </row>
    <row r="199" spans="1:47">
      <c r="A199" t="s">
        <v>206</v>
      </c>
      <c r="B199" s="58" t="s">
        <v>273</v>
      </c>
      <c r="C199" t="s">
        <v>274</v>
      </c>
      <c r="D199" t="s">
        <v>277</v>
      </c>
      <c r="E199" s="58">
        <v>1</v>
      </c>
      <c r="F199" t="s">
        <v>281</v>
      </c>
      <c r="G199" t="s">
        <v>464</v>
      </c>
      <c r="H199" s="58" t="s">
        <v>469</v>
      </c>
      <c r="I199" t="s">
        <v>393</v>
      </c>
      <c r="J199" t="s">
        <v>296</v>
      </c>
      <c r="K199" t="s">
        <v>307</v>
      </c>
      <c r="L199" t="s">
        <v>310</v>
      </c>
      <c r="M199">
        <v>6</v>
      </c>
      <c r="N199">
        <v>4</v>
      </c>
      <c r="O199" s="48">
        <v>0.70914699999999997</v>
      </c>
      <c r="P199" s="48">
        <v>0.68903010633057449</v>
      </c>
      <c r="Q199" s="48">
        <v>0.728074957439243</v>
      </c>
      <c r="R199" s="49">
        <v>604140</v>
      </c>
      <c r="S199" s="49">
        <v>618603.93591524335</v>
      </c>
      <c r="T199" s="49">
        <v>826107.08078405366</v>
      </c>
      <c r="U199" s="50">
        <v>41089.300000000003</v>
      </c>
      <c r="V199" s="50">
        <v>42679.78641824254</v>
      </c>
      <c r="W199" s="50">
        <v>49702.296853791253</v>
      </c>
      <c r="X199" s="51">
        <v>51.046555303205395</v>
      </c>
      <c r="Y199" s="51">
        <v>47.631461490219415</v>
      </c>
      <c r="Z199">
        <v>158.4</v>
      </c>
      <c r="AA199">
        <v>95.4</v>
      </c>
      <c r="AB199">
        <v>154.69999999999999</v>
      </c>
      <c r="AC199">
        <v>76.599999999999994</v>
      </c>
      <c r="AD199">
        <v>156.55000000000001</v>
      </c>
      <c r="AE199">
        <v>86</v>
      </c>
      <c r="AF199" s="48">
        <v>0.71557255653938046</v>
      </c>
      <c r="AG199" s="48">
        <v>0.74191310601664606</v>
      </c>
      <c r="AH199" s="49">
        <v>599002.78086213395</v>
      </c>
      <c r="AI199" s="49">
        <v>746016.51820166572</v>
      </c>
      <c r="AJ199" s="50">
        <v>36681.76641658791</v>
      </c>
      <c r="AK199" s="50">
        <v>41376.233099696808</v>
      </c>
      <c r="AL199" s="53">
        <v>0.660524</v>
      </c>
      <c r="AM199" s="53">
        <v>0.68083607432076343</v>
      </c>
      <c r="AN199" t="s">
        <v>273</v>
      </c>
      <c r="AO199" t="s">
        <v>277</v>
      </c>
      <c r="AP199" s="56" t="s">
        <v>279</v>
      </c>
      <c r="AQ199" t="s">
        <v>289</v>
      </c>
      <c r="AR199" t="s">
        <v>277</v>
      </c>
      <c r="AS199">
        <v>2</v>
      </c>
      <c r="AU199">
        <v>201</v>
      </c>
    </row>
    <row r="200" spans="1:47">
      <c r="A200" t="s">
        <v>207</v>
      </c>
      <c r="B200" s="58" t="s">
        <v>288</v>
      </c>
      <c r="C200" t="s">
        <v>285</v>
      </c>
      <c r="D200" t="s">
        <v>290</v>
      </c>
      <c r="E200" s="58">
        <v>1</v>
      </c>
      <c r="F200" t="s">
        <v>283</v>
      </c>
      <c r="G200" t="s">
        <v>465</v>
      </c>
      <c r="H200" s="58" t="s">
        <v>469</v>
      </c>
      <c r="J200" t="s">
        <v>295</v>
      </c>
      <c r="K200" t="s">
        <v>307</v>
      </c>
      <c r="L200" t="s">
        <v>310</v>
      </c>
      <c r="M200">
        <v>6</v>
      </c>
      <c r="N200">
        <v>1</v>
      </c>
      <c r="O200" s="48">
        <v>0.62049299999999996</v>
      </c>
      <c r="P200" s="48">
        <v>0.69837195705833799</v>
      </c>
      <c r="Q200" s="48">
        <v>0.69837195705833799</v>
      </c>
      <c r="R200" s="49">
        <v>269059</v>
      </c>
      <c r="S200" s="49">
        <v>414265.27646037954</v>
      </c>
      <c r="T200" s="49">
        <v>414265.27646037954</v>
      </c>
      <c r="U200" s="50">
        <v>23926</v>
      </c>
      <c r="V200" s="50">
        <v>26946.509358761097</v>
      </c>
      <c r="W200" s="50">
        <v>26946.509358761097</v>
      </c>
      <c r="X200" s="51">
        <v>45.818274096320003</v>
      </c>
      <c r="Y200" s="51">
        <v>36.006681008720868</v>
      </c>
      <c r="Z200">
        <v>97.6</v>
      </c>
      <c r="AA200">
        <v>89.1</v>
      </c>
      <c r="AB200">
        <v>103.3</v>
      </c>
      <c r="AC200">
        <v>88.4</v>
      </c>
      <c r="AD200">
        <v>100.44999999999999</v>
      </c>
      <c r="AE200">
        <v>88.75</v>
      </c>
      <c r="AF200" s="48">
        <v>0.69837195705833799</v>
      </c>
      <c r="AG200" s="48">
        <v>0.69837195705833799</v>
      </c>
      <c r="AH200" s="49">
        <v>414265.27646037954</v>
      </c>
      <c r="AI200" s="49">
        <v>414265.27646037954</v>
      </c>
      <c r="AJ200" s="50">
        <v>26946.509358761097</v>
      </c>
      <c r="AK200" s="50">
        <v>26946.509358761097</v>
      </c>
      <c r="AL200" s="53">
        <v>0.55842000000000003</v>
      </c>
      <c r="AM200" s="53">
        <v>0.64521819511434053</v>
      </c>
      <c r="AN200" t="s">
        <v>276</v>
      </c>
      <c r="AO200" t="s">
        <v>278</v>
      </c>
      <c r="AP200" s="56" t="s">
        <v>279</v>
      </c>
      <c r="AQ200" t="s">
        <v>290</v>
      </c>
      <c r="AR200" t="s">
        <v>290</v>
      </c>
      <c r="AS200">
        <v>2</v>
      </c>
      <c r="AU200">
        <v>202</v>
      </c>
    </row>
    <row r="201" spans="1:47">
      <c r="A201" t="s">
        <v>208</v>
      </c>
      <c r="B201" s="58" t="s">
        <v>275</v>
      </c>
      <c r="C201" t="s">
        <v>286</v>
      </c>
      <c r="D201" t="s">
        <v>278</v>
      </c>
      <c r="E201" s="58">
        <v>2</v>
      </c>
      <c r="F201" t="s">
        <v>281</v>
      </c>
      <c r="G201" t="s">
        <v>464</v>
      </c>
      <c r="H201" s="58" t="s">
        <v>469</v>
      </c>
      <c r="I201" t="s">
        <v>389</v>
      </c>
      <c r="J201" t="s">
        <v>295</v>
      </c>
      <c r="K201" t="s">
        <v>307</v>
      </c>
      <c r="L201" t="s">
        <v>310</v>
      </c>
      <c r="M201">
        <v>6</v>
      </c>
      <c r="N201">
        <v>4</v>
      </c>
      <c r="O201" s="48">
        <v>0.57999999999999996</v>
      </c>
      <c r="P201" s="48">
        <v>0.6542032756716657</v>
      </c>
      <c r="Q201" s="48">
        <v>0.6542032756716657</v>
      </c>
      <c r="R201" s="49">
        <v>185961</v>
      </c>
      <c r="S201" s="49">
        <v>276967.06624571927</v>
      </c>
      <c r="T201" s="49">
        <v>276967.06624571927</v>
      </c>
      <c r="U201" s="50">
        <v>19295</v>
      </c>
      <c r="V201" s="50">
        <v>20750.222524355409</v>
      </c>
      <c r="W201" s="50">
        <v>20750.222524355409</v>
      </c>
      <c r="X201" s="51">
        <v>39.707891910320498</v>
      </c>
      <c r="Y201" s="51">
        <v>32.273000000000003</v>
      </c>
      <c r="Z201">
        <v>85.9</v>
      </c>
      <c r="AA201">
        <v>83.6</v>
      </c>
      <c r="AB201">
        <v>95.4</v>
      </c>
      <c r="AC201">
        <v>69.8</v>
      </c>
      <c r="AD201">
        <v>90.7</v>
      </c>
      <c r="AE201">
        <v>76.7</v>
      </c>
      <c r="AF201" s="48">
        <v>0.6542032756716657</v>
      </c>
      <c r="AG201" s="48">
        <v>0.6542032756716657</v>
      </c>
      <c r="AH201" s="49">
        <v>276967.06624571927</v>
      </c>
      <c r="AI201" s="49">
        <v>276967.06624571927</v>
      </c>
      <c r="AJ201" s="50">
        <v>20750.222524355409</v>
      </c>
      <c r="AK201" s="50">
        <v>20750.222524355409</v>
      </c>
      <c r="AL201" s="53">
        <v>0.51300000000000001</v>
      </c>
      <c r="AM201" s="53">
        <v>0.59403855654580495</v>
      </c>
      <c r="AN201" t="s">
        <v>275</v>
      </c>
      <c r="AO201" t="s">
        <v>278</v>
      </c>
      <c r="AP201" s="56" t="s">
        <v>280</v>
      </c>
      <c r="AQ201" t="s">
        <v>289</v>
      </c>
      <c r="AR201" t="s">
        <v>278</v>
      </c>
      <c r="AS201">
        <v>3</v>
      </c>
      <c r="AU201">
        <v>203</v>
      </c>
    </row>
    <row r="202" spans="1:47">
      <c r="A202" t="s">
        <v>209</v>
      </c>
      <c r="B202" s="58" t="s">
        <v>285</v>
      </c>
      <c r="C202" t="s">
        <v>285</v>
      </c>
      <c r="D202" s="58" t="s">
        <v>290</v>
      </c>
      <c r="E202" s="58">
        <v>2</v>
      </c>
      <c r="F202" t="s">
        <v>281</v>
      </c>
      <c r="G202" t="s">
        <v>465</v>
      </c>
      <c r="H202" s="58" t="s">
        <v>469</v>
      </c>
      <c r="J202" t="s">
        <v>296</v>
      </c>
      <c r="K202" t="s">
        <v>307</v>
      </c>
      <c r="L202" t="s">
        <v>310</v>
      </c>
      <c r="M202">
        <v>6</v>
      </c>
      <c r="N202">
        <v>1</v>
      </c>
      <c r="O202" s="48">
        <v>0.67175499999999999</v>
      </c>
      <c r="P202" s="48">
        <v>0.69991795740180329</v>
      </c>
      <c r="Q202" s="48">
        <v>0.69991795740180329</v>
      </c>
      <c r="R202" s="49">
        <v>371720</v>
      </c>
      <c r="S202" s="49">
        <v>417691.57437740453</v>
      </c>
      <c r="T202" s="49">
        <v>417691.57437740453</v>
      </c>
      <c r="U202" s="50">
        <v>28267.1</v>
      </c>
      <c r="V202" s="50">
        <v>27025.067560957308</v>
      </c>
      <c r="W202" s="50">
        <v>27025.067560957308</v>
      </c>
      <c r="X202" s="51">
        <v>46.063692536602652</v>
      </c>
      <c r="Y202" s="51">
        <v>41.953689127661832</v>
      </c>
      <c r="Z202">
        <v>91.1</v>
      </c>
      <c r="AA202">
        <v>93.9</v>
      </c>
      <c r="AB202">
        <v>91.6</v>
      </c>
      <c r="AC202">
        <v>93</v>
      </c>
      <c r="AD202">
        <v>91.35</v>
      </c>
      <c r="AE202">
        <v>93.45</v>
      </c>
      <c r="AF202" s="48">
        <v>0.69991795740180329</v>
      </c>
      <c r="AG202" s="48">
        <v>0.69991795740180329</v>
      </c>
      <c r="AH202" s="49">
        <v>417691.57437740453</v>
      </c>
      <c r="AI202" s="49">
        <v>417691.57437740453</v>
      </c>
      <c r="AJ202" s="50">
        <v>27025.067560957308</v>
      </c>
      <c r="AK202" s="50">
        <v>27025.067560957308</v>
      </c>
      <c r="AL202" s="53">
        <v>0.61623899999999998</v>
      </c>
      <c r="AM202" s="53">
        <v>0.64700977073120203</v>
      </c>
      <c r="AN202" t="s">
        <v>276</v>
      </c>
      <c r="AO202" t="s">
        <v>278</v>
      </c>
      <c r="AP202" s="56" t="s">
        <v>279</v>
      </c>
      <c r="AQ202" t="s">
        <v>290</v>
      </c>
      <c r="AR202" t="s">
        <v>290</v>
      </c>
      <c r="AS202">
        <v>2</v>
      </c>
      <c r="AU202">
        <v>204</v>
      </c>
    </row>
    <row r="203" spans="1:47">
      <c r="A203" t="s">
        <v>210</v>
      </c>
      <c r="B203" s="58" t="s">
        <v>285</v>
      </c>
      <c r="C203" t="s">
        <v>285</v>
      </c>
      <c r="D203" t="s">
        <v>290</v>
      </c>
      <c r="E203" s="58">
        <v>2</v>
      </c>
      <c r="F203" t="s">
        <v>281</v>
      </c>
      <c r="G203" t="s">
        <v>465</v>
      </c>
      <c r="H203" s="58" t="s">
        <v>469</v>
      </c>
      <c r="J203" t="s">
        <v>296</v>
      </c>
      <c r="K203" t="s">
        <v>307</v>
      </c>
      <c r="L203" t="s">
        <v>310</v>
      </c>
      <c r="M203">
        <v>6</v>
      </c>
      <c r="N203">
        <v>1</v>
      </c>
      <c r="O203" s="48">
        <v>0.68144099999999996</v>
      </c>
      <c r="P203" s="48">
        <v>0.70631662632008019</v>
      </c>
      <c r="Q203" s="48">
        <v>0.70631662632008019</v>
      </c>
      <c r="R203" s="49">
        <v>402664</v>
      </c>
      <c r="S203" s="49">
        <v>450732.02318686276</v>
      </c>
      <c r="T203" s="49">
        <v>450732.02318686276</v>
      </c>
      <c r="U203" s="50">
        <v>30258.799999999999</v>
      </c>
      <c r="V203" s="50">
        <v>28524.470327729599</v>
      </c>
      <c r="W203" s="50">
        <v>28524.470327729599</v>
      </c>
      <c r="X203" s="51">
        <v>47.106983296648494</v>
      </c>
      <c r="Y203" s="51">
        <v>43.308885918646553</v>
      </c>
      <c r="Z203">
        <v>104.2</v>
      </c>
      <c r="AA203">
        <v>92.1</v>
      </c>
      <c r="AB203">
        <v>104.2</v>
      </c>
      <c r="AC203">
        <v>89.7</v>
      </c>
      <c r="AD203">
        <v>104.2</v>
      </c>
      <c r="AE203">
        <v>90.9</v>
      </c>
      <c r="AF203" s="48">
        <v>0.70631662632008019</v>
      </c>
      <c r="AG203" s="48">
        <v>0.70631662632008019</v>
      </c>
      <c r="AH203" s="49">
        <v>450732.02318686276</v>
      </c>
      <c r="AI203" s="49">
        <v>450732.02318686276</v>
      </c>
      <c r="AJ203" s="50">
        <v>28524.470327729599</v>
      </c>
      <c r="AK203" s="50">
        <v>28524.470327729599</v>
      </c>
      <c r="AL203" s="53">
        <v>0.628</v>
      </c>
      <c r="AM203" s="53">
        <v>0.65445527999778841</v>
      </c>
      <c r="AN203" t="s">
        <v>276</v>
      </c>
      <c r="AO203" t="s">
        <v>278</v>
      </c>
      <c r="AP203" s="56" t="s">
        <v>279</v>
      </c>
      <c r="AQ203" t="s">
        <v>290</v>
      </c>
      <c r="AR203" t="s">
        <v>290</v>
      </c>
      <c r="AS203">
        <v>2</v>
      </c>
      <c r="AU203">
        <v>205</v>
      </c>
    </row>
    <row r="204" spans="1:47">
      <c r="A204" t="s">
        <v>211</v>
      </c>
      <c r="B204" s="58" t="s">
        <v>288</v>
      </c>
      <c r="C204" t="s">
        <v>285</v>
      </c>
      <c r="D204" t="s">
        <v>290</v>
      </c>
      <c r="E204" s="58">
        <v>1</v>
      </c>
      <c r="F204" t="s">
        <v>281</v>
      </c>
      <c r="G204" t="s">
        <v>465</v>
      </c>
      <c r="H204" s="58" t="s">
        <v>469</v>
      </c>
      <c r="J204" t="s">
        <v>296</v>
      </c>
      <c r="K204" t="s">
        <v>307</v>
      </c>
      <c r="L204" t="s">
        <v>310</v>
      </c>
      <c r="M204">
        <v>6</v>
      </c>
      <c r="N204">
        <v>1</v>
      </c>
      <c r="O204" s="48">
        <v>0.68980399999999997</v>
      </c>
      <c r="P204" s="48">
        <v>0.71666458592377402</v>
      </c>
      <c r="Q204" s="48">
        <v>0.71666458592377402</v>
      </c>
      <c r="R204" s="49">
        <v>456012</v>
      </c>
      <c r="S204" s="49">
        <v>505066.82788725389</v>
      </c>
      <c r="T204" s="49">
        <v>505066.82788725389</v>
      </c>
      <c r="U204" s="50">
        <v>33326.199999999997</v>
      </c>
      <c r="V204" s="50">
        <v>30811.069312905052</v>
      </c>
      <c r="W204" s="50">
        <v>30811.069312905052</v>
      </c>
      <c r="X204" s="51">
        <v>48.89181237251028</v>
      </c>
      <c r="Y204" s="51">
        <v>44.552231480415657</v>
      </c>
      <c r="Z204">
        <v>112.7</v>
      </c>
      <c r="AA204">
        <v>92.1</v>
      </c>
      <c r="AB204">
        <v>107.1</v>
      </c>
      <c r="AC204">
        <v>95.3</v>
      </c>
      <c r="AD204">
        <v>109.9</v>
      </c>
      <c r="AE204">
        <v>93.699999999999989</v>
      </c>
      <c r="AF204" s="48">
        <v>0.71666458592377402</v>
      </c>
      <c r="AG204" s="48">
        <v>0.71666458592377402</v>
      </c>
      <c r="AH204" s="49">
        <v>505066.82788725389</v>
      </c>
      <c r="AI204" s="49">
        <v>505066.82788725389</v>
      </c>
      <c r="AJ204" s="50">
        <v>30811.069312905052</v>
      </c>
      <c r="AK204" s="50">
        <v>30811.069312905052</v>
      </c>
      <c r="AL204" s="53">
        <v>0.63835699999999995</v>
      </c>
      <c r="AM204" s="53">
        <v>0.66651738282404227</v>
      </c>
      <c r="AN204" t="s">
        <v>276</v>
      </c>
      <c r="AO204" t="s">
        <v>278</v>
      </c>
      <c r="AP204" s="56" t="s">
        <v>279</v>
      </c>
      <c r="AQ204" t="s">
        <v>290</v>
      </c>
      <c r="AR204" t="s">
        <v>290</v>
      </c>
      <c r="AS204">
        <v>2</v>
      </c>
      <c r="AU204">
        <v>206</v>
      </c>
    </row>
    <row r="205" spans="1:47">
      <c r="A205" t="s">
        <v>212</v>
      </c>
      <c r="B205" s="58" t="s">
        <v>276</v>
      </c>
      <c r="C205" t="s">
        <v>286</v>
      </c>
      <c r="D205" t="s">
        <v>278</v>
      </c>
      <c r="E205" s="58">
        <v>1</v>
      </c>
      <c r="F205" t="s">
        <v>281</v>
      </c>
      <c r="G205" t="s">
        <v>464</v>
      </c>
      <c r="H205" s="58" t="s">
        <v>469</v>
      </c>
      <c r="J205" t="s">
        <v>296</v>
      </c>
      <c r="K205" t="s">
        <v>307</v>
      </c>
      <c r="L205" t="s">
        <v>310</v>
      </c>
      <c r="M205">
        <v>6</v>
      </c>
      <c r="N205">
        <v>4</v>
      </c>
      <c r="O205" s="48">
        <v>0.68748900000000002</v>
      </c>
      <c r="P205" s="48">
        <v>0.69994126464158968</v>
      </c>
      <c r="Q205" s="48">
        <v>0.69994126464158968</v>
      </c>
      <c r="R205" s="49">
        <v>442153</v>
      </c>
      <c r="S205" s="49">
        <v>427769.96226054954</v>
      </c>
      <c r="T205" s="49">
        <v>427769.96226054954</v>
      </c>
      <c r="U205" s="50">
        <v>32485.100000000002</v>
      </c>
      <c r="V205" s="50">
        <v>27679.978783506045</v>
      </c>
      <c r="W205" s="50">
        <v>27679.978783506045</v>
      </c>
      <c r="X205" s="51">
        <v>46.068116631648962</v>
      </c>
      <c r="Y205" s="51">
        <v>44.189408658855278</v>
      </c>
      <c r="Z205">
        <v>102.1</v>
      </c>
      <c r="AA205">
        <v>99.2</v>
      </c>
      <c r="AB205">
        <v>100.5</v>
      </c>
      <c r="AC205">
        <v>81.3</v>
      </c>
      <c r="AD205">
        <v>101.3</v>
      </c>
      <c r="AE205">
        <v>90.25</v>
      </c>
      <c r="AF205" s="48">
        <v>0.69994126464158968</v>
      </c>
      <c r="AG205" s="48">
        <v>0.69994126464158968</v>
      </c>
      <c r="AH205" s="49">
        <v>427769.96226054954</v>
      </c>
      <c r="AI205" s="49">
        <v>427769.96226054954</v>
      </c>
      <c r="AJ205" s="50">
        <v>27679.978783506045</v>
      </c>
      <c r="AK205" s="50">
        <v>27679.978783506045</v>
      </c>
      <c r="AL205" s="53">
        <v>0.635073</v>
      </c>
      <c r="AM205" s="53">
        <v>0.64706303381801467</v>
      </c>
      <c r="AN205" t="s">
        <v>276</v>
      </c>
      <c r="AO205" t="s">
        <v>278</v>
      </c>
      <c r="AP205" s="56" t="s">
        <v>279</v>
      </c>
      <c r="AQ205" t="s">
        <v>289</v>
      </c>
      <c r="AR205" t="s">
        <v>278</v>
      </c>
      <c r="AS205">
        <v>3</v>
      </c>
      <c r="AU205">
        <v>207</v>
      </c>
    </row>
    <row r="206" spans="1:47">
      <c r="A206" t="s">
        <v>213</v>
      </c>
      <c r="B206" s="58" t="s">
        <v>288</v>
      </c>
      <c r="C206" t="s">
        <v>285</v>
      </c>
      <c r="D206" t="s">
        <v>290</v>
      </c>
      <c r="E206" s="58">
        <v>1</v>
      </c>
      <c r="F206" t="s">
        <v>281</v>
      </c>
      <c r="G206" t="s">
        <v>465</v>
      </c>
      <c r="H206" s="58" t="s">
        <v>469</v>
      </c>
      <c r="J206" t="s">
        <v>294</v>
      </c>
      <c r="K206" t="s">
        <v>306</v>
      </c>
      <c r="L206" t="s">
        <v>310</v>
      </c>
      <c r="M206">
        <v>6</v>
      </c>
      <c r="N206">
        <v>1</v>
      </c>
      <c r="O206" s="48">
        <v>0.64502899999999996</v>
      </c>
      <c r="P206" s="48">
        <v>0.65923238573635667</v>
      </c>
      <c r="Q206" s="48">
        <v>0.65923238573635667</v>
      </c>
      <c r="R206" s="49">
        <v>288640</v>
      </c>
      <c r="S206" s="49">
        <v>289635.46688828786</v>
      </c>
      <c r="T206" s="49">
        <v>289635.46688828786</v>
      </c>
      <c r="U206" s="50">
        <v>23729.7</v>
      </c>
      <c r="V206" s="50">
        <v>21369.703656506277</v>
      </c>
      <c r="W206" s="50">
        <v>21369.703656506277</v>
      </c>
      <c r="X206" s="51">
        <v>40.325574705440062</v>
      </c>
      <c r="Y206" s="51">
        <v>38.648510867439654</v>
      </c>
      <c r="Z206">
        <v>95</v>
      </c>
      <c r="AA206">
        <v>80.5</v>
      </c>
      <c r="AB206">
        <v>94.3</v>
      </c>
      <c r="AC206">
        <v>72.599999999999994</v>
      </c>
      <c r="AD206">
        <v>94.65</v>
      </c>
      <c r="AE206">
        <v>76.55</v>
      </c>
      <c r="AF206" s="48">
        <v>0.65923238573635667</v>
      </c>
      <c r="AG206" s="48">
        <v>0.65923238573635667</v>
      </c>
      <c r="AH206" s="49">
        <v>289635.46688828786</v>
      </c>
      <c r="AI206" s="49">
        <v>289635.46688828786</v>
      </c>
      <c r="AJ206" s="50">
        <v>21369.703656506277</v>
      </c>
      <c r="AK206" s="50">
        <v>21369.703656506277</v>
      </c>
      <c r="AL206" s="53">
        <v>0.58608499999999997</v>
      </c>
      <c r="AM206" s="53">
        <v>0.59983500616251351</v>
      </c>
      <c r="AN206" t="s">
        <v>276</v>
      </c>
      <c r="AO206" t="s">
        <v>278</v>
      </c>
      <c r="AP206" s="56" t="s">
        <v>279</v>
      </c>
      <c r="AQ206" t="s">
        <v>290</v>
      </c>
      <c r="AR206" t="s">
        <v>290</v>
      </c>
      <c r="AS206">
        <v>2</v>
      </c>
      <c r="AU206">
        <v>208</v>
      </c>
    </row>
    <row r="207" spans="1:47">
      <c r="A207" t="s">
        <v>214</v>
      </c>
      <c r="B207" s="58" t="s">
        <v>288</v>
      </c>
      <c r="C207" t="s">
        <v>285</v>
      </c>
      <c r="D207" t="s">
        <v>290</v>
      </c>
      <c r="E207" s="58">
        <v>1</v>
      </c>
      <c r="F207" t="s">
        <v>283</v>
      </c>
      <c r="G207" t="s">
        <v>465</v>
      </c>
      <c r="H207" s="58" t="s">
        <v>469</v>
      </c>
      <c r="J207" t="s">
        <v>295</v>
      </c>
      <c r="K207" t="s">
        <v>307</v>
      </c>
      <c r="L207" t="s">
        <v>310</v>
      </c>
      <c r="M207">
        <v>7</v>
      </c>
      <c r="N207">
        <v>4</v>
      </c>
      <c r="O207" s="48">
        <v>0.68119700000000005</v>
      </c>
      <c r="P207" s="48">
        <v>0.70526876814663031</v>
      </c>
      <c r="Q207" s="48">
        <v>0.70289713098461559</v>
      </c>
      <c r="R207" s="49">
        <v>411142</v>
      </c>
      <c r="S207" s="49">
        <v>682689.6166705637</v>
      </c>
      <c r="T207" s="49">
        <v>668983.14467056375</v>
      </c>
      <c r="U207" s="50">
        <v>30725.7</v>
      </c>
      <c r="V207" s="50">
        <v>45120.147598524389</v>
      </c>
      <c r="W207" s="50">
        <v>44580.907598524391</v>
      </c>
      <c r="X207" s="51">
        <v>46.592449114335416</v>
      </c>
      <c r="Y207" s="51">
        <v>43.261421303082173</v>
      </c>
      <c r="Z207">
        <v>116.1</v>
      </c>
      <c r="AA207">
        <v>89.2</v>
      </c>
      <c r="AB207">
        <v>120.3</v>
      </c>
      <c r="AC207">
        <v>90.5</v>
      </c>
      <c r="AD207">
        <v>118.19999999999999</v>
      </c>
      <c r="AE207">
        <v>89.85</v>
      </c>
      <c r="AF207" s="48">
        <v>0.71341720118952257</v>
      </c>
      <c r="AG207" s="48">
        <v>0.71188395729935616</v>
      </c>
      <c r="AH207" s="49">
        <v>499608.17085076851</v>
      </c>
      <c r="AI207" s="49">
        <v>492431.47889379621</v>
      </c>
      <c r="AJ207" s="50">
        <v>30839.440830955824</v>
      </c>
      <c r="AK207" s="50">
        <v>30562.535376141466</v>
      </c>
      <c r="AL207" s="53">
        <v>0.62731000000000003</v>
      </c>
      <c r="AM207" s="53">
        <v>0.65223726278419414</v>
      </c>
      <c r="AN207" t="s">
        <v>274</v>
      </c>
      <c r="AO207" t="s">
        <v>277</v>
      </c>
      <c r="AP207" s="56" t="s">
        <v>280</v>
      </c>
      <c r="AQ207" t="s">
        <v>290</v>
      </c>
      <c r="AR207" t="s">
        <v>290</v>
      </c>
      <c r="AS207">
        <v>2</v>
      </c>
      <c r="AU207">
        <v>209</v>
      </c>
    </row>
    <row r="208" spans="1:47">
      <c r="A208" t="s">
        <v>215</v>
      </c>
      <c r="B208" s="58" t="s">
        <v>273</v>
      </c>
      <c r="C208" t="s">
        <v>273</v>
      </c>
      <c r="D208" t="s">
        <v>277</v>
      </c>
      <c r="E208" s="58">
        <v>1</v>
      </c>
      <c r="F208" t="s">
        <v>282</v>
      </c>
      <c r="G208" t="s">
        <v>464</v>
      </c>
      <c r="H208" s="58" t="s">
        <v>469</v>
      </c>
      <c r="I208" t="s">
        <v>393</v>
      </c>
      <c r="J208" t="s">
        <v>296</v>
      </c>
      <c r="K208" t="s">
        <v>307</v>
      </c>
      <c r="L208" t="s">
        <v>310</v>
      </c>
      <c r="M208">
        <v>7</v>
      </c>
      <c r="N208">
        <v>4</v>
      </c>
      <c r="O208" s="48">
        <v>0.73586200000000002</v>
      </c>
      <c r="P208" s="48">
        <v>0.68993598994305783</v>
      </c>
      <c r="Q208" s="48">
        <v>0.73950627875876884</v>
      </c>
      <c r="R208" s="49">
        <v>1018780</v>
      </c>
      <c r="S208" s="49">
        <v>746431.57037436101</v>
      </c>
      <c r="T208" s="49">
        <v>1035969.1766834781</v>
      </c>
      <c r="U208" s="50">
        <v>61728.4</v>
      </c>
      <c r="V208" s="50">
        <v>50546.036807693672</v>
      </c>
      <c r="W208" s="50">
        <v>58775.132905362865</v>
      </c>
      <c r="X208" s="51">
        <v>53.327607635994312</v>
      </c>
      <c r="Y208" s="51">
        <v>52.561842499244079</v>
      </c>
      <c r="Z208">
        <v>225.8</v>
      </c>
      <c r="AA208">
        <v>92.4</v>
      </c>
      <c r="AB208">
        <v>227.5</v>
      </c>
      <c r="AC208">
        <v>71.2</v>
      </c>
      <c r="AD208">
        <v>226.65</v>
      </c>
      <c r="AE208">
        <v>81.800000000000011</v>
      </c>
      <c r="AF208" s="48">
        <v>0.71391778068080658</v>
      </c>
      <c r="AG208" s="48">
        <v>0.74826452344354699</v>
      </c>
      <c r="AH208" s="49">
        <v>780739.78467796417</v>
      </c>
      <c r="AI208" s="49">
        <v>1013207.2486551108</v>
      </c>
      <c r="AJ208" s="50">
        <v>48099.563527805629</v>
      </c>
      <c r="AK208" s="50">
        <v>54804.093294960039</v>
      </c>
      <c r="AL208" s="53">
        <v>0.69003300000000001</v>
      </c>
      <c r="AM208" s="53">
        <v>0.69334480846546398</v>
      </c>
      <c r="AN208" t="s">
        <v>273</v>
      </c>
      <c r="AO208" t="s">
        <v>277</v>
      </c>
      <c r="AP208" s="56" t="s">
        <v>279</v>
      </c>
      <c r="AQ208" t="s">
        <v>289</v>
      </c>
      <c r="AR208" t="s">
        <v>277</v>
      </c>
      <c r="AS208">
        <v>1</v>
      </c>
      <c r="AU208">
        <v>210</v>
      </c>
    </row>
    <row r="209" spans="1:47">
      <c r="A209" t="s">
        <v>216</v>
      </c>
      <c r="B209" s="58" t="s">
        <v>275</v>
      </c>
      <c r="C209" t="s">
        <v>275</v>
      </c>
      <c r="D209" t="s">
        <v>278</v>
      </c>
      <c r="E209" s="58">
        <v>2</v>
      </c>
      <c r="F209" t="s">
        <v>282</v>
      </c>
      <c r="G209" t="s">
        <v>464</v>
      </c>
      <c r="H209" s="58" t="s">
        <v>469</v>
      </c>
      <c r="I209" t="s">
        <v>447</v>
      </c>
      <c r="J209" t="s">
        <v>296</v>
      </c>
      <c r="K209" t="s">
        <v>307</v>
      </c>
      <c r="L209" t="s">
        <v>310</v>
      </c>
      <c r="M209">
        <v>7</v>
      </c>
      <c r="N209">
        <v>4</v>
      </c>
      <c r="O209" s="48">
        <v>0.70366899999999999</v>
      </c>
      <c r="P209" s="48">
        <v>0.70037785314157164</v>
      </c>
      <c r="Q209" s="48">
        <v>0.72525003649962916</v>
      </c>
      <c r="R209" s="49">
        <v>599154</v>
      </c>
      <c r="S209" s="49">
        <v>566443.64250299055</v>
      </c>
      <c r="T209" s="49">
        <v>680254.15398443816</v>
      </c>
      <c r="U209" s="50">
        <v>41340.300000000003</v>
      </c>
      <c r="V209" s="50">
        <v>37385.07000240768</v>
      </c>
      <c r="W209" s="50">
        <v>41135.567205299492</v>
      </c>
      <c r="X209" s="51">
        <v>50.49268696208923</v>
      </c>
      <c r="Y209" s="51">
        <v>46.67389712331768</v>
      </c>
      <c r="Z209">
        <v>164.1</v>
      </c>
      <c r="AA209">
        <v>96.5</v>
      </c>
      <c r="AB209">
        <v>158.4</v>
      </c>
      <c r="AC209">
        <v>81.400000000000006</v>
      </c>
      <c r="AD209">
        <v>161.25</v>
      </c>
      <c r="AE209">
        <v>88.95</v>
      </c>
      <c r="AF209" s="48">
        <v>0.72602894594776934</v>
      </c>
      <c r="AG209" s="48">
        <v>0.74562072942294666</v>
      </c>
      <c r="AH209" s="49">
        <v>663208.46968010429</v>
      </c>
      <c r="AI209" s="49">
        <v>786236.08506302279</v>
      </c>
      <c r="AJ209" s="50">
        <v>39087.050762482591</v>
      </c>
      <c r="AK209" s="50">
        <v>42968.066350223744</v>
      </c>
      <c r="AL209" s="53">
        <v>0.65283100000000005</v>
      </c>
      <c r="AM209" s="53">
        <v>0.67716869684517145</v>
      </c>
      <c r="AN209" t="s">
        <v>274</v>
      </c>
      <c r="AO209" t="s">
        <v>277</v>
      </c>
      <c r="AP209" s="56" t="s">
        <v>280</v>
      </c>
      <c r="AQ209" t="s">
        <v>289</v>
      </c>
      <c r="AR209" t="s">
        <v>278</v>
      </c>
      <c r="AS209">
        <v>2</v>
      </c>
      <c r="AU209">
        <v>211</v>
      </c>
    </row>
    <row r="210" spans="1:47">
      <c r="A210" t="s">
        <v>217</v>
      </c>
      <c r="B210" s="58" t="s">
        <v>276</v>
      </c>
      <c r="C210" t="s">
        <v>275</v>
      </c>
      <c r="D210" t="s">
        <v>278</v>
      </c>
      <c r="E210" s="58">
        <v>1</v>
      </c>
      <c r="F210" t="s">
        <v>282</v>
      </c>
      <c r="G210" t="s">
        <v>464</v>
      </c>
      <c r="H210" s="58" t="s">
        <v>469</v>
      </c>
      <c r="I210" t="s">
        <v>393</v>
      </c>
      <c r="J210" t="s">
        <v>296</v>
      </c>
      <c r="K210" t="s">
        <v>307</v>
      </c>
      <c r="L210" t="s">
        <v>310</v>
      </c>
      <c r="M210">
        <v>7</v>
      </c>
      <c r="N210">
        <v>4</v>
      </c>
      <c r="O210" s="48">
        <v>0.75079200000000001</v>
      </c>
      <c r="P210" s="48">
        <v>0.70284632457635177</v>
      </c>
      <c r="Q210" s="48">
        <v>0.74672713035560279</v>
      </c>
      <c r="R210" s="49">
        <v>1108820</v>
      </c>
      <c r="S210" s="49">
        <v>750724.63859023119</v>
      </c>
      <c r="T210" s="49">
        <v>1021957.8775148902</v>
      </c>
      <c r="U210" s="50">
        <v>63589.599999999999</v>
      </c>
      <c r="V210" s="50">
        <v>48788.001026671664</v>
      </c>
      <c r="W210" s="50">
        <v>56483.120606142038</v>
      </c>
      <c r="X210" s="51">
        <v>54.896745850208333</v>
      </c>
      <c r="Y210" s="51">
        <v>55.818360861663415</v>
      </c>
      <c r="Z210">
        <v>204.7</v>
      </c>
      <c r="AA210">
        <v>97.8</v>
      </c>
      <c r="AB210">
        <v>214.4</v>
      </c>
      <c r="AC210">
        <v>75.8</v>
      </c>
      <c r="AD210">
        <v>209.55</v>
      </c>
      <c r="AE210">
        <v>86.8</v>
      </c>
      <c r="AF210" s="48">
        <v>0.72676384379255121</v>
      </c>
      <c r="AG210" s="48">
        <v>0.75816184518222851</v>
      </c>
      <c r="AH210" s="49">
        <v>813381.60779118259</v>
      </c>
      <c r="AI210" s="49">
        <v>1049455.4253559059</v>
      </c>
      <c r="AJ210" s="50">
        <v>47804.63483516717</v>
      </c>
      <c r="AK210" s="50">
        <v>54482.696081796938</v>
      </c>
      <c r="AL210" s="53">
        <v>0.70784199999999997</v>
      </c>
      <c r="AM210" s="53">
        <v>0.70193629877900376</v>
      </c>
      <c r="AN210" t="s">
        <v>273</v>
      </c>
      <c r="AO210" t="s">
        <v>277</v>
      </c>
      <c r="AP210" s="56" t="s">
        <v>279</v>
      </c>
      <c r="AQ210" t="s">
        <v>289</v>
      </c>
      <c r="AR210" t="s">
        <v>278</v>
      </c>
      <c r="AS210">
        <v>2</v>
      </c>
      <c r="AU210">
        <v>212</v>
      </c>
    </row>
    <row r="211" spans="1:47">
      <c r="A211" t="s">
        <v>218</v>
      </c>
      <c r="B211" s="58" t="s">
        <v>274</v>
      </c>
      <c r="C211" t="s">
        <v>284</v>
      </c>
      <c r="D211" t="s">
        <v>277</v>
      </c>
      <c r="E211" s="58">
        <v>2</v>
      </c>
      <c r="F211" t="s">
        <v>281</v>
      </c>
      <c r="G211" t="s">
        <v>464</v>
      </c>
      <c r="H211" s="58" t="s">
        <v>469</v>
      </c>
      <c r="J211" t="s">
        <v>295</v>
      </c>
      <c r="K211" t="s">
        <v>307</v>
      </c>
      <c r="L211" t="s">
        <v>310</v>
      </c>
      <c r="M211">
        <v>7</v>
      </c>
      <c r="N211">
        <v>4</v>
      </c>
      <c r="O211" s="48">
        <v>0.67</v>
      </c>
      <c r="P211" s="48">
        <v>0.60948073494590405</v>
      </c>
      <c r="Q211" s="48">
        <v>0.67579853290539771</v>
      </c>
      <c r="R211" s="49">
        <v>391185</v>
      </c>
      <c r="S211" s="49">
        <v>262913.32799307804</v>
      </c>
      <c r="T211" s="49">
        <v>420489.55132324749</v>
      </c>
      <c r="U211" s="50">
        <v>30838.3</v>
      </c>
      <c r="V211" s="50">
        <v>23401.337909417707</v>
      </c>
      <c r="W211" s="50">
        <v>30777.446104578266</v>
      </c>
      <c r="X211" s="51">
        <v>42.537988452809941</v>
      </c>
      <c r="Y211" s="51">
        <v>41.772096166388678</v>
      </c>
      <c r="Z211">
        <v>101.3</v>
      </c>
      <c r="AA211">
        <v>89.8</v>
      </c>
      <c r="AB211">
        <v>99.8</v>
      </c>
      <c r="AC211">
        <v>61.7</v>
      </c>
      <c r="AD211">
        <v>100.55</v>
      </c>
      <c r="AE211">
        <v>75.75</v>
      </c>
      <c r="AF211" s="48">
        <v>0.65129181886891652</v>
      </c>
      <c r="AG211" s="48">
        <v>0.70089147742528435</v>
      </c>
      <c r="AH211" s="49">
        <v>291703.87473625055</v>
      </c>
      <c r="AI211" s="49">
        <v>424554.42384627718</v>
      </c>
      <c r="AJ211" s="50">
        <v>22063.940626501502</v>
      </c>
      <c r="AK211" s="50">
        <v>27378.556152272282</v>
      </c>
      <c r="AL211" s="53">
        <v>0.61606399999999994</v>
      </c>
      <c r="AM211" s="53">
        <v>0.62095509270742999</v>
      </c>
      <c r="AN211" t="s">
        <v>274</v>
      </c>
      <c r="AO211" t="s">
        <v>277</v>
      </c>
      <c r="AP211" s="56" t="s">
        <v>280</v>
      </c>
      <c r="AQ211" t="s">
        <v>289</v>
      </c>
      <c r="AR211" t="s">
        <v>277</v>
      </c>
      <c r="AS211">
        <v>3</v>
      </c>
      <c r="AU211">
        <v>213</v>
      </c>
    </row>
    <row r="212" spans="1:47">
      <c r="A212" t="s">
        <v>219</v>
      </c>
      <c r="B212" s="58" t="s">
        <v>274</v>
      </c>
      <c r="C212" t="s">
        <v>274</v>
      </c>
      <c r="D212" t="s">
        <v>277</v>
      </c>
      <c r="E212" s="58">
        <v>2</v>
      </c>
      <c r="F212" t="s">
        <v>282</v>
      </c>
      <c r="G212" t="s">
        <v>464</v>
      </c>
      <c r="H212" s="58" t="s">
        <v>469</v>
      </c>
      <c r="I212" t="s">
        <v>448</v>
      </c>
      <c r="J212" t="s">
        <v>296</v>
      </c>
      <c r="K212" t="s">
        <v>307</v>
      </c>
      <c r="L212" t="s">
        <v>310</v>
      </c>
      <c r="M212">
        <v>7</v>
      </c>
      <c r="N212">
        <v>4</v>
      </c>
      <c r="O212" s="48">
        <v>0.72412200000000004</v>
      </c>
      <c r="P212" s="48">
        <v>0.67276279913040093</v>
      </c>
      <c r="Q212" s="48">
        <v>0.74907747210188846</v>
      </c>
      <c r="R212" s="49">
        <v>970467</v>
      </c>
      <c r="S212" s="49">
        <v>697858.74642182025</v>
      </c>
      <c r="T212" s="49">
        <v>1143951.178611506</v>
      </c>
      <c r="U212" s="50">
        <v>61281.799999999996</v>
      </c>
      <c r="V212" s="50">
        <v>50035.32468717749</v>
      </c>
      <c r="W212" s="50">
        <v>62480.326321519999</v>
      </c>
      <c r="X212" s="51">
        <v>55.420412952690043</v>
      </c>
      <c r="Y212" s="51">
        <v>50.28804368674826</v>
      </c>
      <c r="Z212">
        <v>231.6</v>
      </c>
      <c r="AA212">
        <v>96.4</v>
      </c>
      <c r="AB212">
        <v>231.5</v>
      </c>
      <c r="AC212">
        <v>65.5</v>
      </c>
      <c r="AD212">
        <v>231.55</v>
      </c>
      <c r="AE212">
        <v>80.95</v>
      </c>
      <c r="AF212" s="48">
        <v>0.70490838377662235</v>
      </c>
      <c r="AG212" s="48">
        <v>0.75796806974193098</v>
      </c>
      <c r="AH212" s="49">
        <v>765529.16589580744</v>
      </c>
      <c r="AI212" s="49">
        <v>1126671.9327077228</v>
      </c>
      <c r="AJ212" s="50">
        <v>48684.426435139008</v>
      </c>
      <c r="AK212" s="50">
        <v>58544.388374793823</v>
      </c>
      <c r="AL212" s="53">
        <v>0.67719799999999997</v>
      </c>
      <c r="AM212" s="53">
        <v>0.70456993460086448</v>
      </c>
      <c r="AN212" t="s">
        <v>274</v>
      </c>
      <c r="AO212" t="s">
        <v>277</v>
      </c>
      <c r="AP212" s="56" t="s">
        <v>280</v>
      </c>
      <c r="AQ212" t="s">
        <v>289</v>
      </c>
      <c r="AR212" t="s">
        <v>277</v>
      </c>
      <c r="AS212">
        <v>2</v>
      </c>
      <c r="AU212">
        <v>214</v>
      </c>
    </row>
    <row r="213" spans="1:47">
      <c r="A213" t="s">
        <v>220</v>
      </c>
      <c r="B213" s="58" t="s">
        <v>275</v>
      </c>
      <c r="C213" t="s">
        <v>275</v>
      </c>
      <c r="D213" t="s">
        <v>278</v>
      </c>
      <c r="E213" s="58">
        <v>2</v>
      </c>
      <c r="F213" t="s">
        <v>283</v>
      </c>
      <c r="G213" t="s">
        <v>464</v>
      </c>
      <c r="H213" s="58" t="s">
        <v>458</v>
      </c>
      <c r="J213" t="s">
        <v>296</v>
      </c>
      <c r="K213" t="s">
        <v>307</v>
      </c>
      <c r="L213" t="s">
        <v>310</v>
      </c>
      <c r="M213">
        <v>7</v>
      </c>
      <c r="N213">
        <v>4</v>
      </c>
      <c r="O213" s="48">
        <v>0.72970999999999997</v>
      </c>
      <c r="P213" s="48">
        <v>0.65518286502645651</v>
      </c>
      <c r="Q213" s="48">
        <v>0.74285883621508109</v>
      </c>
      <c r="R213" s="49">
        <v>797507</v>
      </c>
      <c r="S213" s="49">
        <v>654422.25703197287</v>
      </c>
      <c r="T213" s="49">
        <v>1183505.0980319728</v>
      </c>
      <c r="U213" s="50">
        <v>51045.5</v>
      </c>
      <c r="V213" s="50">
        <v>50373.310567319015</v>
      </c>
      <c r="W213" s="50">
        <v>67276.160567319021</v>
      </c>
      <c r="X213" s="51">
        <v>54.075142422561157</v>
      </c>
      <c r="Y213" s="51">
        <v>51.309103048585492</v>
      </c>
      <c r="Z213">
        <v>176.7</v>
      </c>
      <c r="AA213">
        <v>97.8</v>
      </c>
      <c r="AB213">
        <v>171.2</v>
      </c>
      <c r="AC213">
        <v>66.7</v>
      </c>
      <c r="AD213">
        <v>173.95</v>
      </c>
      <c r="AE213">
        <v>82.25</v>
      </c>
      <c r="AF213" s="48">
        <v>0.70113693616991657</v>
      </c>
      <c r="AG213" s="48">
        <v>0.75158446257412292</v>
      </c>
      <c r="AH213" s="49">
        <v>594138.56656278297</v>
      </c>
      <c r="AI213" s="49">
        <v>871165.69430045236</v>
      </c>
      <c r="AJ213" s="50">
        <v>38284.24818647631</v>
      </c>
      <c r="AK213" s="50">
        <v>46473.608452162844</v>
      </c>
      <c r="AL213" s="53">
        <v>0.682396</v>
      </c>
      <c r="AM213" s="53">
        <v>0.69815147543311706</v>
      </c>
      <c r="AN213" t="s">
        <v>273</v>
      </c>
      <c r="AO213" t="s">
        <v>277</v>
      </c>
      <c r="AP213" s="56" t="s">
        <v>279</v>
      </c>
      <c r="AQ213" t="s">
        <v>289</v>
      </c>
      <c r="AR213" t="s">
        <v>278</v>
      </c>
      <c r="AS213">
        <v>2</v>
      </c>
      <c r="AU213">
        <v>215</v>
      </c>
    </row>
    <row r="214" spans="1:47">
      <c r="A214" t="s">
        <v>221</v>
      </c>
      <c r="B214" s="58" t="s">
        <v>273</v>
      </c>
      <c r="C214" t="s">
        <v>273</v>
      </c>
      <c r="D214" s="58" t="s">
        <v>277</v>
      </c>
      <c r="E214" s="58">
        <v>1</v>
      </c>
      <c r="F214" t="s">
        <v>281</v>
      </c>
      <c r="G214" t="s">
        <v>464</v>
      </c>
      <c r="H214" s="58" t="s">
        <v>469</v>
      </c>
      <c r="J214" t="s">
        <v>296</v>
      </c>
      <c r="K214" t="s">
        <v>307</v>
      </c>
      <c r="L214" t="s">
        <v>310</v>
      </c>
      <c r="M214">
        <v>7</v>
      </c>
      <c r="N214">
        <v>4</v>
      </c>
      <c r="O214" s="48">
        <v>0.70066499999999998</v>
      </c>
      <c r="P214" s="48">
        <v>0.6117570918740628</v>
      </c>
      <c r="Q214" s="48">
        <v>0.71874160051463121</v>
      </c>
      <c r="R214" s="49">
        <v>591982</v>
      </c>
      <c r="S214" s="49">
        <v>369657.40056340041</v>
      </c>
      <c r="T214" s="49">
        <v>730482.93100590608</v>
      </c>
      <c r="U214" s="50">
        <v>40794.200000000004</v>
      </c>
      <c r="V214" s="50">
        <v>32557.428653583233</v>
      </c>
      <c r="W214" s="50">
        <v>45571.957241645898</v>
      </c>
      <c r="X214" s="51">
        <v>49.299342681391437</v>
      </c>
      <c r="Y214" s="51">
        <v>46.193504962822054</v>
      </c>
      <c r="Z214">
        <v>138.19999999999999</v>
      </c>
      <c r="AA214">
        <v>93</v>
      </c>
      <c r="AB214">
        <v>155.69999999999999</v>
      </c>
      <c r="AC214">
        <v>56.9</v>
      </c>
      <c r="AD214">
        <v>146.94999999999999</v>
      </c>
      <c r="AE214">
        <v>74.95</v>
      </c>
      <c r="AF214" s="48">
        <v>0.66173576981832494</v>
      </c>
      <c r="AG214" s="48">
        <v>0.73353657882215528</v>
      </c>
      <c r="AH214" s="49">
        <v>407158.42682048545</v>
      </c>
      <c r="AI214" s="49">
        <v>665478.62380149635</v>
      </c>
      <c r="AJ214" s="50">
        <v>29839.280750102218</v>
      </c>
      <c r="AK214" s="50">
        <v>38132.842750909032</v>
      </c>
      <c r="AL214" s="53">
        <v>0.64954299999999998</v>
      </c>
      <c r="AM214" s="53">
        <v>0.67004454228717047</v>
      </c>
      <c r="AN214" t="s">
        <v>273</v>
      </c>
      <c r="AO214" t="s">
        <v>277</v>
      </c>
      <c r="AP214" s="56" t="s">
        <v>279</v>
      </c>
      <c r="AQ214" t="s">
        <v>289</v>
      </c>
      <c r="AR214" t="s">
        <v>277</v>
      </c>
      <c r="AS214">
        <v>1</v>
      </c>
      <c r="AU214">
        <v>216</v>
      </c>
    </row>
    <row r="215" spans="1:47">
      <c r="A215" t="s">
        <v>222</v>
      </c>
      <c r="B215" s="58" t="s">
        <v>273</v>
      </c>
      <c r="C215" t="s">
        <v>274</v>
      </c>
      <c r="D215" s="58" t="s">
        <v>277</v>
      </c>
      <c r="E215" s="58">
        <v>1</v>
      </c>
      <c r="F215" t="s">
        <v>281</v>
      </c>
      <c r="G215" t="s">
        <v>464</v>
      </c>
      <c r="H215" s="58" t="s">
        <v>469</v>
      </c>
      <c r="J215" t="s">
        <v>296</v>
      </c>
      <c r="K215" t="s">
        <v>307</v>
      </c>
      <c r="L215" t="s">
        <v>310</v>
      </c>
      <c r="M215">
        <v>7</v>
      </c>
      <c r="N215">
        <v>4</v>
      </c>
      <c r="O215" s="48">
        <v>0.69254800000000005</v>
      </c>
      <c r="P215" s="48">
        <v>0.61450156542523338</v>
      </c>
      <c r="Q215" s="48">
        <v>0.72410036670839406</v>
      </c>
      <c r="R215" s="49">
        <v>609298</v>
      </c>
      <c r="S215" s="49">
        <v>431482.87956608657</v>
      </c>
      <c r="T215" s="49">
        <v>842379.71056051413</v>
      </c>
      <c r="U215" s="50">
        <v>43111.700000000004</v>
      </c>
      <c r="V215" s="50">
        <v>37399.637710145085</v>
      </c>
      <c r="W215" s="50">
        <v>51289.323093964951</v>
      </c>
      <c r="X215" s="51">
        <v>50.281649090458124</v>
      </c>
      <c r="Y215" s="51">
        <v>44.915713601329337</v>
      </c>
      <c r="Z215">
        <v>169.7</v>
      </c>
      <c r="AA215">
        <v>91.2</v>
      </c>
      <c r="AB215">
        <v>170.4</v>
      </c>
      <c r="AC215">
        <v>56.9</v>
      </c>
      <c r="AD215">
        <v>170.05</v>
      </c>
      <c r="AE215">
        <v>74.05</v>
      </c>
      <c r="AF215" s="48">
        <v>0.66537989922438867</v>
      </c>
      <c r="AG215" s="48">
        <v>0.73597260212962579</v>
      </c>
      <c r="AH215" s="49">
        <v>462042.96625295776</v>
      </c>
      <c r="AI215" s="49">
        <v>740567.98808909918</v>
      </c>
      <c r="AJ215" s="50">
        <v>33469.203215472116</v>
      </c>
      <c r="AK215" s="50">
        <v>42046.578079349805</v>
      </c>
      <c r="AL215" s="53">
        <v>0.63992099999999996</v>
      </c>
      <c r="AM215" s="53">
        <v>0.67602719145901524</v>
      </c>
      <c r="AN215" t="s">
        <v>273</v>
      </c>
      <c r="AO215" t="s">
        <v>277</v>
      </c>
      <c r="AP215" s="56" t="s">
        <v>279</v>
      </c>
      <c r="AQ215" t="s">
        <v>289</v>
      </c>
      <c r="AR215" t="s">
        <v>277</v>
      </c>
      <c r="AS215">
        <v>2</v>
      </c>
      <c r="AU215">
        <v>217</v>
      </c>
    </row>
    <row r="216" spans="1:47">
      <c r="A216" t="s">
        <v>223</v>
      </c>
      <c r="B216" s="58" t="s">
        <v>276</v>
      </c>
      <c r="C216" t="s">
        <v>276</v>
      </c>
      <c r="D216" s="58" t="s">
        <v>278</v>
      </c>
      <c r="E216" s="58">
        <v>1</v>
      </c>
      <c r="F216" t="s">
        <v>283</v>
      </c>
      <c r="G216" t="s">
        <v>464</v>
      </c>
      <c r="H216" s="58" t="s">
        <v>469</v>
      </c>
      <c r="J216" t="s">
        <v>296</v>
      </c>
      <c r="K216" t="s">
        <v>307</v>
      </c>
      <c r="L216" t="s">
        <v>310</v>
      </c>
      <c r="M216">
        <v>7</v>
      </c>
      <c r="N216">
        <v>4</v>
      </c>
      <c r="O216" s="48">
        <v>0.72977000000000003</v>
      </c>
      <c r="P216" s="48">
        <v>0.67116732034400706</v>
      </c>
      <c r="Q216" s="48">
        <v>0.74071662577764807</v>
      </c>
      <c r="R216" s="49">
        <v>906568</v>
      </c>
      <c r="S216" s="49">
        <v>780736.6671078935</v>
      </c>
      <c r="T216" s="49">
        <v>1257358.5231078938</v>
      </c>
      <c r="U216" s="50">
        <v>55721.2</v>
      </c>
      <c r="V216" s="50">
        <v>56916.181467801005</v>
      </c>
      <c r="W216" s="50">
        <v>71820.901467801013</v>
      </c>
      <c r="X216" s="51">
        <v>53.608384470828099</v>
      </c>
      <c r="Y216" s="51">
        <v>51.355586945975581</v>
      </c>
      <c r="Z216">
        <v>199.8</v>
      </c>
      <c r="AA216">
        <v>94.2</v>
      </c>
      <c r="AB216">
        <v>198.6</v>
      </c>
      <c r="AC216">
        <v>68.8</v>
      </c>
      <c r="AD216">
        <v>199.2</v>
      </c>
      <c r="AE216">
        <v>81.5</v>
      </c>
      <c r="AF216" s="48">
        <v>0.70701984626944203</v>
      </c>
      <c r="AG216" s="48">
        <v>0.74868416477165667</v>
      </c>
      <c r="AH216" s="49">
        <v>675969.80596374883</v>
      </c>
      <c r="AI216" s="49">
        <v>925528.4261887375</v>
      </c>
      <c r="AJ216" s="50">
        <v>42672.210366478954</v>
      </c>
      <c r="AK216" s="50">
        <v>49970.122723279972</v>
      </c>
      <c r="AL216" s="53">
        <v>0.68332599999999999</v>
      </c>
      <c r="AM216" s="53">
        <v>0.69544811877479562</v>
      </c>
      <c r="AN216" t="s">
        <v>273</v>
      </c>
      <c r="AO216" t="s">
        <v>277</v>
      </c>
      <c r="AP216" s="56" t="s">
        <v>279</v>
      </c>
      <c r="AQ216" t="s">
        <v>289</v>
      </c>
      <c r="AR216" t="s">
        <v>278</v>
      </c>
      <c r="AS216">
        <v>1</v>
      </c>
      <c r="AU216">
        <v>218</v>
      </c>
    </row>
    <row r="217" spans="1:47">
      <c r="A217" t="s">
        <v>224</v>
      </c>
      <c r="B217" s="58" t="s">
        <v>276</v>
      </c>
      <c r="C217" t="s">
        <v>275</v>
      </c>
      <c r="D217" s="58" t="s">
        <v>278</v>
      </c>
      <c r="E217" s="58">
        <v>1</v>
      </c>
      <c r="F217" t="s">
        <v>283</v>
      </c>
      <c r="G217" t="s">
        <v>464</v>
      </c>
      <c r="H217" s="58" t="s">
        <v>469</v>
      </c>
      <c r="J217" t="s">
        <v>296</v>
      </c>
      <c r="K217" t="s">
        <v>307</v>
      </c>
      <c r="L217" t="s">
        <v>310</v>
      </c>
      <c r="M217">
        <v>7</v>
      </c>
      <c r="N217">
        <v>4</v>
      </c>
      <c r="O217" s="48">
        <v>0.71902299999999997</v>
      </c>
      <c r="P217" s="48">
        <v>0.70122800739152946</v>
      </c>
      <c r="Q217" s="48">
        <v>0.73322458861104867</v>
      </c>
      <c r="R217" s="49">
        <v>743987</v>
      </c>
      <c r="S217" s="49">
        <v>773002.31742045924</v>
      </c>
      <c r="T217" s="49">
        <v>996586.06242045935</v>
      </c>
      <c r="U217" s="50">
        <v>47654.799999999996</v>
      </c>
      <c r="V217" s="50">
        <v>51443.293119657683</v>
      </c>
      <c r="W217" s="50">
        <v>59049.353119657688</v>
      </c>
      <c r="X217" s="51">
        <v>52.072901556994921</v>
      </c>
      <c r="Y217" s="51">
        <v>49.357715824302474</v>
      </c>
      <c r="Z217">
        <v>150.4</v>
      </c>
      <c r="AA217">
        <v>96.5</v>
      </c>
      <c r="AB217">
        <v>150.5</v>
      </c>
      <c r="AC217">
        <v>81.099999999999994</v>
      </c>
      <c r="AD217">
        <v>150.44999999999999</v>
      </c>
      <c r="AE217">
        <v>88.8</v>
      </c>
      <c r="AF217" s="48">
        <v>0.72243813102262711</v>
      </c>
      <c r="AG217" s="48">
        <v>0.74233313248692567</v>
      </c>
      <c r="AH217" s="49">
        <v>616508.37679823581</v>
      </c>
      <c r="AI217" s="49">
        <v>733576.55192391796</v>
      </c>
      <c r="AJ217" s="50">
        <v>36821.086355706197</v>
      </c>
      <c r="AK217" s="50">
        <v>40616.402046201852</v>
      </c>
      <c r="AL217" s="53">
        <v>0.67166499999999996</v>
      </c>
      <c r="AM217" s="53">
        <v>0.6871242364449397</v>
      </c>
      <c r="AN217" t="s">
        <v>273</v>
      </c>
      <c r="AO217" t="s">
        <v>277</v>
      </c>
      <c r="AP217" s="56" t="s">
        <v>279</v>
      </c>
      <c r="AQ217" t="s">
        <v>289</v>
      </c>
      <c r="AR217" t="s">
        <v>278</v>
      </c>
      <c r="AS217">
        <v>2</v>
      </c>
      <c r="AU217">
        <v>219</v>
      </c>
    </row>
    <row r="218" spans="1:47">
      <c r="A218" t="s">
        <v>225</v>
      </c>
      <c r="B218" s="58" t="s">
        <v>274</v>
      </c>
      <c r="C218" t="s">
        <v>274</v>
      </c>
      <c r="D218" s="58" t="s">
        <v>277</v>
      </c>
      <c r="E218" s="58">
        <v>2</v>
      </c>
      <c r="F218" t="s">
        <v>281</v>
      </c>
      <c r="G218" t="s">
        <v>464</v>
      </c>
      <c r="H218" s="58" t="s">
        <v>458</v>
      </c>
      <c r="I218" s="58" t="s">
        <v>389</v>
      </c>
      <c r="J218" t="s">
        <v>296</v>
      </c>
      <c r="K218" t="s">
        <v>307</v>
      </c>
      <c r="L218" t="s">
        <v>310</v>
      </c>
      <c r="M218">
        <v>7</v>
      </c>
      <c r="N218">
        <v>4</v>
      </c>
      <c r="O218" s="48">
        <v>0.63605199999999995</v>
      </c>
      <c r="P218" s="48">
        <v>0.61803200028887695</v>
      </c>
      <c r="Q218" s="48">
        <v>0.63997212235147927</v>
      </c>
      <c r="R218" s="49">
        <v>299096</v>
      </c>
      <c r="S218" s="49">
        <v>248872.1073895882</v>
      </c>
      <c r="T218" s="49">
        <v>308268.91967444279</v>
      </c>
      <c r="U218" s="50">
        <v>25824.199999999997</v>
      </c>
      <c r="V218" s="50">
        <v>21862.666667632686</v>
      </c>
      <c r="W218" s="50">
        <v>25430.250534652019</v>
      </c>
      <c r="X218" s="51">
        <v>38.100060444935544</v>
      </c>
      <c r="Y218" s="51">
        <v>37.684505068265949</v>
      </c>
      <c r="Z218">
        <v>83.9</v>
      </c>
      <c r="AA218">
        <v>92.9</v>
      </c>
      <c r="AB218">
        <v>72.900000000000006</v>
      </c>
      <c r="AC218">
        <v>76.3</v>
      </c>
      <c r="AD218">
        <v>78.400000000000006</v>
      </c>
      <c r="AE218">
        <v>84.6</v>
      </c>
      <c r="AF218" s="48">
        <v>0.66118704986973731</v>
      </c>
      <c r="AG218" s="48">
        <v>0.68195861281151893</v>
      </c>
      <c r="AH218" s="49">
        <v>290974.50425983605</v>
      </c>
      <c r="AI218" s="49">
        <v>354279.57333864708</v>
      </c>
      <c r="AJ218" s="50">
        <v>21360.703973781667</v>
      </c>
      <c r="AK218" s="50">
        <v>24341.354293174049</v>
      </c>
      <c r="AL218" s="53">
        <v>0.57778799999999997</v>
      </c>
      <c r="AM218" s="53">
        <v>0.58026111106704581</v>
      </c>
      <c r="AN218" t="s">
        <v>273</v>
      </c>
      <c r="AO218" t="s">
        <v>277</v>
      </c>
      <c r="AP218" s="56" t="s">
        <v>279</v>
      </c>
      <c r="AQ218" t="s">
        <v>289</v>
      </c>
      <c r="AR218" t="s">
        <v>277</v>
      </c>
      <c r="AS218">
        <v>2</v>
      </c>
      <c r="AU218">
        <v>220</v>
      </c>
    </row>
    <row r="219" spans="1:47">
      <c r="A219" t="s">
        <v>226</v>
      </c>
      <c r="B219" s="58" t="s">
        <v>273</v>
      </c>
      <c r="C219" t="s">
        <v>273</v>
      </c>
      <c r="D219" s="58" t="s">
        <v>277</v>
      </c>
      <c r="E219" s="58">
        <v>1</v>
      </c>
      <c r="F219" t="s">
        <v>281</v>
      </c>
      <c r="G219" t="s">
        <v>464</v>
      </c>
      <c r="H219" s="58" t="s">
        <v>469</v>
      </c>
      <c r="I219" t="s">
        <v>449</v>
      </c>
      <c r="J219" t="s">
        <v>296</v>
      </c>
      <c r="K219" t="s">
        <v>307</v>
      </c>
      <c r="L219" t="s">
        <v>310</v>
      </c>
      <c r="M219">
        <v>7</v>
      </c>
      <c r="N219">
        <v>4</v>
      </c>
      <c r="O219" s="48">
        <v>0.64793299999999998</v>
      </c>
      <c r="P219" s="48">
        <v>0.60779795389567126</v>
      </c>
      <c r="Q219" s="48">
        <v>0.65031389832116293</v>
      </c>
      <c r="R219" s="49">
        <v>309657</v>
      </c>
      <c r="S219" s="49">
        <v>226209.39411703462</v>
      </c>
      <c r="T219" s="49">
        <v>338164.14051235712</v>
      </c>
      <c r="U219" s="50">
        <v>25460.9</v>
      </c>
      <c r="V219" s="50">
        <v>20463.786238139372</v>
      </c>
      <c r="W219" s="50">
        <v>27025.994685183541</v>
      </c>
      <c r="X219" s="51">
        <v>39.293151603683853</v>
      </c>
      <c r="Y219" s="51">
        <v>39.003698857459447</v>
      </c>
      <c r="Z219">
        <v>78.900000000000006</v>
      </c>
      <c r="AA219">
        <v>95.5</v>
      </c>
      <c r="AB219">
        <v>83.3</v>
      </c>
      <c r="AC219">
        <v>66.599999999999994</v>
      </c>
      <c r="AD219">
        <v>81.099999999999994</v>
      </c>
      <c r="AE219">
        <v>81.05</v>
      </c>
      <c r="AF219" s="48">
        <v>0.64960143844963758</v>
      </c>
      <c r="AG219" s="48">
        <v>0.69109120302157567</v>
      </c>
      <c r="AH219" s="49">
        <v>270082.89321671042</v>
      </c>
      <c r="AI219" s="49">
        <v>387281.02555849624</v>
      </c>
      <c r="AJ219" s="50">
        <v>20562.473372651875</v>
      </c>
      <c r="AK219" s="50">
        <v>25820.419588413606</v>
      </c>
      <c r="AL219" s="53">
        <v>0.590198</v>
      </c>
      <c r="AM219" s="53">
        <v>0.59210593385593435</v>
      </c>
      <c r="AN219" t="s">
        <v>273</v>
      </c>
      <c r="AO219" t="s">
        <v>277</v>
      </c>
      <c r="AP219" s="56" t="s">
        <v>279</v>
      </c>
      <c r="AQ219" t="s">
        <v>289</v>
      </c>
      <c r="AR219" t="s">
        <v>277</v>
      </c>
      <c r="AS219">
        <v>1</v>
      </c>
      <c r="AU219">
        <v>221</v>
      </c>
    </row>
    <row r="220" spans="1:47">
      <c r="A220" t="s">
        <v>227</v>
      </c>
      <c r="B220" s="58" t="s">
        <v>273</v>
      </c>
      <c r="C220" t="s">
        <v>274</v>
      </c>
      <c r="D220" s="58" t="s">
        <v>277</v>
      </c>
      <c r="E220" s="58">
        <v>1</v>
      </c>
      <c r="F220" t="s">
        <v>283</v>
      </c>
      <c r="G220" t="s">
        <v>464</v>
      </c>
      <c r="H220" s="58" t="s">
        <v>469</v>
      </c>
      <c r="I220" t="s">
        <v>393</v>
      </c>
      <c r="J220" t="s">
        <v>296</v>
      </c>
      <c r="K220" t="s">
        <v>307</v>
      </c>
      <c r="L220" t="s">
        <v>310</v>
      </c>
      <c r="M220">
        <v>7</v>
      </c>
      <c r="N220">
        <v>4</v>
      </c>
      <c r="O220" s="48">
        <v>0.72987999999999997</v>
      </c>
      <c r="P220" s="48">
        <v>0.71061097708681475</v>
      </c>
      <c r="Q220" s="48">
        <v>0.73783880747229247</v>
      </c>
      <c r="R220" s="49">
        <v>820851</v>
      </c>
      <c r="S220" s="49">
        <v>822506.66710760829</v>
      </c>
      <c r="T220" s="49">
        <v>1031028.9811076084</v>
      </c>
      <c r="U220" s="50">
        <v>51229</v>
      </c>
      <c r="V220" s="50">
        <v>53019.611650945066</v>
      </c>
      <c r="W220" s="50">
        <v>60058.071650945065</v>
      </c>
      <c r="X220" s="51">
        <v>53.019086412534868</v>
      </c>
      <c r="Y220" s="51">
        <v>51.421482564435181</v>
      </c>
      <c r="Z220">
        <v>146.69999999999999</v>
      </c>
      <c r="AA220">
        <v>99.4</v>
      </c>
      <c r="AB220">
        <v>146.69999999999999</v>
      </c>
      <c r="AC220">
        <v>85.1</v>
      </c>
      <c r="AD220">
        <v>146.69999999999999</v>
      </c>
      <c r="AE220">
        <v>92.25</v>
      </c>
      <c r="AF220" s="48">
        <v>0.72998271534497783</v>
      </c>
      <c r="AG220" s="48">
        <v>0.74692879108629295</v>
      </c>
      <c r="AH220" s="49">
        <v>649747.59496028477</v>
      </c>
      <c r="AI220" s="49">
        <v>758929.62325560884</v>
      </c>
      <c r="AJ220" s="50">
        <v>37726.790925095062</v>
      </c>
      <c r="AK220" s="50">
        <v>41252.766563444391</v>
      </c>
      <c r="AL220" s="53">
        <v>0.68447499999999994</v>
      </c>
      <c r="AM220" s="53">
        <v>0.69255200152710694</v>
      </c>
      <c r="AN220" t="s">
        <v>273</v>
      </c>
      <c r="AO220" t="s">
        <v>277</v>
      </c>
      <c r="AP220" s="56" t="s">
        <v>279</v>
      </c>
      <c r="AQ220" t="s">
        <v>289</v>
      </c>
      <c r="AR220" t="s">
        <v>277</v>
      </c>
      <c r="AS220">
        <v>2</v>
      </c>
      <c r="AU220">
        <v>222</v>
      </c>
    </row>
    <row r="221" spans="1:47">
      <c r="A221" t="s">
        <v>228</v>
      </c>
      <c r="B221" s="60" t="s">
        <v>275</v>
      </c>
      <c r="C221" t="s">
        <v>286</v>
      </c>
      <c r="D221" s="58" t="s">
        <v>278</v>
      </c>
      <c r="E221" s="58">
        <v>2</v>
      </c>
      <c r="F221" t="s">
        <v>281</v>
      </c>
      <c r="G221" t="s">
        <v>464</v>
      </c>
      <c r="H221" s="58" t="s">
        <v>469</v>
      </c>
      <c r="J221" t="s">
        <v>295</v>
      </c>
      <c r="K221" t="s">
        <v>307</v>
      </c>
      <c r="L221" t="s">
        <v>310</v>
      </c>
      <c r="M221">
        <v>7</v>
      </c>
      <c r="N221">
        <v>1</v>
      </c>
      <c r="O221" s="48">
        <v>0.70968200000000004</v>
      </c>
      <c r="P221" s="48">
        <v>0.71684376510648318</v>
      </c>
      <c r="Q221" s="48">
        <v>0.71684376510648318</v>
      </c>
      <c r="R221" s="49">
        <v>583455</v>
      </c>
      <c r="S221" s="49">
        <v>522744.66085519054</v>
      </c>
      <c r="T221" s="49">
        <v>522744.66085519054</v>
      </c>
      <c r="U221" s="50">
        <v>39423.300000000003</v>
      </c>
      <c r="V221" s="50">
        <v>31887.290040075328</v>
      </c>
      <c r="W221" s="50">
        <v>31887.290040075328</v>
      </c>
      <c r="X221" s="51">
        <v>48.926194000716066</v>
      </c>
      <c r="Y221" s="51">
        <v>47.694338561641402</v>
      </c>
      <c r="Z221">
        <v>117.6</v>
      </c>
      <c r="AA221">
        <v>84.1</v>
      </c>
      <c r="AB221">
        <v>120.3</v>
      </c>
      <c r="AC221">
        <v>99.8</v>
      </c>
      <c r="AD221">
        <v>118.94999999999999</v>
      </c>
      <c r="AE221">
        <v>91.949999999999989</v>
      </c>
      <c r="AF221" s="48">
        <v>0.71684376510648318</v>
      </c>
      <c r="AG221" s="48">
        <v>0.71684376510648318</v>
      </c>
      <c r="AH221" s="49">
        <v>522744.66085519054</v>
      </c>
      <c r="AI221" s="49">
        <v>522744.66085519054</v>
      </c>
      <c r="AJ221" s="50">
        <v>31887.290040075328</v>
      </c>
      <c r="AK221" s="50">
        <v>31887.290040075328</v>
      </c>
      <c r="AL221" s="53">
        <v>0.66025900000000004</v>
      </c>
      <c r="AM221" s="53">
        <v>0.66680460983413792</v>
      </c>
      <c r="AN221" t="s">
        <v>275</v>
      </c>
      <c r="AO221" t="s">
        <v>278</v>
      </c>
      <c r="AP221" s="56" t="s">
        <v>280</v>
      </c>
      <c r="AQ221" t="s">
        <v>289</v>
      </c>
      <c r="AR221" t="s">
        <v>278</v>
      </c>
      <c r="AS221">
        <v>3</v>
      </c>
      <c r="AU221">
        <v>223</v>
      </c>
    </row>
    <row r="222" spans="1:47">
      <c r="A222" t="s">
        <v>229</v>
      </c>
      <c r="B222" s="58" t="s">
        <v>275</v>
      </c>
      <c r="C222" t="s">
        <v>276</v>
      </c>
      <c r="D222" s="58" t="s">
        <v>278</v>
      </c>
      <c r="E222" s="58">
        <v>2</v>
      </c>
      <c r="F222" t="s">
        <v>281</v>
      </c>
      <c r="G222" t="s">
        <v>464</v>
      </c>
      <c r="H222" s="58" t="s">
        <v>458</v>
      </c>
      <c r="I222" s="58" t="s">
        <v>400</v>
      </c>
      <c r="J222" t="s">
        <v>296</v>
      </c>
      <c r="K222" t="s">
        <v>307</v>
      </c>
      <c r="L222" t="s">
        <v>310</v>
      </c>
      <c r="M222">
        <v>7</v>
      </c>
      <c r="N222">
        <v>4</v>
      </c>
      <c r="O222" s="48">
        <v>0.66956099999999996</v>
      </c>
      <c r="P222" s="48">
        <v>0.68574343142980976</v>
      </c>
      <c r="Q222" s="48">
        <v>0.68574343142980976</v>
      </c>
      <c r="R222" s="49">
        <v>370443</v>
      </c>
      <c r="S222" s="49">
        <v>362583.47292851761</v>
      </c>
      <c r="T222" s="49">
        <v>362583.47292851761</v>
      </c>
      <c r="U222" s="50">
        <v>28409.200000000001</v>
      </c>
      <c r="V222" s="50">
        <v>24602.64526147674</v>
      </c>
      <c r="W222" s="50">
        <v>24602.64526147674</v>
      </c>
      <c r="X222" s="51">
        <v>43.900605459924805</v>
      </c>
      <c r="Y222" s="51">
        <v>41.692929586501755</v>
      </c>
      <c r="Z222">
        <v>88.6</v>
      </c>
      <c r="AA222">
        <v>91.2</v>
      </c>
      <c r="AB222">
        <v>88.6</v>
      </c>
      <c r="AC222">
        <v>85.7</v>
      </c>
      <c r="AD222">
        <v>88.6</v>
      </c>
      <c r="AE222">
        <v>88.45</v>
      </c>
      <c r="AF222" s="48">
        <v>0.68574343142980976</v>
      </c>
      <c r="AG222" s="48">
        <v>0.68574343142980976</v>
      </c>
      <c r="AH222" s="49">
        <v>362583.47292851761</v>
      </c>
      <c r="AI222" s="49">
        <v>362583.47292851761</v>
      </c>
      <c r="AJ222" s="50">
        <v>24602.64526147674</v>
      </c>
      <c r="AK222" s="50">
        <v>24602.64526147674</v>
      </c>
      <c r="AL222" s="53">
        <v>0.61480999999999997</v>
      </c>
      <c r="AM222" s="53">
        <v>0.63055048705119843</v>
      </c>
      <c r="AN222" t="s">
        <v>276</v>
      </c>
      <c r="AO222" t="s">
        <v>278</v>
      </c>
      <c r="AP222" s="56" t="s">
        <v>279</v>
      </c>
      <c r="AQ222" t="s">
        <v>289</v>
      </c>
      <c r="AR222" t="s">
        <v>278</v>
      </c>
      <c r="AS222">
        <v>1</v>
      </c>
      <c r="AU222">
        <v>224</v>
      </c>
    </row>
    <row r="223" spans="1:47">
      <c r="A223" t="s">
        <v>230</v>
      </c>
      <c r="B223" s="58" t="s">
        <v>288</v>
      </c>
      <c r="C223" t="s">
        <v>285</v>
      </c>
      <c r="D223" s="58" t="s">
        <v>290</v>
      </c>
      <c r="E223" s="58">
        <v>1</v>
      </c>
      <c r="F223" t="s">
        <v>281</v>
      </c>
      <c r="G223" t="s">
        <v>465</v>
      </c>
      <c r="H223" s="58" t="s">
        <v>469</v>
      </c>
      <c r="I223" s="58" t="s">
        <v>391</v>
      </c>
      <c r="J223" t="s">
        <v>297</v>
      </c>
      <c r="K223" t="s">
        <v>308</v>
      </c>
      <c r="L223" t="s">
        <v>311</v>
      </c>
      <c r="M223">
        <v>7</v>
      </c>
      <c r="N223">
        <v>1</v>
      </c>
      <c r="O223" s="48">
        <v>0.70982699999999999</v>
      </c>
      <c r="P223" s="48">
        <v>0.72442147447075333</v>
      </c>
      <c r="Q223" s="48">
        <v>0.72442147447075333</v>
      </c>
      <c r="R223" s="49">
        <v>546426</v>
      </c>
      <c r="S223" s="49">
        <v>560250.55584889324</v>
      </c>
      <c r="T223" s="49">
        <v>560250.55584889324</v>
      </c>
      <c r="U223" s="50">
        <v>37279.899999999994</v>
      </c>
      <c r="V223" s="50">
        <v>33214.565554329842</v>
      </c>
      <c r="W223" s="50">
        <v>33214.565554329842</v>
      </c>
      <c r="X223" s="51">
        <v>50.314704444926328</v>
      </c>
      <c r="Y223" s="51">
        <v>47.683895938100356</v>
      </c>
      <c r="Z223">
        <v>112.7</v>
      </c>
      <c r="AA223">
        <v>101.2</v>
      </c>
      <c r="AB223">
        <v>124.1</v>
      </c>
      <c r="AC223">
        <v>89.3</v>
      </c>
      <c r="AD223">
        <v>118.4</v>
      </c>
      <c r="AE223">
        <v>95.25</v>
      </c>
      <c r="AF223" s="48">
        <v>0.72442147447075333</v>
      </c>
      <c r="AG223" s="48">
        <v>0.72442147447075333</v>
      </c>
      <c r="AH223" s="49">
        <v>560250.55584889324</v>
      </c>
      <c r="AI223" s="49">
        <v>560250.55584889324</v>
      </c>
      <c r="AJ223" s="50">
        <v>33214.565554329842</v>
      </c>
      <c r="AK223" s="50">
        <v>33214.565554329842</v>
      </c>
      <c r="AL223" s="53">
        <v>0.65941399999999994</v>
      </c>
      <c r="AM223" s="53">
        <v>0.67553914711718088</v>
      </c>
      <c r="AN223" t="s">
        <v>275</v>
      </c>
      <c r="AO223" t="s">
        <v>278</v>
      </c>
      <c r="AP223" s="56" t="s">
        <v>280</v>
      </c>
      <c r="AQ223" t="s">
        <v>290</v>
      </c>
      <c r="AR223" t="s">
        <v>290</v>
      </c>
      <c r="AS223">
        <v>2</v>
      </c>
      <c r="AU223">
        <v>225</v>
      </c>
    </row>
    <row r="224" spans="1:47">
      <c r="A224" t="s">
        <v>231</v>
      </c>
      <c r="B224" s="58" t="s">
        <v>285</v>
      </c>
      <c r="C224" t="s">
        <v>287</v>
      </c>
      <c r="D224" s="58" t="s">
        <v>290</v>
      </c>
      <c r="E224" s="58">
        <v>2</v>
      </c>
      <c r="F224" t="s">
        <v>283</v>
      </c>
      <c r="G224" t="s">
        <v>465</v>
      </c>
      <c r="H224" s="58" t="s">
        <v>469</v>
      </c>
      <c r="J224" t="s">
        <v>296</v>
      </c>
      <c r="K224" t="s">
        <v>307</v>
      </c>
      <c r="L224" t="s">
        <v>310</v>
      </c>
      <c r="M224">
        <v>7</v>
      </c>
      <c r="N224">
        <v>1</v>
      </c>
      <c r="O224" s="48">
        <v>0.62980000000000003</v>
      </c>
      <c r="P224" s="48">
        <v>0.72856100756129827</v>
      </c>
      <c r="Q224" s="48">
        <v>0.72856100756129827</v>
      </c>
      <c r="R224" s="49">
        <v>300076</v>
      </c>
      <c r="S224" s="49">
        <v>569395.90589828661</v>
      </c>
      <c r="T224" s="49">
        <v>569395.90589828661</v>
      </c>
      <c r="U224" s="50">
        <v>27197.9</v>
      </c>
      <c r="V224" s="50">
        <v>33239.05841393218</v>
      </c>
      <c r="W224" s="50">
        <v>33239.05841393218</v>
      </c>
      <c r="X224" s="51">
        <v>51.107067659680801</v>
      </c>
      <c r="Y224" s="51">
        <v>36.971763084319022</v>
      </c>
      <c r="Z224">
        <v>105.2</v>
      </c>
      <c r="AA224">
        <v>99.3</v>
      </c>
      <c r="AB224">
        <v>103</v>
      </c>
      <c r="AC224">
        <v>105.2</v>
      </c>
      <c r="AD224">
        <v>104.1</v>
      </c>
      <c r="AE224">
        <v>102.25</v>
      </c>
      <c r="AF224" s="48">
        <v>0.72856100756129827</v>
      </c>
      <c r="AG224" s="48">
        <v>0.72856100756129827</v>
      </c>
      <c r="AH224" s="49">
        <v>569395.90589828661</v>
      </c>
      <c r="AI224" s="49">
        <v>569395.90589828661</v>
      </c>
      <c r="AJ224" s="50">
        <v>33239.05841393218</v>
      </c>
      <c r="AK224" s="50">
        <v>33239.05841393218</v>
      </c>
      <c r="AL224" s="53">
        <v>0.56907099999999999</v>
      </c>
      <c r="AM224" s="53">
        <v>0.68037152658443745</v>
      </c>
      <c r="AN224" t="s">
        <v>275</v>
      </c>
      <c r="AO224" t="s">
        <v>278</v>
      </c>
      <c r="AP224" s="56" t="s">
        <v>280</v>
      </c>
      <c r="AQ224" t="s">
        <v>290</v>
      </c>
      <c r="AR224" t="s">
        <v>290</v>
      </c>
      <c r="AS224">
        <v>3</v>
      </c>
      <c r="AU224">
        <v>226</v>
      </c>
    </row>
    <row r="225" spans="1:47">
      <c r="A225" t="s">
        <v>232</v>
      </c>
      <c r="B225" s="58" t="s">
        <v>276</v>
      </c>
      <c r="C225" t="s">
        <v>276</v>
      </c>
      <c r="D225" s="58" t="s">
        <v>278</v>
      </c>
      <c r="E225" s="58">
        <v>1</v>
      </c>
      <c r="F225" t="s">
        <v>282</v>
      </c>
      <c r="G225" t="s">
        <v>464</v>
      </c>
      <c r="H225" s="58" t="s">
        <v>469</v>
      </c>
      <c r="J225" t="s">
        <v>297</v>
      </c>
      <c r="K225" t="s">
        <v>308</v>
      </c>
      <c r="L225" t="s">
        <v>311</v>
      </c>
      <c r="M225">
        <v>7</v>
      </c>
      <c r="N225">
        <v>4</v>
      </c>
      <c r="O225" s="48">
        <v>0.753081</v>
      </c>
      <c r="P225" s="48">
        <v>0.68840919686762703</v>
      </c>
      <c r="Q225" s="48">
        <v>0.74353261748731325</v>
      </c>
      <c r="R225" s="49">
        <v>955881</v>
      </c>
      <c r="S225" s="49">
        <v>527230.30234639952</v>
      </c>
      <c r="T225" s="49">
        <v>812124.19879117457</v>
      </c>
      <c r="U225" s="50">
        <v>54507</v>
      </c>
      <c r="V225" s="50">
        <v>36325.069164163688</v>
      </c>
      <c r="W225" s="50">
        <v>45816.429730030977</v>
      </c>
      <c r="X225" s="51">
        <v>54.208807509073985</v>
      </c>
      <c r="Y225" s="51">
        <v>56.351565436148007</v>
      </c>
      <c r="Z225">
        <v>163.30000000000001</v>
      </c>
      <c r="AA225">
        <v>106.8</v>
      </c>
      <c r="AB225">
        <v>166.5</v>
      </c>
      <c r="AC225">
        <v>70.900000000000006</v>
      </c>
      <c r="AD225">
        <v>164.9</v>
      </c>
      <c r="AE225">
        <v>88.85</v>
      </c>
      <c r="AF225" s="48">
        <v>0.71646250171794723</v>
      </c>
      <c r="AG225" s="48">
        <v>0.76629237470373812</v>
      </c>
      <c r="AH225" s="49">
        <v>653787.73023669119</v>
      </c>
      <c r="AI225" s="49">
        <v>984831.16486993805</v>
      </c>
      <c r="AJ225" s="50">
        <v>39917.572030987285</v>
      </c>
      <c r="AK225" s="50">
        <v>49363.764239621654</v>
      </c>
      <c r="AL225" s="53">
        <v>0.71051600000000004</v>
      </c>
      <c r="AM225" s="53">
        <v>0.6985987672265046</v>
      </c>
      <c r="AN225" t="s">
        <v>273</v>
      </c>
      <c r="AO225" t="s">
        <v>277</v>
      </c>
      <c r="AP225" s="56" t="s">
        <v>279</v>
      </c>
      <c r="AQ225" t="s">
        <v>289</v>
      </c>
      <c r="AR225" t="s">
        <v>278</v>
      </c>
      <c r="AS225">
        <v>1</v>
      </c>
      <c r="AU225">
        <v>227</v>
      </c>
    </row>
    <row r="226" spans="1:47">
      <c r="A226" t="s">
        <v>233</v>
      </c>
      <c r="B226" s="58" t="s">
        <v>274</v>
      </c>
      <c r="C226" t="s">
        <v>274</v>
      </c>
      <c r="D226" s="58" t="s">
        <v>277</v>
      </c>
      <c r="E226" s="58">
        <v>2</v>
      </c>
      <c r="F226" t="s">
        <v>281</v>
      </c>
      <c r="G226" t="s">
        <v>464</v>
      </c>
      <c r="H226" s="58" t="s">
        <v>469</v>
      </c>
      <c r="I226" t="s">
        <v>450</v>
      </c>
      <c r="J226" t="s">
        <v>296</v>
      </c>
      <c r="K226" t="s">
        <v>307</v>
      </c>
      <c r="L226" t="s">
        <v>310</v>
      </c>
      <c r="M226">
        <v>7</v>
      </c>
      <c r="N226">
        <v>4</v>
      </c>
      <c r="O226" s="48">
        <v>0.73265899999999995</v>
      </c>
      <c r="P226" s="48">
        <v>0.64978227887873052</v>
      </c>
      <c r="Q226" s="48">
        <v>0.75219749786078283</v>
      </c>
      <c r="R226" s="49">
        <v>894612</v>
      </c>
      <c r="S226" s="49">
        <v>614595.33768295636</v>
      </c>
      <c r="T226" s="49">
        <v>1210024.6833857165</v>
      </c>
      <c r="U226" s="50">
        <v>56823</v>
      </c>
      <c r="V226" s="50">
        <v>48023.220243497759</v>
      </c>
      <c r="W226" s="50">
        <v>65823.920067872328</v>
      </c>
      <c r="X226" s="51">
        <v>56.155638236318367</v>
      </c>
      <c r="Y226" s="51">
        <v>51.954393937058242</v>
      </c>
      <c r="Z226">
        <v>198.3</v>
      </c>
      <c r="AA226">
        <v>100.9</v>
      </c>
      <c r="AB226">
        <v>197.1</v>
      </c>
      <c r="AC226">
        <v>62.8</v>
      </c>
      <c r="AD226">
        <v>197.7</v>
      </c>
      <c r="AE226">
        <v>81.849999999999994</v>
      </c>
      <c r="AF226" s="48">
        <v>0.69758343165191439</v>
      </c>
      <c r="AG226" s="48">
        <v>0.76261488911868613</v>
      </c>
      <c r="AH226" s="49">
        <v>655927.89624965191</v>
      </c>
      <c r="AI226" s="49">
        <v>1053871.4129234059</v>
      </c>
      <c r="AJ226" s="50">
        <v>42794.522229007351</v>
      </c>
      <c r="AK226" s="50">
        <v>53681.700599820564</v>
      </c>
      <c r="AL226" s="53">
        <v>0.68734899999999999</v>
      </c>
      <c r="AM226" s="53">
        <v>0.70870897132569477</v>
      </c>
      <c r="AN226" t="s">
        <v>273</v>
      </c>
      <c r="AO226" t="s">
        <v>277</v>
      </c>
      <c r="AP226" s="56" t="s">
        <v>279</v>
      </c>
      <c r="AQ226" t="s">
        <v>289</v>
      </c>
      <c r="AR226" t="s">
        <v>277</v>
      </c>
      <c r="AS226">
        <v>2</v>
      </c>
      <c r="AU226">
        <v>228</v>
      </c>
    </row>
    <row r="227" spans="1:47">
      <c r="A227" t="s">
        <v>234</v>
      </c>
      <c r="B227" s="58" t="s">
        <v>273</v>
      </c>
      <c r="C227" t="s">
        <v>274</v>
      </c>
      <c r="D227" s="58" t="s">
        <v>277</v>
      </c>
      <c r="E227" s="58">
        <v>1</v>
      </c>
      <c r="F227" t="s">
        <v>282</v>
      </c>
      <c r="G227" t="s">
        <v>464</v>
      </c>
      <c r="H227" s="58" t="s">
        <v>469</v>
      </c>
      <c r="J227" t="s">
        <v>297</v>
      </c>
      <c r="K227" t="s">
        <v>308</v>
      </c>
      <c r="L227" t="s">
        <v>311</v>
      </c>
      <c r="M227">
        <v>7</v>
      </c>
      <c r="N227">
        <v>4</v>
      </c>
      <c r="O227" s="48">
        <v>0.76417299999999999</v>
      </c>
      <c r="P227" s="48">
        <v>0.70915203201050392</v>
      </c>
      <c r="Q227" s="48">
        <v>0.7681533260699791</v>
      </c>
      <c r="R227" s="49">
        <v>1358040</v>
      </c>
      <c r="S227" s="49">
        <v>859762.87326077814</v>
      </c>
      <c r="T227" s="49">
        <v>1326913.651085542</v>
      </c>
      <c r="U227" s="50">
        <v>73890.8</v>
      </c>
      <c r="V227" s="50">
        <v>54668.638741748247</v>
      </c>
      <c r="W227" s="50">
        <v>66993.750554561353</v>
      </c>
      <c r="X227" s="51">
        <v>60.100238698360023</v>
      </c>
      <c r="Y227" s="51">
        <v>59.052689316743674</v>
      </c>
      <c r="Z227">
        <v>228.6</v>
      </c>
      <c r="AA227">
        <v>107.5</v>
      </c>
      <c r="AB227">
        <v>224.7</v>
      </c>
      <c r="AC227">
        <v>75.400000000000006</v>
      </c>
      <c r="AD227">
        <v>226.64999999999998</v>
      </c>
      <c r="AE227">
        <v>91.45</v>
      </c>
      <c r="AF227" s="48">
        <v>0.73653889822645935</v>
      </c>
      <c r="AG227" s="48">
        <v>0.77916820970338507</v>
      </c>
      <c r="AH227" s="49">
        <v>961909.37130746245</v>
      </c>
      <c r="AI227" s="49">
        <v>1371422.5121426021</v>
      </c>
      <c r="AJ227" s="50">
        <v>54464.04416496279</v>
      </c>
      <c r="AK227" s="50">
        <v>64908.735779597206</v>
      </c>
      <c r="AL227" s="53">
        <v>0.72316199999999997</v>
      </c>
      <c r="AM227" s="53">
        <v>0.72702936808045437</v>
      </c>
      <c r="AN227" t="s">
        <v>273</v>
      </c>
      <c r="AO227" t="s">
        <v>277</v>
      </c>
      <c r="AP227" s="56" t="s">
        <v>279</v>
      </c>
      <c r="AQ227" t="s">
        <v>289</v>
      </c>
      <c r="AR227" t="s">
        <v>277</v>
      </c>
      <c r="AS227">
        <v>2</v>
      </c>
      <c r="AU227">
        <v>229</v>
      </c>
    </row>
    <row r="228" spans="1:47">
      <c r="A228" t="s">
        <v>235</v>
      </c>
      <c r="B228" s="58" t="s">
        <v>285</v>
      </c>
      <c r="C228" t="s">
        <v>285</v>
      </c>
      <c r="D228" s="58" t="s">
        <v>290</v>
      </c>
      <c r="E228" s="58">
        <v>2</v>
      </c>
      <c r="F228" t="s">
        <v>281</v>
      </c>
      <c r="G228" t="s">
        <v>465</v>
      </c>
      <c r="H228" t="s">
        <v>458</v>
      </c>
      <c r="J228" t="s">
        <v>297</v>
      </c>
      <c r="K228" t="s">
        <v>308</v>
      </c>
      <c r="L228" t="s">
        <v>311</v>
      </c>
      <c r="M228">
        <v>7</v>
      </c>
      <c r="N228">
        <v>4</v>
      </c>
      <c r="O228" s="48">
        <v>0.70969700000000002</v>
      </c>
      <c r="P228" s="48">
        <v>0.74053091653094916</v>
      </c>
      <c r="Q228" s="48">
        <v>0.74053091653094916</v>
      </c>
      <c r="R228" s="49">
        <v>586575</v>
      </c>
      <c r="S228" s="49">
        <v>669362.49625931319</v>
      </c>
      <c r="T228" s="49">
        <v>669362.49625931319</v>
      </c>
      <c r="U228" s="50">
        <v>40428.5</v>
      </c>
      <c r="V228" s="50">
        <v>37315.560187841555</v>
      </c>
      <c r="W228" s="50">
        <v>37315.560187841555</v>
      </c>
      <c r="X228" s="51">
        <v>53.537220315313043</v>
      </c>
      <c r="Y228" s="51">
        <v>47.687464927019462</v>
      </c>
      <c r="Z228">
        <v>124.6</v>
      </c>
      <c r="AA228">
        <v>102.5</v>
      </c>
      <c r="AB228">
        <v>126.6</v>
      </c>
      <c r="AC228">
        <v>99.3</v>
      </c>
      <c r="AD228">
        <v>125.6</v>
      </c>
      <c r="AE228">
        <v>100.9</v>
      </c>
      <c r="AF228" s="48">
        <v>0.74053091653094916</v>
      </c>
      <c r="AG228" s="48">
        <v>0.74053091653094916</v>
      </c>
      <c r="AH228" s="49">
        <v>669362.49625931319</v>
      </c>
      <c r="AI228" s="49">
        <v>669362.49625931319</v>
      </c>
      <c r="AJ228" s="50">
        <v>37315.560187841555</v>
      </c>
      <c r="AK228" s="50">
        <v>37315.560187841555</v>
      </c>
      <c r="AL228" s="53">
        <v>0.66003900000000004</v>
      </c>
      <c r="AM228" s="53">
        <v>0.69434695497665611</v>
      </c>
      <c r="AN228" t="s">
        <v>275</v>
      </c>
      <c r="AO228" t="s">
        <v>278</v>
      </c>
      <c r="AP228" s="56" t="s">
        <v>280</v>
      </c>
      <c r="AQ228" t="s">
        <v>290</v>
      </c>
      <c r="AR228" t="s">
        <v>290</v>
      </c>
      <c r="AS228">
        <v>2</v>
      </c>
      <c r="AU228">
        <v>230</v>
      </c>
    </row>
    <row r="229" spans="1:47">
      <c r="A229" t="s">
        <v>236</v>
      </c>
      <c r="B229" s="58" t="s">
        <v>274</v>
      </c>
      <c r="C229" t="s">
        <v>284</v>
      </c>
      <c r="D229" s="58" t="s">
        <v>277</v>
      </c>
      <c r="E229" s="58">
        <v>2</v>
      </c>
      <c r="F229" t="s">
        <v>281</v>
      </c>
      <c r="G229" t="s">
        <v>464</v>
      </c>
      <c r="H229" s="58" t="s">
        <v>458</v>
      </c>
      <c r="J229" t="s">
        <v>297</v>
      </c>
      <c r="K229" t="s">
        <v>308</v>
      </c>
      <c r="L229" t="s">
        <v>311</v>
      </c>
      <c r="M229">
        <v>7</v>
      </c>
      <c r="N229">
        <v>4</v>
      </c>
      <c r="O229" s="48">
        <v>0.74369499999999999</v>
      </c>
      <c r="P229" s="48">
        <v>0.70406249736983617</v>
      </c>
      <c r="Q229" s="48">
        <v>0.76887516107662301</v>
      </c>
      <c r="R229" s="49">
        <v>1131030</v>
      </c>
      <c r="S229" s="49">
        <v>972805.77648691763</v>
      </c>
      <c r="T229" s="49">
        <v>1575403.7592455023</v>
      </c>
      <c r="U229" s="50">
        <v>66453.600000000006</v>
      </c>
      <c r="V229" s="50">
        <v>63263.054031121013</v>
      </c>
      <c r="W229" s="50">
        <v>79614.512586334036</v>
      </c>
      <c r="X229" s="51">
        <v>60.302177215627715</v>
      </c>
      <c r="Y229" s="51">
        <v>54.251288258086831</v>
      </c>
      <c r="Z229">
        <v>237.21200000000002</v>
      </c>
      <c r="AA229">
        <v>106.7</v>
      </c>
      <c r="AB229">
        <v>216.6</v>
      </c>
      <c r="AC229">
        <v>75.599999999999994</v>
      </c>
      <c r="AD229">
        <v>226.90600000000001</v>
      </c>
      <c r="AE229">
        <v>91.15</v>
      </c>
      <c r="AF229" s="48">
        <v>0.73632785824087954</v>
      </c>
      <c r="AG229" s="48">
        <v>0.77778506627632593</v>
      </c>
      <c r="AH229" s="49">
        <v>958364.71866243402</v>
      </c>
      <c r="AI229" s="49">
        <v>1352612.6386412927</v>
      </c>
      <c r="AJ229" s="50">
        <v>54307.516655606909</v>
      </c>
      <c r="AK229" s="50">
        <v>64426.289945605269</v>
      </c>
      <c r="AL229" s="53">
        <v>0.70000499999999999</v>
      </c>
      <c r="AM229" s="53">
        <v>0.72810103541381566</v>
      </c>
      <c r="AN229" t="s">
        <v>274</v>
      </c>
      <c r="AO229" t="s">
        <v>277</v>
      </c>
      <c r="AP229" s="56" t="s">
        <v>280</v>
      </c>
      <c r="AQ229" t="s">
        <v>289</v>
      </c>
      <c r="AR229" t="s">
        <v>277</v>
      </c>
      <c r="AS229">
        <v>3</v>
      </c>
      <c r="AU229">
        <v>231</v>
      </c>
    </row>
    <row r="230" spans="1:47">
      <c r="A230" t="s">
        <v>237</v>
      </c>
      <c r="B230" s="58" t="s">
        <v>273</v>
      </c>
      <c r="C230" t="s">
        <v>274</v>
      </c>
      <c r="D230" s="58" t="s">
        <v>277</v>
      </c>
      <c r="E230" s="58">
        <v>1</v>
      </c>
      <c r="F230" t="s">
        <v>281</v>
      </c>
      <c r="G230" t="s">
        <v>464</v>
      </c>
      <c r="H230" s="58" t="s">
        <v>469</v>
      </c>
      <c r="J230" t="s">
        <v>297</v>
      </c>
      <c r="K230" t="s">
        <v>308</v>
      </c>
      <c r="L230" t="s">
        <v>311</v>
      </c>
      <c r="M230">
        <v>7</v>
      </c>
      <c r="N230">
        <v>4</v>
      </c>
      <c r="O230" s="48">
        <v>0.70910700000000004</v>
      </c>
      <c r="P230" s="48">
        <v>0.66175035460309206</v>
      </c>
      <c r="Q230" s="48">
        <v>0.73714259895277046</v>
      </c>
      <c r="R230" s="49">
        <v>587844</v>
      </c>
      <c r="S230" s="49">
        <v>492588.55931198888</v>
      </c>
      <c r="T230" s="49">
        <v>857816.11953606363</v>
      </c>
      <c r="U230" s="50">
        <v>40594.6</v>
      </c>
      <c r="V230" s="50">
        <v>37315.460930485868</v>
      </c>
      <c r="W230" s="50">
        <v>50026.453280486297</v>
      </c>
      <c r="X230" s="51">
        <v>52.870237094590202</v>
      </c>
      <c r="Y230" s="51">
        <v>47.595052235285465</v>
      </c>
      <c r="Z230">
        <v>147.637</v>
      </c>
      <c r="AA230">
        <v>103.8</v>
      </c>
      <c r="AB230">
        <v>139.19999999999999</v>
      </c>
      <c r="AC230">
        <v>68.400000000000006</v>
      </c>
      <c r="AD230">
        <v>143.41849999999999</v>
      </c>
      <c r="AE230">
        <v>86.1</v>
      </c>
      <c r="AF230" s="48">
        <v>0.70238497087891094</v>
      </c>
      <c r="AG230" s="48">
        <v>0.75396183820684926</v>
      </c>
      <c r="AH230" s="49">
        <v>533159.62458674691</v>
      </c>
      <c r="AI230" s="49">
        <v>809093.1145044493</v>
      </c>
      <c r="AJ230" s="50">
        <v>34219.972659575498</v>
      </c>
      <c r="AK230" s="50">
        <v>42730.639807469968</v>
      </c>
      <c r="AL230" s="53">
        <v>0.65954900000000005</v>
      </c>
      <c r="AM230" s="53">
        <v>0.69161832066243656</v>
      </c>
      <c r="AN230" t="s">
        <v>273</v>
      </c>
      <c r="AO230" t="s">
        <v>277</v>
      </c>
      <c r="AP230" s="56" t="s">
        <v>279</v>
      </c>
      <c r="AQ230" t="s">
        <v>289</v>
      </c>
      <c r="AR230" t="s">
        <v>277</v>
      </c>
      <c r="AS230">
        <v>2</v>
      </c>
      <c r="AU230">
        <v>232</v>
      </c>
    </row>
    <row r="231" spans="1:47">
      <c r="A231" t="s">
        <v>238</v>
      </c>
      <c r="B231" s="58" t="s">
        <v>274</v>
      </c>
      <c r="C231" t="s">
        <v>273</v>
      </c>
      <c r="D231" s="58" t="s">
        <v>277</v>
      </c>
      <c r="E231" s="58">
        <v>2</v>
      </c>
      <c r="F231" t="s">
        <v>283</v>
      </c>
      <c r="G231" t="s">
        <v>464</v>
      </c>
      <c r="H231" s="58" t="s">
        <v>458</v>
      </c>
      <c r="J231" t="s">
        <v>297</v>
      </c>
      <c r="K231" t="s">
        <v>308</v>
      </c>
      <c r="L231" t="s">
        <v>311</v>
      </c>
      <c r="M231">
        <v>7</v>
      </c>
      <c r="N231">
        <v>4</v>
      </c>
      <c r="O231" s="48">
        <v>0.73047899999999999</v>
      </c>
      <c r="P231" s="48">
        <v>0.65045228470268768</v>
      </c>
      <c r="Q231" s="48">
        <v>0.75047789589150171</v>
      </c>
      <c r="R231" s="49">
        <v>805427</v>
      </c>
      <c r="S231" s="49">
        <v>610076.31773013808</v>
      </c>
      <c r="T231" s="49">
        <v>1216064.7836151379</v>
      </c>
      <c r="U231" s="50">
        <v>49395</v>
      </c>
      <c r="V231" s="50">
        <v>47899.892191105406</v>
      </c>
      <c r="W231" s="50">
        <v>67224.901891105401</v>
      </c>
      <c r="X231" s="51">
        <v>55.778007877866166</v>
      </c>
      <c r="Y231" s="51">
        <v>51.478034221219289</v>
      </c>
      <c r="Z231">
        <v>165.51300000000001</v>
      </c>
      <c r="AA231">
        <v>104.1</v>
      </c>
      <c r="AB231">
        <v>150</v>
      </c>
      <c r="AC231">
        <v>67.2</v>
      </c>
      <c r="AD231">
        <v>157.75650000000002</v>
      </c>
      <c r="AE231">
        <v>85.65</v>
      </c>
      <c r="AF231" s="48">
        <v>0.7040359311854123</v>
      </c>
      <c r="AG231" s="48">
        <v>0.75944674496313791</v>
      </c>
      <c r="AH231" s="49">
        <v>577837.71872482402</v>
      </c>
      <c r="AI231" s="49">
        <v>895132.53748890152</v>
      </c>
      <c r="AJ231" s="50">
        <v>36874.937039403987</v>
      </c>
      <c r="AK231" s="50">
        <v>46205.091767891914</v>
      </c>
      <c r="AL231" s="53">
        <v>0.68374599999999996</v>
      </c>
      <c r="AM231" s="53">
        <v>0.70720124623922542</v>
      </c>
      <c r="AN231" t="s">
        <v>273</v>
      </c>
      <c r="AO231" t="s">
        <v>277</v>
      </c>
      <c r="AP231" s="56" t="s">
        <v>279</v>
      </c>
      <c r="AQ231" t="s">
        <v>289</v>
      </c>
      <c r="AR231" t="s">
        <v>277</v>
      </c>
      <c r="AS231">
        <v>1</v>
      </c>
      <c r="AU231">
        <v>233</v>
      </c>
    </row>
    <row r="232" spans="1:47">
      <c r="A232" t="s">
        <v>239</v>
      </c>
      <c r="B232" s="58" t="s">
        <v>276</v>
      </c>
      <c r="C232" t="s">
        <v>276</v>
      </c>
      <c r="D232" s="58" t="s">
        <v>278</v>
      </c>
      <c r="E232" s="58">
        <v>1</v>
      </c>
      <c r="F232" t="s">
        <v>282</v>
      </c>
      <c r="G232" t="s">
        <v>464</v>
      </c>
      <c r="H232" s="58" t="s">
        <v>469</v>
      </c>
      <c r="I232" t="s">
        <v>393</v>
      </c>
      <c r="J232" t="s">
        <v>297</v>
      </c>
      <c r="K232" t="s">
        <v>308</v>
      </c>
      <c r="L232" t="s">
        <v>311</v>
      </c>
      <c r="M232">
        <v>7</v>
      </c>
      <c r="N232">
        <v>4</v>
      </c>
      <c r="O232" s="48">
        <v>0.77012999999999998</v>
      </c>
      <c r="P232" s="48">
        <v>0.721914752560189</v>
      </c>
      <c r="Q232" s="48">
        <v>0.75973300859843085</v>
      </c>
      <c r="R232" s="49">
        <v>1268880</v>
      </c>
      <c r="S232" s="49">
        <v>863147.22412888764</v>
      </c>
      <c r="T232" s="49">
        <v>1149765.1236006422</v>
      </c>
      <c r="U232" s="50">
        <v>65759.7</v>
      </c>
      <c r="V232" s="50">
        <v>52459.077213347206</v>
      </c>
      <c r="W232" s="50">
        <v>60275.627338769082</v>
      </c>
      <c r="X232" s="51">
        <v>57.948870738888324</v>
      </c>
      <c r="Y232" s="51">
        <v>60.542211138548858</v>
      </c>
      <c r="Z232">
        <v>211.583</v>
      </c>
      <c r="AA232">
        <v>104.9</v>
      </c>
      <c r="AB232">
        <v>209.5</v>
      </c>
      <c r="AC232">
        <v>82.3</v>
      </c>
      <c r="AD232">
        <v>210.54149999999998</v>
      </c>
      <c r="AE232">
        <v>93.6</v>
      </c>
      <c r="AF232" s="48">
        <v>0.74468960674415596</v>
      </c>
      <c r="AG232" s="48">
        <v>0.77228572818431518</v>
      </c>
      <c r="AH232" s="49">
        <v>951725.39643516345</v>
      </c>
      <c r="AI232" s="49">
        <v>1213074.0472180881</v>
      </c>
      <c r="AJ232" s="50">
        <v>52187.992357480529</v>
      </c>
      <c r="AK232" s="50">
        <v>59231.358018174236</v>
      </c>
      <c r="AL232" s="53">
        <v>0.72878500000000002</v>
      </c>
      <c r="AM232" s="53">
        <v>0.71722062475201809</v>
      </c>
      <c r="AN232" t="s">
        <v>273</v>
      </c>
      <c r="AO232" t="s">
        <v>277</v>
      </c>
      <c r="AP232" s="56" t="s">
        <v>279</v>
      </c>
      <c r="AQ232" t="s">
        <v>289</v>
      </c>
      <c r="AR232" t="s">
        <v>278</v>
      </c>
      <c r="AS232">
        <v>1</v>
      </c>
      <c r="AU232">
        <v>234</v>
      </c>
    </row>
    <row r="233" spans="1:47">
      <c r="A233" t="s">
        <v>467</v>
      </c>
      <c r="B233" s="59" t="s">
        <v>274</v>
      </c>
      <c r="C233" t="s">
        <v>275</v>
      </c>
      <c r="D233" s="58" t="s">
        <v>277</v>
      </c>
      <c r="E233" s="58">
        <v>2</v>
      </c>
      <c r="F233" t="s">
        <v>282</v>
      </c>
      <c r="G233" t="s">
        <v>464</v>
      </c>
      <c r="H233" t="s">
        <v>458</v>
      </c>
      <c r="J233" t="s">
        <v>297</v>
      </c>
      <c r="K233" t="s">
        <v>308</v>
      </c>
      <c r="L233" t="s">
        <v>311</v>
      </c>
      <c r="M233">
        <v>7</v>
      </c>
      <c r="N233">
        <v>4</v>
      </c>
      <c r="O233" s="48">
        <v>0.75764500000000001</v>
      </c>
      <c r="P233" s="48">
        <v>0.70853969625520086</v>
      </c>
      <c r="Q233" s="48">
        <v>0.74137014099950471</v>
      </c>
      <c r="R233" s="49">
        <v>1123870</v>
      </c>
      <c r="S233" s="49">
        <v>612681.44985632482</v>
      </c>
      <c r="T233" s="49">
        <v>794919.30469738878</v>
      </c>
      <c r="U233" s="50">
        <v>63371.1</v>
      </c>
      <c r="V233" s="50">
        <v>39333.856567678362</v>
      </c>
      <c r="W233" s="50">
        <v>45225.493161878636</v>
      </c>
      <c r="X233" s="51">
        <v>53.742372342930551</v>
      </c>
      <c r="Y233" s="51">
        <v>57.456600612741909</v>
      </c>
      <c r="Z233">
        <v>165.9</v>
      </c>
      <c r="AA233">
        <v>105.4</v>
      </c>
      <c r="AB233">
        <v>163.19999999999999</v>
      </c>
      <c r="AC233">
        <v>82.2</v>
      </c>
      <c r="AD233">
        <v>164.55</v>
      </c>
      <c r="AE233">
        <v>93.800000000000011</v>
      </c>
      <c r="AF233" s="48">
        <v>0.73622637758069509</v>
      </c>
      <c r="AG233" s="48">
        <v>0.76375332693336817</v>
      </c>
      <c r="AH233" s="49">
        <v>746464.11975657847</v>
      </c>
      <c r="AI233" s="49">
        <v>957144.99053945718</v>
      </c>
      <c r="AJ233" s="50">
        <v>42316.357170330884</v>
      </c>
      <c r="AK233" s="50">
        <v>48506.955426190943</v>
      </c>
      <c r="AL233" s="53">
        <v>0.71617399999999998</v>
      </c>
      <c r="AM233" s="53">
        <v>0.69606185040278612</v>
      </c>
      <c r="AN233" t="s">
        <v>273</v>
      </c>
      <c r="AO233" t="s">
        <v>277</v>
      </c>
      <c r="AP233" s="56" t="s">
        <v>279</v>
      </c>
      <c r="AQ233" t="s">
        <v>289</v>
      </c>
      <c r="AR233" t="s">
        <v>278</v>
      </c>
      <c r="AS233">
        <v>2</v>
      </c>
      <c r="AU233">
        <v>235</v>
      </c>
    </row>
    <row r="234" spans="1:47">
      <c r="A234" t="s">
        <v>240</v>
      </c>
      <c r="B234" s="58" t="s">
        <v>276</v>
      </c>
      <c r="C234" t="s">
        <v>286</v>
      </c>
      <c r="D234" s="58" t="s">
        <v>278</v>
      </c>
      <c r="E234" s="58">
        <v>1</v>
      </c>
      <c r="F234" t="s">
        <v>281</v>
      </c>
      <c r="G234" t="s">
        <v>464</v>
      </c>
      <c r="H234" t="s">
        <v>469</v>
      </c>
      <c r="I234" t="s">
        <v>451</v>
      </c>
      <c r="J234" t="s">
        <v>298</v>
      </c>
      <c r="K234" t="s">
        <v>308</v>
      </c>
      <c r="L234" t="s">
        <v>311</v>
      </c>
      <c r="M234">
        <v>8</v>
      </c>
      <c r="N234">
        <v>4</v>
      </c>
      <c r="O234" s="48">
        <v>0.77617800000000003</v>
      </c>
      <c r="P234" s="48">
        <v>0.75023364727765385</v>
      </c>
      <c r="Q234" s="48">
        <v>0.79250961760467864</v>
      </c>
      <c r="R234" s="49">
        <v>1482270</v>
      </c>
      <c r="S234" s="49">
        <v>1383596.7361537034</v>
      </c>
      <c r="T234" s="49">
        <v>2020846.0550698782</v>
      </c>
      <c r="U234" s="50">
        <v>78637.299999999988</v>
      </c>
      <c r="V234" s="50">
        <v>75727.447799875183</v>
      </c>
      <c r="W234" s="50">
        <v>91645.973536770325</v>
      </c>
      <c r="X234" s="51">
        <v>67.313051313335649</v>
      </c>
      <c r="Y234" s="51">
        <v>62.381701879858007</v>
      </c>
      <c r="Z234">
        <v>214.3</v>
      </c>
      <c r="AA234">
        <v>123</v>
      </c>
      <c r="AB234">
        <v>235.9</v>
      </c>
      <c r="AC234">
        <v>93</v>
      </c>
      <c r="AD234">
        <v>225.10000000000002</v>
      </c>
      <c r="AE234">
        <v>108</v>
      </c>
      <c r="AF234" s="48">
        <v>0.77491946317449245</v>
      </c>
      <c r="AG234" s="48">
        <v>0.8026710852008403</v>
      </c>
      <c r="AH234" s="49">
        <v>1348224.3833049187</v>
      </c>
      <c r="AI234" s="49">
        <v>1783135.474693602</v>
      </c>
      <c r="AJ234" s="50">
        <v>65027.183721289068</v>
      </c>
      <c r="AK234" s="50">
        <v>75286.037409354642</v>
      </c>
      <c r="AL234" s="53">
        <v>0.738761</v>
      </c>
      <c r="AM234" s="53">
        <v>0.75586579939637533</v>
      </c>
      <c r="AN234" t="s">
        <v>274</v>
      </c>
      <c r="AO234" t="s">
        <v>277</v>
      </c>
      <c r="AP234" s="56" t="s">
        <v>280</v>
      </c>
      <c r="AQ234" t="s">
        <v>289</v>
      </c>
      <c r="AR234" t="s">
        <v>278</v>
      </c>
      <c r="AS234">
        <v>3</v>
      </c>
      <c r="AU234">
        <v>236</v>
      </c>
    </row>
    <row r="235" spans="1:47">
      <c r="A235" t="s">
        <v>403</v>
      </c>
      <c r="B235" s="58" t="s">
        <v>276</v>
      </c>
      <c r="C235" t="s">
        <v>275</v>
      </c>
      <c r="D235" s="58" t="s">
        <v>278</v>
      </c>
      <c r="E235">
        <v>1</v>
      </c>
      <c r="F235" t="s">
        <v>282</v>
      </c>
      <c r="G235" t="s">
        <v>464</v>
      </c>
      <c r="H235" t="s">
        <v>469</v>
      </c>
      <c r="J235" t="s">
        <v>299</v>
      </c>
      <c r="K235" t="s">
        <v>308</v>
      </c>
      <c r="L235" t="s">
        <v>311</v>
      </c>
      <c r="M235">
        <v>8</v>
      </c>
      <c r="N235">
        <v>4</v>
      </c>
      <c r="O235" s="48">
        <v>0.76645700000000005</v>
      </c>
      <c r="P235" s="48">
        <v>0.71542221231043623</v>
      </c>
      <c r="Q235" s="48">
        <v>0.80059655043148303</v>
      </c>
      <c r="R235" s="49">
        <v>1250650</v>
      </c>
      <c r="S235" s="49">
        <v>1270536.3396695028</v>
      </c>
      <c r="T235" s="49">
        <v>2430652.4360726532</v>
      </c>
      <c r="U235" s="50">
        <v>69494.600000000006</v>
      </c>
      <c r="V235" s="50">
        <v>79240.019116353011</v>
      </c>
      <c r="W235" s="50">
        <v>104852.94852768023</v>
      </c>
      <c r="X235" s="51">
        <v>70.06164036798107</v>
      </c>
      <c r="Y235" s="51">
        <v>59.616954331189724</v>
      </c>
      <c r="Z235">
        <v>312.3</v>
      </c>
      <c r="AA235">
        <v>120.5</v>
      </c>
      <c r="AB235">
        <v>304.60000000000002</v>
      </c>
      <c r="AC235">
        <v>73.8</v>
      </c>
      <c r="AD235">
        <v>308.45000000000005</v>
      </c>
      <c r="AE235">
        <v>97.15</v>
      </c>
      <c r="AF235" s="48">
        <v>0.74844069803265967</v>
      </c>
      <c r="AG235" s="48">
        <v>0.80697847170005199</v>
      </c>
      <c r="AH235" s="49">
        <v>1436239.2980657618</v>
      </c>
      <c r="AI235" s="49">
        <v>2345079.0706900312</v>
      </c>
      <c r="AJ235" s="50">
        <v>77587.550689618583</v>
      </c>
      <c r="AK235" s="50">
        <v>96840.99471259951</v>
      </c>
      <c r="AL235" s="53">
        <v>0.72538599999999998</v>
      </c>
      <c r="AM235" s="53">
        <v>0.7649298333409873</v>
      </c>
      <c r="AN235" t="s">
        <v>273</v>
      </c>
      <c r="AO235" t="s">
        <v>277</v>
      </c>
      <c r="AP235" s="56" t="s">
        <v>279</v>
      </c>
      <c r="AQ235" t="s">
        <v>289</v>
      </c>
      <c r="AR235" t="s">
        <v>278</v>
      </c>
      <c r="AS235">
        <v>2</v>
      </c>
      <c r="AT235" t="s">
        <v>390</v>
      </c>
      <c r="AU235">
        <v>237</v>
      </c>
    </row>
    <row r="236" spans="1:47">
      <c r="A236" t="s">
        <v>241</v>
      </c>
      <c r="B236" s="58" t="s">
        <v>276</v>
      </c>
      <c r="C236" t="s">
        <v>275</v>
      </c>
      <c r="D236" s="58" t="s">
        <v>278</v>
      </c>
      <c r="E236">
        <v>1</v>
      </c>
      <c r="F236" t="s">
        <v>282</v>
      </c>
      <c r="G236" t="s">
        <v>464</v>
      </c>
      <c r="H236" t="s">
        <v>469</v>
      </c>
      <c r="J236" t="s">
        <v>299</v>
      </c>
      <c r="K236" t="s">
        <v>308</v>
      </c>
      <c r="L236" t="s">
        <v>311</v>
      </c>
      <c r="M236">
        <v>8</v>
      </c>
      <c r="N236">
        <v>4</v>
      </c>
      <c r="O236" s="48">
        <v>0.77823299999999995</v>
      </c>
      <c r="P236" s="48">
        <v>0.73636030053424606</v>
      </c>
      <c r="Q236" s="48">
        <v>0.77283230736304898</v>
      </c>
      <c r="R236" s="49">
        <v>1888680</v>
      </c>
      <c r="S236" s="49">
        <v>1001438.4162570476</v>
      </c>
      <c r="T236" s="49">
        <v>1343167.8845485519</v>
      </c>
      <c r="U236" s="50">
        <v>97319.9</v>
      </c>
      <c r="V236" s="50">
        <v>57636.364717335149</v>
      </c>
      <c r="W236" s="50">
        <v>66508.860827003838</v>
      </c>
      <c r="X236" s="51">
        <v>61.367873061332304</v>
      </c>
      <c r="Y236" s="51">
        <v>62.949120461560653</v>
      </c>
      <c r="Z236">
        <v>219.7</v>
      </c>
      <c r="AA236">
        <v>111.9</v>
      </c>
      <c r="AB236">
        <v>217.7</v>
      </c>
      <c r="AC236">
        <v>87.1</v>
      </c>
      <c r="AD236">
        <v>218.7</v>
      </c>
      <c r="AE236">
        <v>99.5</v>
      </c>
      <c r="AF236" s="48">
        <v>0.75864006418319785</v>
      </c>
      <c r="AG236" s="48">
        <v>0.78551020917259495</v>
      </c>
      <c r="AH236" s="49">
        <v>1116080.8253843384</v>
      </c>
      <c r="AI236" s="49">
        <v>1433862.736630396</v>
      </c>
      <c r="AJ236" s="50">
        <v>57793.115592104485</v>
      </c>
      <c r="AK236" s="50">
        <v>65881.97507636137</v>
      </c>
      <c r="AL236" s="53">
        <v>0.74077099999999996</v>
      </c>
      <c r="AM236" s="53">
        <v>0.7325776869196885</v>
      </c>
      <c r="AN236" t="s">
        <v>273</v>
      </c>
      <c r="AO236" t="s">
        <v>277</v>
      </c>
      <c r="AP236" s="56" t="s">
        <v>279</v>
      </c>
      <c r="AQ236" t="s">
        <v>289</v>
      </c>
      <c r="AR236" t="s">
        <v>278</v>
      </c>
      <c r="AS236">
        <v>2</v>
      </c>
      <c r="AU236">
        <v>238</v>
      </c>
    </row>
    <row r="237" spans="1:47">
      <c r="A237" t="s">
        <v>242</v>
      </c>
      <c r="B237" s="58" t="s">
        <v>274</v>
      </c>
      <c r="C237" t="s">
        <v>274</v>
      </c>
      <c r="D237" s="58" t="s">
        <v>277</v>
      </c>
      <c r="E237">
        <v>2</v>
      </c>
      <c r="F237" t="s">
        <v>283</v>
      </c>
      <c r="G237" t="s">
        <v>464</v>
      </c>
      <c r="H237" t="s">
        <v>469</v>
      </c>
      <c r="I237" t="s">
        <v>452</v>
      </c>
      <c r="J237" t="s">
        <v>299</v>
      </c>
      <c r="K237" t="s">
        <v>308</v>
      </c>
      <c r="L237" t="s">
        <v>311</v>
      </c>
      <c r="M237">
        <v>8</v>
      </c>
      <c r="N237">
        <v>4</v>
      </c>
      <c r="O237" s="48">
        <v>0.75359100000000001</v>
      </c>
      <c r="P237" s="48">
        <v>0.73561975549379688</v>
      </c>
      <c r="Q237" s="48">
        <v>0.77800375285439172</v>
      </c>
      <c r="R237" s="49">
        <v>1098720</v>
      </c>
      <c r="S237" s="49">
        <v>1284190.9015083988</v>
      </c>
      <c r="T237" s="49">
        <v>1857690.0085083984</v>
      </c>
      <c r="U237" s="50">
        <v>63344</v>
      </c>
      <c r="V237" s="50">
        <v>74893.749261870835</v>
      </c>
      <c r="W237" s="50">
        <v>90666.589261870831</v>
      </c>
      <c r="X237" s="51">
        <v>62.849406892142611</v>
      </c>
      <c r="Y237" s="51">
        <v>56.433601054280565</v>
      </c>
      <c r="Z237">
        <v>200.1</v>
      </c>
      <c r="AA237">
        <v>114.3</v>
      </c>
      <c r="AB237">
        <v>199.7</v>
      </c>
      <c r="AC237">
        <v>89.2</v>
      </c>
      <c r="AD237">
        <v>199.89999999999998</v>
      </c>
      <c r="AE237">
        <v>101.75</v>
      </c>
      <c r="AF237" s="48">
        <v>0.76055485350981267</v>
      </c>
      <c r="AG237" s="48">
        <v>0.78628891514718136</v>
      </c>
      <c r="AH237" s="49">
        <v>1067142.7082345444</v>
      </c>
      <c r="AI237" s="49">
        <v>1367426.138466462</v>
      </c>
      <c r="AJ237" s="50">
        <v>54811.833771121019</v>
      </c>
      <c r="AK237" s="50">
        <v>62593.066772235354</v>
      </c>
      <c r="AL237" s="53">
        <v>0.71031599999999995</v>
      </c>
      <c r="AM237" s="53">
        <v>0.7391055916062399</v>
      </c>
      <c r="AN237" t="s">
        <v>274</v>
      </c>
      <c r="AO237" t="s">
        <v>277</v>
      </c>
      <c r="AP237" s="56" t="s">
        <v>280</v>
      </c>
      <c r="AQ237" t="s">
        <v>289</v>
      </c>
      <c r="AR237" t="s">
        <v>277</v>
      </c>
      <c r="AS237">
        <v>2</v>
      </c>
      <c r="AU237">
        <v>239</v>
      </c>
    </row>
    <row r="238" spans="1:47" s="46" customFormat="1">
      <c r="A238" s="46" t="s">
        <v>243</v>
      </c>
      <c r="B238" s="46" t="s">
        <v>273</v>
      </c>
      <c r="C238" s="46" t="s">
        <v>284</v>
      </c>
      <c r="D238" s="46" t="s">
        <v>277</v>
      </c>
      <c r="E238" s="46">
        <v>1</v>
      </c>
      <c r="F238" s="46" t="s">
        <v>282</v>
      </c>
      <c r="G238" t="s">
        <v>464</v>
      </c>
      <c r="H238" t="s">
        <v>469</v>
      </c>
      <c r="J238" s="46" t="s">
        <v>299</v>
      </c>
      <c r="K238" s="46" t="s">
        <v>308</v>
      </c>
      <c r="L238" s="46" t="s">
        <v>311</v>
      </c>
      <c r="M238" s="46">
        <v>8</v>
      </c>
      <c r="N238" s="46">
        <v>4</v>
      </c>
      <c r="O238" s="48">
        <v>0.77058499999999996</v>
      </c>
      <c r="P238" s="48">
        <v>0.74748935374311132</v>
      </c>
      <c r="Q238" s="48">
        <v>0.77567192307939148</v>
      </c>
      <c r="R238" s="49">
        <v>1365960</v>
      </c>
      <c r="S238" s="49">
        <v>1051594.825554268</v>
      </c>
      <c r="T238" s="49">
        <v>1336380.201105654</v>
      </c>
      <c r="U238" s="50">
        <v>71292.600000000006</v>
      </c>
      <c r="V238" s="50">
        <v>57998.429228579305</v>
      </c>
      <c r="W238" s="50">
        <v>65417.176047774534</v>
      </c>
      <c r="X238" s="52">
        <v>62.16369957208471</v>
      </c>
      <c r="Y238" s="52">
        <v>60.80150333868287</v>
      </c>
      <c r="Z238" s="46">
        <v>209.8</v>
      </c>
      <c r="AA238" s="46">
        <v>115.7</v>
      </c>
      <c r="AB238" s="46">
        <v>211.3</v>
      </c>
      <c r="AC238" s="46">
        <v>93.6</v>
      </c>
      <c r="AD238" s="46">
        <v>210.55</v>
      </c>
      <c r="AE238" s="46">
        <v>104.65</v>
      </c>
      <c r="AF238" s="48">
        <v>0.76889148417681807</v>
      </c>
      <c r="AG238" s="48">
        <v>0.79020203730847882</v>
      </c>
      <c r="AH238" s="49">
        <v>1193886.5944634052</v>
      </c>
      <c r="AI238" s="49">
        <v>1475776.4848228204</v>
      </c>
      <c r="AJ238" s="50">
        <v>59152.885887462544</v>
      </c>
      <c r="AK238" s="50">
        <v>66300.006934488498</v>
      </c>
      <c r="AL238" s="54">
        <v>0.73174399999999995</v>
      </c>
      <c r="AM238" s="54">
        <v>0.73596814469056604</v>
      </c>
      <c r="AN238" s="46" t="s">
        <v>273</v>
      </c>
      <c r="AO238" s="46" t="s">
        <v>277</v>
      </c>
      <c r="AP238" s="57" t="s">
        <v>279</v>
      </c>
      <c r="AQ238" s="46" t="s">
        <v>289</v>
      </c>
      <c r="AR238" s="46" t="s">
        <v>277</v>
      </c>
      <c r="AS238" s="46">
        <v>3</v>
      </c>
      <c r="AU238" s="46">
        <v>241</v>
      </c>
    </row>
    <row r="239" spans="1:47" s="46" customFormat="1">
      <c r="A239" s="46" t="s">
        <v>402</v>
      </c>
      <c r="B239" s="46" t="s">
        <v>285</v>
      </c>
      <c r="C239" s="46" t="s">
        <v>287</v>
      </c>
      <c r="D239" s="46" t="s">
        <v>290</v>
      </c>
      <c r="E239" s="46">
        <v>2</v>
      </c>
      <c r="F239" s="46" t="s">
        <v>281</v>
      </c>
      <c r="G239" t="s">
        <v>465</v>
      </c>
      <c r="H239" t="s">
        <v>469</v>
      </c>
      <c r="J239" s="46" t="s">
        <v>299</v>
      </c>
      <c r="K239" s="46" t="s">
        <v>308</v>
      </c>
      <c r="L239" s="46" t="s">
        <v>311</v>
      </c>
      <c r="M239" s="46">
        <v>8</v>
      </c>
      <c r="N239" s="46">
        <v>1</v>
      </c>
      <c r="O239" s="48">
        <v>0.59623599999999999</v>
      </c>
      <c r="P239" s="48">
        <v>0.72911318175024697</v>
      </c>
      <c r="Q239" s="48">
        <v>0.74651057502882612</v>
      </c>
      <c r="R239" s="49">
        <v>262232</v>
      </c>
      <c r="S239" s="49">
        <v>596920.40130444325</v>
      </c>
      <c r="T239" s="49">
        <v>709559.61827375623</v>
      </c>
      <c r="U239" s="50">
        <v>27797.5</v>
      </c>
      <c r="V239" s="50">
        <v>34772.560539483762</v>
      </c>
      <c r="W239" s="50">
        <v>38626.073139955937</v>
      </c>
      <c r="X239" s="52">
        <v>63.288975339866376</v>
      </c>
      <c r="Y239" s="52">
        <v>33.739757541140833</v>
      </c>
      <c r="Z239" s="46">
        <v>129.4</v>
      </c>
      <c r="AA239" s="46">
        <v>105.2</v>
      </c>
      <c r="AB239" s="46">
        <v>115.5</v>
      </c>
      <c r="AC239" s="46">
        <v>88.5</v>
      </c>
      <c r="AD239" s="46">
        <v>122.45</v>
      </c>
      <c r="AE239" s="46">
        <v>96.85</v>
      </c>
      <c r="AF239" s="48">
        <v>0.72911318175024697</v>
      </c>
      <c r="AG239" s="48">
        <v>0.74651057502882612</v>
      </c>
      <c r="AH239" s="49">
        <v>596920.40130444325</v>
      </c>
      <c r="AI239" s="49">
        <v>709559.61827375623</v>
      </c>
      <c r="AJ239" s="50">
        <v>34772.560539483762</v>
      </c>
      <c r="AK239" s="50">
        <v>38626.073139955937</v>
      </c>
      <c r="AL239" s="54">
        <v>0.53332299999999999</v>
      </c>
      <c r="AM239" s="54">
        <v>0.74072041831845237</v>
      </c>
      <c r="AN239" s="46" t="s">
        <v>275</v>
      </c>
      <c r="AO239" s="46" t="s">
        <v>278</v>
      </c>
      <c r="AP239" s="57" t="s">
        <v>280</v>
      </c>
      <c r="AQ239" s="46" t="s">
        <v>290</v>
      </c>
      <c r="AR239" s="46" t="s">
        <v>290</v>
      </c>
      <c r="AS239" s="46">
        <v>3</v>
      </c>
      <c r="AT239" s="46" t="s">
        <v>390</v>
      </c>
      <c r="AU239" s="46">
        <v>241</v>
      </c>
    </row>
    <row r="240" spans="1:47">
      <c r="A240" t="s">
        <v>244</v>
      </c>
      <c r="B240" t="s">
        <v>275</v>
      </c>
      <c r="C240" t="s">
        <v>286</v>
      </c>
      <c r="D240" s="58" t="s">
        <v>278</v>
      </c>
      <c r="E240">
        <v>2</v>
      </c>
      <c r="F240" t="s">
        <v>283</v>
      </c>
      <c r="G240" t="s">
        <v>464</v>
      </c>
      <c r="H240" t="s">
        <v>469</v>
      </c>
      <c r="J240" t="s">
        <v>299</v>
      </c>
      <c r="K240" t="s">
        <v>308</v>
      </c>
      <c r="L240" t="s">
        <v>311</v>
      </c>
      <c r="M240">
        <v>8</v>
      </c>
      <c r="N240">
        <v>4</v>
      </c>
      <c r="O240" s="48">
        <v>0.74031100000000005</v>
      </c>
      <c r="P240" s="48">
        <v>0.68092948299778366</v>
      </c>
      <c r="Q240" s="48">
        <v>0.77400615944934847</v>
      </c>
      <c r="R240" s="49">
        <v>970631</v>
      </c>
      <c r="S240" s="49">
        <v>830368.83660009061</v>
      </c>
      <c r="T240" s="49">
        <v>1668849.9366000905</v>
      </c>
      <c r="U240" s="50">
        <v>59534.8</v>
      </c>
      <c r="V240" s="50">
        <v>59138.30837344232</v>
      </c>
      <c r="W240" s="50">
        <v>83173.588373442311</v>
      </c>
      <c r="X240" s="51">
        <v>61.721771166417426</v>
      </c>
      <c r="Y240" s="51">
        <v>53.524406192555603</v>
      </c>
      <c r="Z240">
        <v>187.5</v>
      </c>
      <c r="AA240">
        <v>115</v>
      </c>
      <c r="AB240">
        <v>167.3</v>
      </c>
      <c r="AC240">
        <v>73.900000000000006</v>
      </c>
      <c r="AD240">
        <v>177.4</v>
      </c>
      <c r="AE240">
        <v>94.45</v>
      </c>
      <c r="AF240" s="48">
        <v>0.73139664996762488</v>
      </c>
      <c r="AG240" s="48">
        <v>0.78266237099458669</v>
      </c>
      <c r="AH240" s="49">
        <v>789395.26409048808</v>
      </c>
      <c r="AI240" s="49">
        <v>1228422.9414128028</v>
      </c>
      <c r="AJ240" s="50">
        <v>45603.772388926969</v>
      </c>
      <c r="AK240" s="50">
        <v>57193.446260887831</v>
      </c>
      <c r="AL240" s="53">
        <v>0.69603599999999999</v>
      </c>
      <c r="AM240" s="53">
        <v>0.73456141258864605</v>
      </c>
      <c r="AN240" t="s">
        <v>274</v>
      </c>
      <c r="AO240" t="s">
        <v>277</v>
      </c>
      <c r="AP240" s="56" t="s">
        <v>280</v>
      </c>
      <c r="AQ240" t="s">
        <v>289</v>
      </c>
      <c r="AR240" t="s">
        <v>278</v>
      </c>
      <c r="AS240">
        <v>3</v>
      </c>
      <c r="AU240">
        <v>242</v>
      </c>
    </row>
    <row r="241" spans="1:47">
      <c r="A241" t="s">
        <v>245</v>
      </c>
      <c r="B241" t="s">
        <v>274</v>
      </c>
      <c r="C241" t="s">
        <v>274</v>
      </c>
      <c r="D241" s="58" t="s">
        <v>277</v>
      </c>
      <c r="E241">
        <v>2</v>
      </c>
      <c r="F241" t="s">
        <v>283</v>
      </c>
      <c r="G241" t="s">
        <v>464</v>
      </c>
      <c r="H241" s="58" t="s">
        <v>458</v>
      </c>
      <c r="J241" t="s">
        <v>299</v>
      </c>
      <c r="K241" t="s">
        <v>308</v>
      </c>
      <c r="L241" t="s">
        <v>311</v>
      </c>
      <c r="M241">
        <v>8</v>
      </c>
      <c r="N241">
        <v>4</v>
      </c>
      <c r="O241" s="48">
        <v>0.76413799999999998</v>
      </c>
      <c r="P241" s="48">
        <v>0.70135390311556944</v>
      </c>
      <c r="Q241" s="48">
        <v>0.78216435125832351</v>
      </c>
      <c r="R241" s="49">
        <v>1206530</v>
      </c>
      <c r="S241" s="49">
        <v>995367.98228542379</v>
      </c>
      <c r="T241" s="49">
        <v>1888544.7822854239</v>
      </c>
      <c r="U241" s="50">
        <v>66482</v>
      </c>
      <c r="V241" s="50">
        <v>66018.93129660617</v>
      </c>
      <c r="W241" s="50">
        <v>90554.93129660617</v>
      </c>
      <c r="X241" s="51">
        <v>64.076741743822552</v>
      </c>
      <c r="Y241" s="51">
        <v>59.090260323195153</v>
      </c>
      <c r="Z241">
        <v>188.8</v>
      </c>
      <c r="AA241">
        <v>118.9</v>
      </c>
      <c r="AB241">
        <v>186.8</v>
      </c>
      <c r="AC241">
        <v>78.900000000000006</v>
      </c>
      <c r="AD241">
        <v>187.8</v>
      </c>
      <c r="AE241">
        <v>98.9</v>
      </c>
      <c r="AF241" s="48">
        <v>0.74544402897466511</v>
      </c>
      <c r="AG241" s="48">
        <v>0.79065456242730137</v>
      </c>
      <c r="AH241" s="49">
        <v>922471.73507661128</v>
      </c>
      <c r="AI241" s="49">
        <v>1390138.0139494177</v>
      </c>
      <c r="AJ241" s="50">
        <v>50438.596284014209</v>
      </c>
      <c r="AK241" s="50">
        <v>62309.967077417728</v>
      </c>
      <c r="AL241" s="53">
        <v>0.72397199999999995</v>
      </c>
      <c r="AM241" s="53">
        <v>0.74404762843247496</v>
      </c>
      <c r="AN241" t="s">
        <v>273</v>
      </c>
      <c r="AO241" t="s">
        <v>277</v>
      </c>
      <c r="AP241" s="56" t="s">
        <v>279</v>
      </c>
      <c r="AQ241" t="s">
        <v>289</v>
      </c>
      <c r="AR241" t="s">
        <v>277</v>
      </c>
      <c r="AS241">
        <v>2</v>
      </c>
      <c r="AU241">
        <v>243</v>
      </c>
    </row>
    <row r="242" spans="1:47">
      <c r="A242" t="s">
        <v>246</v>
      </c>
      <c r="B242" s="58" t="s">
        <v>273</v>
      </c>
      <c r="C242" t="s">
        <v>274</v>
      </c>
      <c r="D242" s="58" t="s">
        <v>277</v>
      </c>
      <c r="E242">
        <v>1</v>
      </c>
      <c r="F242" t="s">
        <v>281</v>
      </c>
      <c r="G242" t="s">
        <v>464</v>
      </c>
      <c r="H242" s="58" t="s">
        <v>469</v>
      </c>
      <c r="J242" t="s">
        <v>299</v>
      </c>
      <c r="K242" t="s">
        <v>308</v>
      </c>
      <c r="L242" t="s">
        <v>311</v>
      </c>
      <c r="M242">
        <v>8</v>
      </c>
      <c r="N242">
        <v>4</v>
      </c>
      <c r="O242" s="48">
        <v>0.75972899999999999</v>
      </c>
      <c r="P242" s="48">
        <v>0.71314038995183893</v>
      </c>
      <c r="Q242" s="48">
        <v>0.76298212075941874</v>
      </c>
      <c r="R242" s="49">
        <v>1117830</v>
      </c>
      <c r="S242" s="49">
        <v>827986.48528534011</v>
      </c>
      <c r="T242" s="49">
        <v>1243371.424293892</v>
      </c>
      <c r="U242" s="50">
        <v>62385.3</v>
      </c>
      <c r="V242" s="50">
        <v>52510.232636360182</v>
      </c>
      <c r="W242" s="50">
        <v>64905.756824204189</v>
      </c>
      <c r="X242" s="51">
        <v>58.783927208697541</v>
      </c>
      <c r="Y242" s="51">
        <v>57.956630984445361</v>
      </c>
      <c r="Z242">
        <v>175.3</v>
      </c>
      <c r="AA242">
        <v>111.4</v>
      </c>
      <c r="AB242">
        <v>174</v>
      </c>
      <c r="AC242">
        <v>82.1</v>
      </c>
      <c r="AD242">
        <v>174.65</v>
      </c>
      <c r="AE242">
        <v>96.75</v>
      </c>
      <c r="AF242" s="48">
        <v>0.74312905319833622</v>
      </c>
      <c r="AG242" s="48">
        <v>0.77645423736314811</v>
      </c>
      <c r="AH242" s="49">
        <v>836364.44145171985</v>
      </c>
      <c r="AI242" s="49">
        <v>1134847.731762748</v>
      </c>
      <c r="AJ242" s="50">
        <v>46146.838652200175</v>
      </c>
      <c r="AK242" s="50">
        <v>54370.296032780803</v>
      </c>
      <c r="AL242" s="53">
        <v>0.71840400000000004</v>
      </c>
      <c r="AM242" s="53">
        <v>0.72153659108903889</v>
      </c>
      <c r="AN242" t="s">
        <v>273</v>
      </c>
      <c r="AO242" t="s">
        <v>277</v>
      </c>
      <c r="AP242" s="56" t="s">
        <v>279</v>
      </c>
      <c r="AQ242" t="s">
        <v>289</v>
      </c>
      <c r="AR242" t="s">
        <v>277</v>
      </c>
      <c r="AS242">
        <v>2</v>
      </c>
      <c r="AU242">
        <v>244</v>
      </c>
    </row>
    <row r="243" spans="1:47">
      <c r="A243" t="s">
        <v>247</v>
      </c>
      <c r="B243" s="58" t="s">
        <v>276</v>
      </c>
      <c r="C243" t="s">
        <v>275</v>
      </c>
      <c r="D243" s="58" t="s">
        <v>278</v>
      </c>
      <c r="E243">
        <v>1</v>
      </c>
      <c r="F243" t="s">
        <v>281</v>
      </c>
      <c r="G243" t="s">
        <v>464</v>
      </c>
      <c r="H243" s="58" t="s">
        <v>469</v>
      </c>
      <c r="J243" t="s">
        <v>299</v>
      </c>
      <c r="K243" t="s">
        <v>308</v>
      </c>
      <c r="L243" t="s">
        <v>311</v>
      </c>
      <c r="M243">
        <v>8</v>
      </c>
      <c r="N243">
        <v>4</v>
      </c>
      <c r="O243" s="48">
        <v>0.74411000000000005</v>
      </c>
      <c r="P243" s="48">
        <v>0.70435223774210831</v>
      </c>
      <c r="Q243" s="48">
        <v>0.76485578081043104</v>
      </c>
      <c r="R243" s="49">
        <v>949614</v>
      </c>
      <c r="S243" s="49">
        <v>814431.69036342169</v>
      </c>
      <c r="T243" s="49">
        <v>1308175.2749875702</v>
      </c>
      <c r="U243" s="50">
        <v>56479.9</v>
      </c>
      <c r="V243" s="50">
        <v>53214.916902095851</v>
      </c>
      <c r="W243" s="50">
        <v>67641.910778239748</v>
      </c>
      <c r="X243" s="51">
        <v>59.260086014808813</v>
      </c>
      <c r="Y243" s="51">
        <v>54.298101086630048</v>
      </c>
      <c r="Z243">
        <v>183.5</v>
      </c>
      <c r="AA243">
        <v>110.6</v>
      </c>
      <c r="AB243">
        <v>184.3</v>
      </c>
      <c r="AC243">
        <v>78</v>
      </c>
      <c r="AD243">
        <v>183.9</v>
      </c>
      <c r="AE243">
        <v>94.3</v>
      </c>
      <c r="AF243" s="48">
        <v>0.73749529003150049</v>
      </c>
      <c r="AG243" s="48">
        <v>0.77731016537553022</v>
      </c>
      <c r="AH243" s="49">
        <v>830672.97459724534</v>
      </c>
      <c r="AI243" s="49">
        <v>1177851.6793648116</v>
      </c>
      <c r="AJ243" s="50">
        <v>46860.798369534401</v>
      </c>
      <c r="AK243" s="50">
        <v>56213.737975796117</v>
      </c>
      <c r="AL243" s="53">
        <v>0.69950999999999997</v>
      </c>
      <c r="AM243" s="53">
        <v>0.7236575879456647</v>
      </c>
      <c r="AN243" t="s">
        <v>274</v>
      </c>
      <c r="AO243" t="s">
        <v>277</v>
      </c>
      <c r="AP243" s="56" t="s">
        <v>280</v>
      </c>
      <c r="AQ243" t="s">
        <v>289</v>
      </c>
      <c r="AR243" t="s">
        <v>278</v>
      </c>
      <c r="AS243">
        <v>2</v>
      </c>
      <c r="AU243">
        <v>245</v>
      </c>
    </row>
    <row r="244" spans="1:47">
      <c r="A244" t="s">
        <v>248</v>
      </c>
      <c r="B244" s="58" t="s">
        <v>273</v>
      </c>
      <c r="C244" t="s">
        <v>274</v>
      </c>
      <c r="D244" s="58" t="s">
        <v>277</v>
      </c>
      <c r="E244">
        <v>1</v>
      </c>
      <c r="F244" t="s">
        <v>283</v>
      </c>
      <c r="G244" t="s">
        <v>464</v>
      </c>
      <c r="H244" s="58" t="s">
        <v>469</v>
      </c>
      <c r="I244" t="s">
        <v>453</v>
      </c>
      <c r="J244" t="s">
        <v>299</v>
      </c>
      <c r="K244" t="s">
        <v>308</v>
      </c>
      <c r="L244" t="s">
        <v>311</v>
      </c>
      <c r="M244">
        <v>8</v>
      </c>
      <c r="N244">
        <v>4</v>
      </c>
      <c r="O244" s="48">
        <v>0.76870099999999997</v>
      </c>
      <c r="P244" s="48">
        <v>0.71024522971302262</v>
      </c>
      <c r="Q244" s="48">
        <v>0.76868416570954057</v>
      </c>
      <c r="R244" s="49">
        <v>1395140</v>
      </c>
      <c r="S244" s="49">
        <v>989623.59366497304</v>
      </c>
      <c r="T244" s="49">
        <v>1586326.293664973</v>
      </c>
      <c r="U244" s="50">
        <v>73703.100000000006</v>
      </c>
      <c r="V244" s="50">
        <v>63564.755849892164</v>
      </c>
      <c r="W244" s="50">
        <v>80909.555849892175</v>
      </c>
      <c r="X244" s="51">
        <v>60.270625174666996</v>
      </c>
      <c r="Y244" s="51">
        <v>60.283125633345549</v>
      </c>
      <c r="Z244">
        <v>182.3</v>
      </c>
      <c r="AA244">
        <v>111</v>
      </c>
      <c r="AB244">
        <v>179.7</v>
      </c>
      <c r="AC244">
        <v>81.3</v>
      </c>
      <c r="AD244">
        <v>181</v>
      </c>
      <c r="AE244">
        <v>96.15</v>
      </c>
      <c r="AF244" s="48">
        <v>0.74289573809438014</v>
      </c>
      <c r="AG244" s="48">
        <v>0.77731484409869633</v>
      </c>
      <c r="AH244" s="49">
        <v>855245.34994434274</v>
      </c>
      <c r="AI244" s="49">
        <v>1167678.1530605417</v>
      </c>
      <c r="AJ244" s="50">
        <v>47232.182218906455</v>
      </c>
      <c r="AK244" s="50">
        <v>55726.151935514754</v>
      </c>
      <c r="AL244" s="53">
        <v>0.72935499999999998</v>
      </c>
      <c r="AM244" s="53">
        <v>0.72830851764626781</v>
      </c>
      <c r="AN244" t="s">
        <v>273</v>
      </c>
      <c r="AO244" t="s">
        <v>277</v>
      </c>
      <c r="AP244" s="56" t="s">
        <v>279</v>
      </c>
      <c r="AQ244" t="s">
        <v>289</v>
      </c>
      <c r="AR244" t="s">
        <v>277</v>
      </c>
      <c r="AS244">
        <v>2</v>
      </c>
      <c r="AU244">
        <v>246</v>
      </c>
    </row>
    <row r="245" spans="1:47">
      <c r="A245" t="s">
        <v>249</v>
      </c>
      <c r="B245" s="58" t="s">
        <v>275</v>
      </c>
      <c r="C245" t="s">
        <v>286</v>
      </c>
      <c r="D245" s="58" t="s">
        <v>278</v>
      </c>
      <c r="E245">
        <v>1</v>
      </c>
      <c r="F245" t="s">
        <v>283</v>
      </c>
      <c r="G245" t="s">
        <v>464</v>
      </c>
      <c r="H245" s="58" t="s">
        <v>469</v>
      </c>
      <c r="I245" t="s">
        <v>447</v>
      </c>
      <c r="J245" t="s">
        <v>300</v>
      </c>
      <c r="K245" t="s">
        <v>308</v>
      </c>
      <c r="L245" t="s">
        <v>311</v>
      </c>
      <c r="M245">
        <v>8</v>
      </c>
      <c r="N245">
        <v>4</v>
      </c>
      <c r="O245" s="48">
        <v>0.73082899999999995</v>
      </c>
      <c r="P245" s="48">
        <v>0.76216692453867907</v>
      </c>
      <c r="Q245" s="48">
        <v>0.76216692453867907</v>
      </c>
      <c r="R245" s="49">
        <v>733944</v>
      </c>
      <c r="S245" s="49">
        <v>894360.21423357539</v>
      </c>
      <c r="T245" s="49">
        <v>894360.21423357539</v>
      </c>
      <c r="U245" s="50">
        <v>47488.1</v>
      </c>
      <c r="V245" s="50">
        <v>45678.304354829335</v>
      </c>
      <c r="W245" s="50">
        <v>45678.304354829335</v>
      </c>
      <c r="X245" s="51">
        <v>58.543480555083278</v>
      </c>
      <c r="Y245" s="51">
        <v>51.538960961513418</v>
      </c>
      <c r="Z245">
        <v>117.9</v>
      </c>
      <c r="AA245">
        <v>144.30000000000001</v>
      </c>
      <c r="AB245">
        <v>117.9</v>
      </c>
      <c r="AC245">
        <v>100.4</v>
      </c>
      <c r="AD245">
        <v>117.9</v>
      </c>
      <c r="AE245">
        <v>122.35000000000001</v>
      </c>
      <c r="AF245" s="48">
        <v>0.76216692453867907</v>
      </c>
      <c r="AG245" s="48">
        <v>0.76216692453867907</v>
      </c>
      <c r="AH245" s="49">
        <v>894360.21423357539</v>
      </c>
      <c r="AI245" s="49">
        <v>894360.21423357539</v>
      </c>
      <c r="AJ245" s="50">
        <v>45678.304354829335</v>
      </c>
      <c r="AK245" s="50">
        <v>45678.304354829335</v>
      </c>
      <c r="AL245" s="53">
        <v>0.68393599999999999</v>
      </c>
      <c r="AM245" s="53">
        <v>0.71977717305251732</v>
      </c>
      <c r="AN245" t="s">
        <v>275</v>
      </c>
      <c r="AO245" t="s">
        <v>278</v>
      </c>
      <c r="AP245" s="56" t="s">
        <v>280</v>
      </c>
      <c r="AQ245" t="s">
        <v>289</v>
      </c>
      <c r="AR245" t="s">
        <v>278</v>
      </c>
      <c r="AS245">
        <v>3</v>
      </c>
      <c r="AU245">
        <v>247</v>
      </c>
    </row>
    <row r="246" spans="1:47">
      <c r="A246" t="s">
        <v>250</v>
      </c>
      <c r="B246" s="58" t="s">
        <v>275</v>
      </c>
      <c r="C246" t="s">
        <v>275</v>
      </c>
      <c r="D246" s="58" t="s">
        <v>278</v>
      </c>
      <c r="E246">
        <v>2</v>
      </c>
      <c r="F246" t="s">
        <v>281</v>
      </c>
      <c r="G246" t="s">
        <v>464</v>
      </c>
      <c r="H246" s="58" t="s">
        <v>469</v>
      </c>
      <c r="J246" t="s">
        <v>298</v>
      </c>
      <c r="K246" t="s">
        <v>308</v>
      </c>
      <c r="L246" t="s">
        <v>311</v>
      </c>
      <c r="M246">
        <v>8</v>
      </c>
      <c r="N246">
        <v>4</v>
      </c>
      <c r="O246" s="48">
        <v>0.78523500000000002</v>
      </c>
      <c r="P246" s="48">
        <v>0.74674367385499663</v>
      </c>
      <c r="Q246" s="48">
        <v>0.79428876223509903</v>
      </c>
      <c r="R246" s="49">
        <v>1748450</v>
      </c>
      <c r="S246" s="49">
        <v>1320269.7222352256</v>
      </c>
      <c r="T246" s="49">
        <v>2022586.9324830873</v>
      </c>
      <c r="U246" s="50">
        <v>87705.5</v>
      </c>
      <c r="V246" s="50">
        <v>73365.634024277038</v>
      </c>
      <c r="W246" s="50">
        <v>91001.484020583724</v>
      </c>
      <c r="X246" s="51">
        <v>67.906832061637516</v>
      </c>
      <c r="Y246" s="51">
        <v>64.970991195107985</v>
      </c>
      <c r="Z246">
        <v>233.6</v>
      </c>
      <c r="AA246">
        <v>125.6</v>
      </c>
      <c r="AB246">
        <v>203.1</v>
      </c>
      <c r="AC246">
        <v>91.7</v>
      </c>
      <c r="AD246">
        <v>218.35</v>
      </c>
      <c r="AE246">
        <v>108.65</v>
      </c>
      <c r="AF246" s="48">
        <v>0.77390148274748116</v>
      </c>
      <c r="AG246" s="48">
        <v>0.80507821800670287</v>
      </c>
      <c r="AH246" s="49">
        <v>1316772.6384239793</v>
      </c>
      <c r="AI246" s="49">
        <v>1803562.0870888962</v>
      </c>
      <c r="AJ246" s="50">
        <v>63802.070842514499</v>
      </c>
      <c r="AK246" s="50">
        <v>75205.929599376934</v>
      </c>
      <c r="AL246" s="53">
        <v>0.74778299999999998</v>
      </c>
      <c r="AM246" s="53">
        <v>0.75798772183427388</v>
      </c>
      <c r="AN246" t="s">
        <v>273</v>
      </c>
      <c r="AO246" t="s">
        <v>277</v>
      </c>
      <c r="AP246" s="56" t="s">
        <v>279</v>
      </c>
      <c r="AQ246" t="s">
        <v>289</v>
      </c>
      <c r="AR246" t="s">
        <v>278</v>
      </c>
      <c r="AS246">
        <v>2</v>
      </c>
      <c r="AU246">
        <v>248</v>
      </c>
    </row>
    <row r="247" spans="1:47">
      <c r="A247" t="s">
        <v>251</v>
      </c>
      <c r="B247" s="58" t="s">
        <v>273</v>
      </c>
      <c r="C247" t="s">
        <v>273</v>
      </c>
      <c r="D247" s="58" t="s">
        <v>277</v>
      </c>
      <c r="E247">
        <v>1</v>
      </c>
      <c r="F247" t="s">
        <v>281</v>
      </c>
      <c r="G247" t="s">
        <v>464</v>
      </c>
      <c r="H247" s="58" t="s">
        <v>469</v>
      </c>
      <c r="J247" t="s">
        <v>298</v>
      </c>
      <c r="K247" t="s">
        <v>308</v>
      </c>
      <c r="L247" t="s">
        <v>311</v>
      </c>
      <c r="M247">
        <v>8</v>
      </c>
      <c r="N247">
        <v>4</v>
      </c>
      <c r="O247" s="48">
        <v>0.76373800000000003</v>
      </c>
      <c r="P247" s="48">
        <v>0.72819162460614706</v>
      </c>
      <c r="Q247" s="48">
        <v>0.77824559590920139</v>
      </c>
      <c r="R247" s="49">
        <v>1146140</v>
      </c>
      <c r="S247" s="49">
        <v>937322.40921988524</v>
      </c>
      <c r="T247" s="49">
        <v>1466196.5139471153</v>
      </c>
      <c r="U247" s="50">
        <v>62540</v>
      </c>
      <c r="V247" s="50">
        <v>56337.81624260197</v>
      </c>
      <c r="W247" s="50">
        <v>71598.171728678426</v>
      </c>
      <c r="X247" s="51">
        <v>62.92213869034611</v>
      </c>
      <c r="Y247" s="51">
        <v>58.891079844868734</v>
      </c>
      <c r="Z247">
        <v>175.9</v>
      </c>
      <c r="AA247">
        <v>123.4</v>
      </c>
      <c r="AB247">
        <v>169.7</v>
      </c>
      <c r="AC247">
        <v>87.8</v>
      </c>
      <c r="AD247">
        <v>172.8</v>
      </c>
      <c r="AE247">
        <v>105.6</v>
      </c>
      <c r="AF247" s="48">
        <v>0.75906543953557182</v>
      </c>
      <c r="AG247" s="48">
        <v>0.79309605059703658</v>
      </c>
      <c r="AH247" s="49">
        <v>980284.27499054454</v>
      </c>
      <c r="AI247" s="49">
        <v>1377757.1700892164</v>
      </c>
      <c r="AJ247" s="50">
        <v>50673.653140935319</v>
      </c>
      <c r="AK247" s="50">
        <v>61020.069966682902</v>
      </c>
      <c r="AL247" s="53">
        <v>0.72168699999999997</v>
      </c>
      <c r="AM247" s="53">
        <v>0.73944688432412475</v>
      </c>
      <c r="AN247" t="s">
        <v>273</v>
      </c>
      <c r="AO247" t="s">
        <v>277</v>
      </c>
      <c r="AP247" s="56" t="s">
        <v>279</v>
      </c>
      <c r="AQ247" t="s">
        <v>289</v>
      </c>
      <c r="AR247" t="s">
        <v>277</v>
      </c>
      <c r="AS247">
        <v>1</v>
      </c>
      <c r="AU247">
        <v>249</v>
      </c>
    </row>
    <row r="248" spans="1:47">
      <c r="A248" t="s">
        <v>252</v>
      </c>
      <c r="B248" s="58" t="s">
        <v>275</v>
      </c>
      <c r="C248" t="s">
        <v>275</v>
      </c>
      <c r="D248" s="58" t="s">
        <v>278</v>
      </c>
      <c r="E248">
        <v>2</v>
      </c>
      <c r="F248" t="s">
        <v>283</v>
      </c>
      <c r="G248" t="s">
        <v>464</v>
      </c>
      <c r="H248" s="58" t="s">
        <v>469</v>
      </c>
      <c r="J248" t="s">
        <v>298</v>
      </c>
      <c r="K248" t="s">
        <v>308</v>
      </c>
      <c r="L248" t="s">
        <v>311</v>
      </c>
      <c r="M248">
        <v>8</v>
      </c>
      <c r="N248">
        <v>4</v>
      </c>
      <c r="O248" s="48">
        <v>0.76050399999999996</v>
      </c>
      <c r="P248" s="48">
        <v>0.72398891898100715</v>
      </c>
      <c r="Q248" s="48">
        <v>0.79507767257992079</v>
      </c>
      <c r="R248" s="49">
        <v>1256110</v>
      </c>
      <c r="S248" s="49">
        <v>1211001.6709724974</v>
      </c>
      <c r="T248" s="49">
        <v>2235864.5209724968</v>
      </c>
      <c r="U248" s="50">
        <v>72046.899999999994</v>
      </c>
      <c r="V248" s="50">
        <v>74023.30623692098</v>
      </c>
      <c r="W248" s="50">
        <v>100729.32623692097</v>
      </c>
      <c r="X248" s="51">
        <v>68.186258283388582</v>
      </c>
      <c r="Y248" s="51">
        <v>58.119866647713295</v>
      </c>
      <c r="Z248">
        <v>192.7</v>
      </c>
      <c r="AA248">
        <v>128.19999999999999</v>
      </c>
      <c r="AB248">
        <v>189.8</v>
      </c>
      <c r="AC248">
        <v>86.4</v>
      </c>
      <c r="AD248">
        <v>191.25</v>
      </c>
      <c r="AE248">
        <v>107.3</v>
      </c>
      <c r="AF248" s="48">
        <v>0.76363904499304558</v>
      </c>
      <c r="AG248" s="48">
        <v>0.80343482384326503</v>
      </c>
      <c r="AH248" s="49">
        <v>1109179.4987358423</v>
      </c>
      <c r="AI248" s="49">
        <v>1645796.4321520252</v>
      </c>
      <c r="AJ248" s="50">
        <v>56232.850970969492</v>
      </c>
      <c r="AK248" s="50">
        <v>69206.580947867944</v>
      </c>
      <c r="AL248" s="53">
        <v>0.71874800000000005</v>
      </c>
      <c r="AM248" s="53">
        <v>0.7591547610000986</v>
      </c>
      <c r="AN248" t="s">
        <v>274</v>
      </c>
      <c r="AO248" t="s">
        <v>277</v>
      </c>
      <c r="AP248" s="56" t="s">
        <v>280</v>
      </c>
      <c r="AQ248" t="s">
        <v>289</v>
      </c>
      <c r="AR248" t="s">
        <v>278</v>
      </c>
      <c r="AS248">
        <v>2</v>
      </c>
      <c r="AU248">
        <v>250</v>
      </c>
    </row>
    <row r="249" spans="1:47">
      <c r="A249" t="s">
        <v>253</v>
      </c>
      <c r="B249" s="59" t="s">
        <v>274</v>
      </c>
      <c r="C249" t="s">
        <v>275</v>
      </c>
      <c r="D249" s="58" t="s">
        <v>277</v>
      </c>
      <c r="E249">
        <v>1</v>
      </c>
      <c r="F249" t="s">
        <v>283</v>
      </c>
      <c r="G249" t="s">
        <v>464</v>
      </c>
      <c r="H249" t="s">
        <v>458</v>
      </c>
      <c r="J249" t="s">
        <v>298</v>
      </c>
      <c r="K249" t="s">
        <v>308</v>
      </c>
      <c r="L249" t="s">
        <v>311</v>
      </c>
      <c r="M249">
        <v>8</v>
      </c>
      <c r="N249">
        <v>4</v>
      </c>
      <c r="O249" s="48">
        <v>0.79579599999999995</v>
      </c>
      <c r="P249" s="48">
        <v>0.72105539224060311</v>
      </c>
      <c r="Q249" s="48">
        <v>0.79917697378775332</v>
      </c>
      <c r="R249" s="49">
        <v>1990890</v>
      </c>
      <c r="S249" s="49">
        <v>1319395.5438674865</v>
      </c>
      <c r="T249" s="49">
        <v>2530387.0158674866</v>
      </c>
      <c r="U249" s="50">
        <v>94684.7</v>
      </c>
      <c r="V249" s="50">
        <v>81293.104410535481</v>
      </c>
      <c r="W249" s="50">
        <v>111343.02441053549</v>
      </c>
      <c r="X249" s="51">
        <v>69.592262593856219</v>
      </c>
      <c r="Y249" s="51">
        <v>68.422691529977826</v>
      </c>
      <c r="Z249">
        <v>220.8</v>
      </c>
      <c r="AA249">
        <v>126.9</v>
      </c>
      <c r="AB249">
        <v>221</v>
      </c>
      <c r="AC249">
        <v>83.7</v>
      </c>
      <c r="AD249">
        <v>220.9</v>
      </c>
      <c r="AE249">
        <v>105.30000000000001</v>
      </c>
      <c r="AF249" s="48">
        <v>0.76335404383276828</v>
      </c>
      <c r="AG249" s="48">
        <v>0.80709435034872257</v>
      </c>
      <c r="AH249" s="49">
        <v>1228517.7007484143</v>
      </c>
      <c r="AI249" s="49">
        <v>1862591.3527475961</v>
      </c>
      <c r="AJ249" s="50">
        <v>62357.23061222634</v>
      </c>
      <c r="AK249" s="50">
        <v>76854.516534646638</v>
      </c>
      <c r="AL249" s="53">
        <v>0.76058899999999996</v>
      </c>
      <c r="AM249" s="53">
        <v>0.76382478570234003</v>
      </c>
      <c r="AN249" t="s">
        <v>273</v>
      </c>
      <c r="AO249" t="s">
        <v>277</v>
      </c>
      <c r="AP249" s="56" t="s">
        <v>279</v>
      </c>
      <c r="AQ249" t="s">
        <v>289</v>
      </c>
      <c r="AR249" t="s">
        <v>278</v>
      </c>
      <c r="AS249">
        <v>2</v>
      </c>
      <c r="AU249">
        <v>251</v>
      </c>
    </row>
    <row r="250" spans="1:47">
      <c r="A250" t="s">
        <v>254</v>
      </c>
      <c r="B250" s="58" t="s">
        <v>274</v>
      </c>
      <c r="C250" t="s">
        <v>274</v>
      </c>
      <c r="D250" s="58" t="s">
        <v>277</v>
      </c>
      <c r="E250">
        <v>2</v>
      </c>
      <c r="F250" t="s">
        <v>281</v>
      </c>
      <c r="G250" t="s">
        <v>464</v>
      </c>
      <c r="H250" t="s">
        <v>469</v>
      </c>
      <c r="J250" t="s">
        <v>298</v>
      </c>
      <c r="K250" t="s">
        <v>308</v>
      </c>
      <c r="L250" t="s">
        <v>311</v>
      </c>
      <c r="M250">
        <v>8</v>
      </c>
      <c r="N250">
        <v>4</v>
      </c>
      <c r="O250" s="48">
        <v>0.74255499999999997</v>
      </c>
      <c r="P250" s="48">
        <v>0.7109773841789272</v>
      </c>
      <c r="Q250" s="48">
        <v>0.78243528815232055</v>
      </c>
      <c r="R250" s="49">
        <v>1072560</v>
      </c>
      <c r="S250" s="49">
        <v>890906.08605095674</v>
      </c>
      <c r="T250" s="49">
        <v>1609878.9666502341</v>
      </c>
      <c r="U250" s="50">
        <v>64663.5</v>
      </c>
      <c r="V250" s="50">
        <v>57010.50594433611</v>
      </c>
      <c r="W250" s="50">
        <v>76929.648408843044</v>
      </c>
      <c r="X250" s="51">
        <v>64.152066892675464</v>
      </c>
      <c r="Y250" s="51">
        <v>54.019897997153635</v>
      </c>
      <c r="Z250">
        <v>188</v>
      </c>
      <c r="AA250">
        <v>122.4</v>
      </c>
      <c r="AB250">
        <v>188.4</v>
      </c>
      <c r="AC250">
        <v>79.3</v>
      </c>
      <c r="AD250">
        <v>188.2</v>
      </c>
      <c r="AE250">
        <v>100.85</v>
      </c>
      <c r="AF250" s="48">
        <v>0.74833596335360153</v>
      </c>
      <c r="AG250" s="48">
        <v>0.79549336640952417</v>
      </c>
      <c r="AH250" s="49">
        <v>956473.28975578549</v>
      </c>
      <c r="AI250" s="49">
        <v>1476321.9503922844</v>
      </c>
      <c r="AJ250" s="50">
        <v>51696.455980183353</v>
      </c>
      <c r="AK250" s="50">
        <v>64621.811238953691</v>
      </c>
      <c r="AL250" s="53">
        <v>0.69902500000000001</v>
      </c>
      <c r="AM250" s="53">
        <v>0.74424670088823974</v>
      </c>
      <c r="AN250" t="s">
        <v>273</v>
      </c>
      <c r="AO250" t="s">
        <v>277</v>
      </c>
      <c r="AP250" s="56" t="s">
        <v>279</v>
      </c>
      <c r="AQ250" t="s">
        <v>289</v>
      </c>
      <c r="AR250" t="s">
        <v>277</v>
      </c>
      <c r="AS250">
        <v>2</v>
      </c>
      <c r="AU250">
        <v>252</v>
      </c>
    </row>
    <row r="251" spans="1:47">
      <c r="A251" t="s">
        <v>255</v>
      </c>
      <c r="B251" s="58" t="s">
        <v>276</v>
      </c>
      <c r="C251" t="s">
        <v>275</v>
      </c>
      <c r="D251" s="58" t="s">
        <v>278</v>
      </c>
      <c r="E251">
        <v>1</v>
      </c>
      <c r="F251" t="s">
        <v>281</v>
      </c>
      <c r="G251" t="s">
        <v>464</v>
      </c>
      <c r="H251" t="s">
        <v>469</v>
      </c>
      <c r="J251" t="s">
        <v>301</v>
      </c>
      <c r="K251" t="s">
        <v>308</v>
      </c>
      <c r="L251" t="s">
        <v>311</v>
      </c>
      <c r="M251">
        <v>8</v>
      </c>
      <c r="N251">
        <v>4</v>
      </c>
      <c r="O251" s="48">
        <v>0.79084299999999996</v>
      </c>
      <c r="P251" s="48">
        <v>0.74087441767928142</v>
      </c>
      <c r="Q251" s="48">
        <v>0.80352075108358134</v>
      </c>
      <c r="R251" s="49">
        <v>1749860</v>
      </c>
      <c r="S251" s="49">
        <v>1298001.8099479708</v>
      </c>
      <c r="T251" s="49">
        <v>2278356.1527875406</v>
      </c>
      <c r="U251" s="50">
        <v>83072.599999999991</v>
      </c>
      <c r="V251" s="50">
        <v>73942.921789053435</v>
      </c>
      <c r="W251" s="50">
        <v>97860.407575245277</v>
      </c>
      <c r="X251" s="51">
        <v>71.147880469249685</v>
      </c>
      <c r="Y251" s="51">
        <v>66.75828644240535</v>
      </c>
      <c r="Z251">
        <v>218.7</v>
      </c>
      <c r="AA251">
        <v>133.30000000000001</v>
      </c>
      <c r="AB251">
        <v>222.7</v>
      </c>
      <c r="AC251">
        <v>88.5</v>
      </c>
      <c r="AD251">
        <v>220.7</v>
      </c>
      <c r="AE251">
        <v>110.9</v>
      </c>
      <c r="AF251" s="48">
        <v>0.77396399783248615</v>
      </c>
      <c r="AG251" s="48">
        <v>0.81464036934475448</v>
      </c>
      <c r="AH251" s="49">
        <v>1363246.450502791</v>
      </c>
      <c r="AI251" s="49">
        <v>2053341.8288364073</v>
      </c>
      <c r="AJ251" s="50">
        <v>66043.208851538118</v>
      </c>
      <c r="AK251" s="50">
        <v>81371.895013020752</v>
      </c>
      <c r="AL251" s="53">
        <v>0.75458099999999995</v>
      </c>
      <c r="AM251" s="53">
        <v>0.76882108947673455</v>
      </c>
      <c r="AN251" t="s">
        <v>273</v>
      </c>
      <c r="AO251" t="s">
        <v>277</v>
      </c>
      <c r="AP251" s="56" t="s">
        <v>279</v>
      </c>
      <c r="AQ251" t="s">
        <v>289</v>
      </c>
      <c r="AR251" t="s">
        <v>278</v>
      </c>
      <c r="AS251">
        <v>2</v>
      </c>
      <c r="AU251">
        <v>253</v>
      </c>
    </row>
    <row r="252" spans="1:47">
      <c r="A252" t="s">
        <v>256</v>
      </c>
      <c r="B252" s="58" t="s">
        <v>275</v>
      </c>
      <c r="C252" t="s">
        <v>275</v>
      </c>
      <c r="D252" s="58" t="s">
        <v>278</v>
      </c>
      <c r="E252">
        <v>2</v>
      </c>
      <c r="F252" t="s">
        <v>281</v>
      </c>
      <c r="G252" t="s">
        <v>464</v>
      </c>
      <c r="H252" t="s">
        <v>469</v>
      </c>
      <c r="I252" t="s">
        <v>454</v>
      </c>
      <c r="J252" t="s">
        <v>300</v>
      </c>
      <c r="K252" t="s">
        <v>308</v>
      </c>
      <c r="L252" t="s">
        <v>311</v>
      </c>
      <c r="M252">
        <v>8</v>
      </c>
      <c r="N252">
        <v>4</v>
      </c>
      <c r="O252" s="48">
        <v>0.81165600000000004</v>
      </c>
      <c r="P252" s="48">
        <v>0.78383247124651867</v>
      </c>
      <c r="Q252" s="48">
        <v>0.81656081668403813</v>
      </c>
      <c r="R252" s="49">
        <v>2376100</v>
      </c>
      <c r="S252" s="49">
        <v>2034866.8374205469</v>
      </c>
      <c r="T252" s="49">
        <v>2865220.5301992111</v>
      </c>
      <c r="U252" s="50">
        <v>101876</v>
      </c>
      <c r="V252" s="50">
        <v>96082.797710122046</v>
      </c>
      <c r="W252" s="50">
        <v>114602.30710316406</v>
      </c>
      <c r="X252" s="51">
        <v>76.269509615521159</v>
      </c>
      <c r="Y252" s="51">
        <v>74.215076119378395</v>
      </c>
      <c r="Z252">
        <v>244.4</v>
      </c>
      <c r="AA252">
        <v>141.69999999999999</v>
      </c>
      <c r="AB252">
        <v>242.8</v>
      </c>
      <c r="AC252">
        <v>109.7</v>
      </c>
      <c r="AD252">
        <v>243.60000000000002</v>
      </c>
      <c r="AE252">
        <v>125.69999999999999</v>
      </c>
      <c r="AF252" s="48">
        <v>0.80500481702583504</v>
      </c>
      <c r="AG252" s="48">
        <v>0.82667347968164406</v>
      </c>
      <c r="AH252" s="49">
        <v>1982678.8968646799</v>
      </c>
      <c r="AI252" s="49">
        <v>2561035.5486392444</v>
      </c>
      <c r="AJ252" s="50">
        <v>82685.738345148493</v>
      </c>
      <c r="AK252" s="50">
        <v>94839.781940410525</v>
      </c>
      <c r="AL252" s="53">
        <v>0.77852699999999997</v>
      </c>
      <c r="AM252" s="53">
        <v>0.78405462983598029</v>
      </c>
      <c r="AN252" t="s">
        <v>273</v>
      </c>
      <c r="AO252" t="s">
        <v>277</v>
      </c>
      <c r="AP252" s="56" t="s">
        <v>279</v>
      </c>
      <c r="AQ252" t="s">
        <v>289</v>
      </c>
      <c r="AR252" t="s">
        <v>278</v>
      </c>
      <c r="AS252">
        <v>2</v>
      </c>
      <c r="AU252">
        <v>254</v>
      </c>
    </row>
    <row r="253" spans="1:47">
      <c r="A253" t="s">
        <v>257</v>
      </c>
      <c r="B253" s="58" t="s">
        <v>276</v>
      </c>
      <c r="C253" t="s">
        <v>276</v>
      </c>
      <c r="D253" s="58" t="s">
        <v>278</v>
      </c>
      <c r="E253">
        <v>1</v>
      </c>
      <c r="F253" t="s">
        <v>281</v>
      </c>
      <c r="G253" t="s">
        <v>464</v>
      </c>
      <c r="H253" t="s">
        <v>469</v>
      </c>
      <c r="I253" t="s">
        <v>391</v>
      </c>
      <c r="J253" t="s">
        <v>301</v>
      </c>
      <c r="K253" t="s">
        <v>308</v>
      </c>
      <c r="L253" t="s">
        <v>311</v>
      </c>
      <c r="M253">
        <v>8</v>
      </c>
      <c r="N253">
        <v>4</v>
      </c>
      <c r="O253" s="48">
        <v>0.78120699999999998</v>
      </c>
      <c r="P253" s="48">
        <v>0.73882616289040115</v>
      </c>
      <c r="Q253" s="48">
        <v>0.79470191330838202</v>
      </c>
      <c r="R253" s="49">
        <v>1489020</v>
      </c>
      <c r="S253" s="49">
        <v>1143497.7933212747</v>
      </c>
      <c r="T253" s="49">
        <v>1905067.6360893385</v>
      </c>
      <c r="U253" s="50">
        <v>74610.5</v>
      </c>
      <c r="V253" s="50">
        <v>65819.370607748831</v>
      </c>
      <c r="W253" s="50">
        <v>85782.426638608071</v>
      </c>
      <c r="X253" s="51">
        <v>68.052680705755364</v>
      </c>
      <c r="Y253" s="51">
        <v>63.788202264105301</v>
      </c>
      <c r="Z253">
        <v>194.4</v>
      </c>
      <c r="AA253">
        <v>131.1</v>
      </c>
      <c r="AB253">
        <v>196.8</v>
      </c>
      <c r="AC253">
        <v>89.6</v>
      </c>
      <c r="AD253">
        <v>195.60000000000002</v>
      </c>
      <c r="AE253">
        <v>110.35</v>
      </c>
      <c r="AF253" s="48">
        <v>0.77052209628514179</v>
      </c>
      <c r="AG253" s="48">
        <v>0.80773739298284875</v>
      </c>
      <c r="AH253" s="49">
        <v>1203034.755191026</v>
      </c>
      <c r="AI253" s="49">
        <v>1760243.9330975839</v>
      </c>
      <c r="AJ253" s="50">
        <v>59183.39402204701</v>
      </c>
      <c r="AK253" s="50">
        <v>72379.985264361196</v>
      </c>
      <c r="AL253" s="53">
        <v>0.74365999999999999</v>
      </c>
      <c r="AM253" s="53">
        <v>0.75859519194664338</v>
      </c>
      <c r="AN253" t="s">
        <v>273</v>
      </c>
      <c r="AO253" t="s">
        <v>277</v>
      </c>
      <c r="AP253" s="56" t="s">
        <v>279</v>
      </c>
      <c r="AQ253" t="s">
        <v>289</v>
      </c>
      <c r="AR253" t="s">
        <v>278</v>
      </c>
      <c r="AS253">
        <v>1</v>
      </c>
      <c r="AU253">
        <v>255</v>
      </c>
    </row>
    <row r="254" spans="1:47">
      <c r="A254" t="s">
        <v>258</v>
      </c>
      <c r="B254" s="58" t="s">
        <v>276</v>
      </c>
      <c r="C254" t="s">
        <v>275</v>
      </c>
      <c r="D254" s="58" t="s">
        <v>278</v>
      </c>
      <c r="E254">
        <v>1</v>
      </c>
      <c r="F254" t="s">
        <v>281</v>
      </c>
      <c r="G254" t="s">
        <v>464</v>
      </c>
      <c r="H254" t="s">
        <v>469</v>
      </c>
      <c r="J254" t="s">
        <v>301</v>
      </c>
      <c r="K254" t="s">
        <v>308</v>
      </c>
      <c r="L254" t="s">
        <v>311</v>
      </c>
      <c r="M254">
        <v>8</v>
      </c>
      <c r="N254">
        <v>4</v>
      </c>
      <c r="O254" s="48">
        <v>0.78473499999999996</v>
      </c>
      <c r="P254" s="48">
        <v>0.76751364290452928</v>
      </c>
      <c r="Q254" s="48">
        <v>0.80675427799480859</v>
      </c>
      <c r="R254" s="49">
        <v>1809810</v>
      </c>
      <c r="S254" s="49">
        <v>1577506.0304771657</v>
      </c>
      <c r="T254" s="49">
        <v>2337321.7169839386</v>
      </c>
      <c r="U254" s="50">
        <v>88413.599999999991</v>
      </c>
      <c r="V254" s="50">
        <v>80422.647542226245</v>
      </c>
      <c r="W254" s="50">
        <v>98797.203927276278</v>
      </c>
      <c r="X254" s="51">
        <v>72.357319328257518</v>
      </c>
      <c r="Y254" s="51">
        <v>64.813067016274729</v>
      </c>
      <c r="Z254">
        <v>211.3</v>
      </c>
      <c r="AA254">
        <v>137.80000000000001</v>
      </c>
      <c r="AB254">
        <v>218.4</v>
      </c>
      <c r="AC254">
        <v>102.5</v>
      </c>
      <c r="AD254">
        <v>214.85000000000002</v>
      </c>
      <c r="AE254">
        <v>120.15</v>
      </c>
      <c r="AF254" s="48">
        <v>0.79242658786172782</v>
      </c>
      <c r="AG254" s="48">
        <v>0.81859679445689304</v>
      </c>
      <c r="AH254" s="49">
        <v>1588938.4091408164</v>
      </c>
      <c r="AI254" s="49">
        <v>2136153.295410776</v>
      </c>
      <c r="AJ254" s="50">
        <v>70594.474919603977</v>
      </c>
      <c r="AK254" s="50">
        <v>82825.170267751892</v>
      </c>
      <c r="AL254" s="53">
        <v>0.74718899999999999</v>
      </c>
      <c r="AM254" s="53">
        <v>0.77264655913398295</v>
      </c>
      <c r="AN254" t="s">
        <v>273</v>
      </c>
      <c r="AO254" t="s">
        <v>277</v>
      </c>
      <c r="AP254" s="56" t="s">
        <v>279</v>
      </c>
      <c r="AQ254" t="s">
        <v>289</v>
      </c>
      <c r="AR254" t="s">
        <v>278</v>
      </c>
      <c r="AS254">
        <v>2</v>
      </c>
      <c r="AU254">
        <v>256</v>
      </c>
    </row>
    <row r="255" spans="1:47">
      <c r="A255" t="s">
        <v>259</v>
      </c>
      <c r="B255" s="58" t="s">
        <v>274</v>
      </c>
      <c r="C255" t="s">
        <v>284</v>
      </c>
      <c r="D255" s="58" t="s">
        <v>277</v>
      </c>
      <c r="E255">
        <v>2</v>
      </c>
      <c r="F255" t="s">
        <v>281</v>
      </c>
      <c r="G255" t="s">
        <v>464</v>
      </c>
      <c r="H255" t="s">
        <v>469</v>
      </c>
      <c r="I255" t="s">
        <v>455</v>
      </c>
      <c r="J255" t="s">
        <v>301</v>
      </c>
      <c r="K255" t="s">
        <v>308</v>
      </c>
      <c r="L255" t="s">
        <v>311</v>
      </c>
      <c r="M255">
        <v>9</v>
      </c>
      <c r="N255">
        <v>4</v>
      </c>
      <c r="O255" s="48">
        <v>0.77958700000000003</v>
      </c>
      <c r="P255" s="48">
        <v>0.72798027161782342</v>
      </c>
      <c r="Q255" s="48">
        <v>0.79393728201281433</v>
      </c>
      <c r="R255" s="49">
        <v>1424320</v>
      </c>
      <c r="S255" s="49">
        <v>1001186.3301423257</v>
      </c>
      <c r="T255" s="49">
        <v>1829390.6615345138</v>
      </c>
      <c r="U255" s="50">
        <v>75732.099999999991</v>
      </c>
      <c r="V255" s="50">
        <v>60326.148613409765</v>
      </c>
      <c r="W255" s="50">
        <v>82825.536470010702</v>
      </c>
      <c r="X255" s="51">
        <v>67.800200145753081</v>
      </c>
      <c r="Y255" s="51">
        <v>63.287844993106383</v>
      </c>
      <c r="Z255">
        <v>180</v>
      </c>
      <c r="AA255">
        <v>134.1</v>
      </c>
      <c r="AB255">
        <v>187.4</v>
      </c>
      <c r="AC255">
        <v>85.4</v>
      </c>
      <c r="AD255">
        <v>183.7</v>
      </c>
      <c r="AE255">
        <v>109.75</v>
      </c>
      <c r="AF255" s="48">
        <v>0.76365492801085499</v>
      </c>
      <c r="AG255" s="48">
        <v>0.80846102074805448</v>
      </c>
      <c r="AH255" s="49">
        <v>1101525.1747397813</v>
      </c>
      <c r="AI255" s="49">
        <v>1729678.289608954</v>
      </c>
      <c r="AJ255" s="50">
        <v>55855.097924512018</v>
      </c>
      <c r="AK255" s="50">
        <v>70848.991318978369</v>
      </c>
      <c r="AL255" s="53">
        <v>0.74146999999999996</v>
      </c>
      <c r="AM255" s="53">
        <v>0.75777242408118684</v>
      </c>
      <c r="AN255" t="s">
        <v>274</v>
      </c>
      <c r="AO255" t="s">
        <v>277</v>
      </c>
      <c r="AP255" s="56" t="s">
        <v>280</v>
      </c>
      <c r="AQ255" t="s">
        <v>289</v>
      </c>
      <c r="AR255" t="s">
        <v>277</v>
      </c>
      <c r="AS255">
        <v>3</v>
      </c>
      <c r="AU255">
        <v>257</v>
      </c>
    </row>
    <row r="256" spans="1:47">
      <c r="A256" t="s">
        <v>260</v>
      </c>
      <c r="B256" s="58" t="s">
        <v>274</v>
      </c>
      <c r="C256" t="s">
        <v>284</v>
      </c>
      <c r="D256" s="58" t="s">
        <v>277</v>
      </c>
      <c r="E256">
        <v>2</v>
      </c>
      <c r="F256" t="s">
        <v>283</v>
      </c>
      <c r="G256" t="s">
        <v>464</v>
      </c>
      <c r="H256" t="s">
        <v>469</v>
      </c>
      <c r="J256" t="s">
        <v>301</v>
      </c>
      <c r="K256" t="s">
        <v>308</v>
      </c>
      <c r="L256" t="s">
        <v>311</v>
      </c>
      <c r="M256">
        <v>9</v>
      </c>
      <c r="N256">
        <v>4</v>
      </c>
      <c r="O256" s="48">
        <v>0.79543699999999995</v>
      </c>
      <c r="P256" s="48">
        <v>0.78843971969665594</v>
      </c>
      <c r="Q256" s="48">
        <v>0.80307125157526538</v>
      </c>
      <c r="R256" s="49">
        <v>1950840</v>
      </c>
      <c r="S256" s="49">
        <v>2067126.2585442516</v>
      </c>
      <c r="T256" s="49">
        <v>2447139.9555442515</v>
      </c>
      <c r="U256" s="50">
        <v>92311.5</v>
      </c>
      <c r="V256" s="50">
        <v>96289.415486288344</v>
      </c>
      <c r="W256" s="50">
        <v>105977.57548628835</v>
      </c>
      <c r="X256" s="51">
        <v>70.999227120271797</v>
      </c>
      <c r="Y256" s="51">
        <v>68.326108166233212</v>
      </c>
      <c r="Z256">
        <v>184.1</v>
      </c>
      <c r="AA256">
        <v>136.69999999999999</v>
      </c>
      <c r="AB256">
        <v>184.1</v>
      </c>
      <c r="AC256">
        <v>121.6</v>
      </c>
      <c r="AD256">
        <v>184.1</v>
      </c>
      <c r="AE256">
        <v>129.14999999999998</v>
      </c>
      <c r="AF256" s="48">
        <v>0.80226865286337601</v>
      </c>
      <c r="AG256" s="48">
        <v>0.81132007474120371</v>
      </c>
      <c r="AH256" s="49">
        <v>1602339.3579807682</v>
      </c>
      <c r="AI256" s="49">
        <v>1801314.064440551</v>
      </c>
      <c r="AJ256" s="50">
        <v>67774.016842171521</v>
      </c>
      <c r="AK256" s="50">
        <v>72668.997206170156</v>
      </c>
      <c r="AL256" s="53">
        <v>0.76059900000000003</v>
      </c>
      <c r="AM256" s="53">
        <v>0.76855515082651804</v>
      </c>
      <c r="AN256" t="s">
        <v>274</v>
      </c>
      <c r="AO256" t="s">
        <v>277</v>
      </c>
      <c r="AP256" s="56" t="s">
        <v>280</v>
      </c>
      <c r="AQ256" t="s">
        <v>289</v>
      </c>
      <c r="AR256" t="s">
        <v>277</v>
      </c>
      <c r="AS256">
        <v>3</v>
      </c>
      <c r="AU256">
        <v>258</v>
      </c>
    </row>
    <row r="257" spans="1:47">
      <c r="A257" t="s">
        <v>261</v>
      </c>
      <c r="B257" s="58" t="s">
        <v>276</v>
      </c>
      <c r="C257" t="s">
        <v>275</v>
      </c>
      <c r="D257" s="58" t="s">
        <v>278</v>
      </c>
      <c r="E257">
        <v>1</v>
      </c>
      <c r="F257" t="s">
        <v>283</v>
      </c>
      <c r="G257" t="s">
        <v>464</v>
      </c>
      <c r="H257" t="s">
        <v>469</v>
      </c>
      <c r="J257" t="s">
        <v>301</v>
      </c>
      <c r="K257" t="s">
        <v>308</v>
      </c>
      <c r="L257" t="s">
        <v>311</v>
      </c>
      <c r="M257">
        <v>9</v>
      </c>
      <c r="N257">
        <v>4</v>
      </c>
      <c r="O257" s="48">
        <v>0.78542500000000004</v>
      </c>
      <c r="P257" s="48">
        <v>0.73577587312763026</v>
      </c>
      <c r="Q257" s="48">
        <v>0.81092066149349684</v>
      </c>
      <c r="R257" s="49">
        <v>1962069.9999999998</v>
      </c>
      <c r="S257" s="49">
        <v>1713408.2721904167</v>
      </c>
      <c r="T257" s="49">
        <v>3268218.2471904168</v>
      </c>
      <c r="U257" s="50">
        <v>96269.3</v>
      </c>
      <c r="V257" s="50">
        <v>99473.832003334493</v>
      </c>
      <c r="W257" s="50">
        <v>134824.6320033345</v>
      </c>
      <c r="X257" s="51">
        <v>73.96793114904915</v>
      </c>
      <c r="Y257" s="51">
        <v>64.976632042517721</v>
      </c>
      <c r="Z257">
        <v>255.3</v>
      </c>
      <c r="AA257">
        <v>131.5</v>
      </c>
      <c r="AB257">
        <v>276.10000000000002</v>
      </c>
      <c r="AC257">
        <v>87</v>
      </c>
      <c r="AD257">
        <v>265.70000000000005</v>
      </c>
      <c r="AE257">
        <v>109.25</v>
      </c>
      <c r="AF257" s="48">
        <v>0.77554332189815522</v>
      </c>
      <c r="AG257" s="48">
        <v>0.81796657357654334</v>
      </c>
      <c r="AH257" s="49">
        <v>1591604.5871961326</v>
      </c>
      <c r="AI257" s="49">
        <v>2405701.1863941541</v>
      </c>
      <c r="AJ257" s="50">
        <v>76554.247467182257</v>
      </c>
      <c r="AK257" s="50">
        <v>93616.066549229887</v>
      </c>
      <c r="AL257" s="53">
        <v>0.74721300000000002</v>
      </c>
      <c r="AM257" s="53">
        <v>0.77745454517425272</v>
      </c>
      <c r="AN257" t="s">
        <v>273</v>
      </c>
      <c r="AO257" t="s">
        <v>277</v>
      </c>
      <c r="AP257" s="56" t="s">
        <v>279</v>
      </c>
      <c r="AQ257" t="s">
        <v>289</v>
      </c>
      <c r="AR257" t="s">
        <v>278</v>
      </c>
      <c r="AS257">
        <v>2</v>
      </c>
      <c r="AU257">
        <v>259</v>
      </c>
    </row>
    <row r="258" spans="1:47">
      <c r="A258" t="s">
        <v>401</v>
      </c>
      <c r="B258" s="58" t="s">
        <v>274</v>
      </c>
      <c r="C258" t="s">
        <v>284</v>
      </c>
      <c r="D258" s="58" t="s">
        <v>277</v>
      </c>
      <c r="E258">
        <v>2</v>
      </c>
      <c r="F258" t="s">
        <v>281</v>
      </c>
      <c r="G258" t="s">
        <v>464</v>
      </c>
      <c r="H258" t="s">
        <v>458</v>
      </c>
      <c r="J258" t="s">
        <v>300</v>
      </c>
      <c r="K258" t="s">
        <v>308</v>
      </c>
      <c r="L258" t="s">
        <v>311</v>
      </c>
      <c r="M258">
        <v>9</v>
      </c>
      <c r="N258">
        <v>4</v>
      </c>
      <c r="O258" s="48">
        <v>0.79981000000000002</v>
      </c>
      <c r="P258" s="48">
        <v>0.7815663605793185</v>
      </c>
      <c r="Q258" s="48">
        <v>0.81892535486718609</v>
      </c>
      <c r="R258" s="49">
        <v>2166830</v>
      </c>
      <c r="S258" s="49">
        <v>2061162.4660427102</v>
      </c>
      <c r="T258" s="49">
        <v>3027768.663885436</v>
      </c>
      <c r="U258" s="50">
        <v>104817</v>
      </c>
      <c r="V258" s="50">
        <v>98291.711826510698</v>
      </c>
      <c r="W258" s="50">
        <v>119440.01810895218</v>
      </c>
      <c r="X258" s="51">
        <v>77.275245672348419</v>
      </c>
      <c r="Y258" s="51">
        <v>69.903124084197927</v>
      </c>
      <c r="Z258">
        <v>254.9</v>
      </c>
      <c r="AA258">
        <v>142.5</v>
      </c>
      <c r="AB258">
        <v>250.8</v>
      </c>
      <c r="AC258">
        <v>107.2</v>
      </c>
      <c r="AD258">
        <v>252.85000000000002</v>
      </c>
      <c r="AE258">
        <v>124.85</v>
      </c>
      <c r="AF258" s="48">
        <v>0.80403817360524377</v>
      </c>
      <c r="AG258" s="48">
        <v>0.82855304001830077</v>
      </c>
      <c r="AH258" s="49">
        <v>2022419.4344636162</v>
      </c>
      <c r="AI258" s="49">
        <v>2688384.0430136686</v>
      </c>
      <c r="AJ258" s="50">
        <v>84765.801479517249</v>
      </c>
      <c r="AK258" s="50">
        <v>98467.468181559612</v>
      </c>
      <c r="AL258" s="53">
        <v>0.76650700000000005</v>
      </c>
      <c r="AM258" s="53">
        <v>0.78680367757069702</v>
      </c>
      <c r="AN258" t="s">
        <v>274</v>
      </c>
      <c r="AO258" t="s">
        <v>277</v>
      </c>
      <c r="AP258" s="56" t="s">
        <v>280</v>
      </c>
      <c r="AQ258" t="s">
        <v>289</v>
      </c>
      <c r="AR258" t="s">
        <v>277</v>
      </c>
      <c r="AS258">
        <v>3</v>
      </c>
      <c r="AT258" t="s">
        <v>390</v>
      </c>
      <c r="AU258">
        <v>260</v>
      </c>
    </row>
    <row r="259" spans="1:47">
      <c r="A259" t="s">
        <v>263</v>
      </c>
      <c r="B259" s="58" t="s">
        <v>275</v>
      </c>
      <c r="C259" t="s">
        <v>275</v>
      </c>
      <c r="D259" s="58" t="s">
        <v>278</v>
      </c>
      <c r="E259" s="58">
        <v>2</v>
      </c>
      <c r="F259" t="s">
        <v>281</v>
      </c>
      <c r="G259" t="s">
        <v>464</v>
      </c>
      <c r="H259" t="s">
        <v>469</v>
      </c>
      <c r="J259" t="s">
        <v>300</v>
      </c>
      <c r="K259" t="s">
        <v>308</v>
      </c>
      <c r="L259" t="s">
        <v>311</v>
      </c>
      <c r="M259">
        <v>9</v>
      </c>
      <c r="N259">
        <v>4</v>
      </c>
      <c r="O259" s="48">
        <v>0.81895300000000004</v>
      </c>
      <c r="P259" s="48">
        <v>0.76322086690409707</v>
      </c>
      <c r="Q259" s="48">
        <v>0.82185008862551934</v>
      </c>
      <c r="R259" s="49">
        <v>3095820</v>
      </c>
      <c r="S259" s="49">
        <v>1940220.1604776715</v>
      </c>
      <c r="T259" s="49">
        <v>3370661.5508245309</v>
      </c>
      <c r="U259" s="50">
        <v>127075</v>
      </c>
      <c r="V259" s="50">
        <v>100307.4379867047</v>
      </c>
      <c r="W259" s="50">
        <v>130540.1279226327</v>
      </c>
      <c r="X259" s="51">
        <v>78.552791114110036</v>
      </c>
      <c r="Y259" s="51">
        <v>77.244400594912051</v>
      </c>
      <c r="Z259">
        <v>278.89999999999998</v>
      </c>
      <c r="AA259">
        <v>141.4</v>
      </c>
      <c r="AB259">
        <v>280.89999999999998</v>
      </c>
      <c r="AC259">
        <v>95.4</v>
      </c>
      <c r="AD259">
        <v>279.89999999999998</v>
      </c>
      <c r="AE259">
        <v>118.4</v>
      </c>
      <c r="AF259" s="48">
        <v>0.79298326088106719</v>
      </c>
      <c r="AG259" s="48">
        <v>0.83010302112283207</v>
      </c>
      <c r="AH259" s="49">
        <v>1976966.4761108046</v>
      </c>
      <c r="AI259" s="49">
        <v>2930220.7518036454</v>
      </c>
      <c r="AJ259" s="50">
        <v>87597.794103987209</v>
      </c>
      <c r="AK259" s="50">
        <v>106351.03993340523</v>
      </c>
      <c r="AL259" s="53">
        <v>0.78709499999999999</v>
      </c>
      <c r="AM259" s="53">
        <v>0.79016504943636301</v>
      </c>
      <c r="AN259" t="s">
        <v>274</v>
      </c>
      <c r="AO259" t="s">
        <v>277</v>
      </c>
      <c r="AP259" s="56" t="s">
        <v>280</v>
      </c>
      <c r="AQ259" t="s">
        <v>289</v>
      </c>
      <c r="AR259" t="s">
        <v>278</v>
      </c>
      <c r="AS259">
        <v>2</v>
      </c>
      <c r="AU259">
        <v>261</v>
      </c>
    </row>
    <row r="260" spans="1:47">
      <c r="A260" t="s">
        <v>264</v>
      </c>
      <c r="B260" s="58" t="s">
        <v>274</v>
      </c>
      <c r="C260" t="s">
        <v>284</v>
      </c>
      <c r="D260" s="58" t="s">
        <v>277</v>
      </c>
      <c r="E260">
        <v>2</v>
      </c>
      <c r="F260" t="s">
        <v>283</v>
      </c>
      <c r="G260" t="s">
        <v>464</v>
      </c>
      <c r="H260" t="s">
        <v>458</v>
      </c>
      <c r="J260" t="s">
        <v>300</v>
      </c>
      <c r="K260" t="s">
        <v>308</v>
      </c>
      <c r="L260" t="s">
        <v>311</v>
      </c>
      <c r="M260">
        <v>9</v>
      </c>
      <c r="N260">
        <v>4</v>
      </c>
      <c r="O260" s="48">
        <v>0.80558300000000005</v>
      </c>
      <c r="P260" s="48">
        <v>0.79366809906932578</v>
      </c>
      <c r="Q260" s="48">
        <v>0.82682233928347593</v>
      </c>
      <c r="R260" s="49">
        <v>2521230</v>
      </c>
      <c r="S260" s="49">
        <v>2920435.4694936373</v>
      </c>
      <c r="T260" s="49">
        <v>4192803.944493637</v>
      </c>
      <c r="U260" s="50">
        <v>112844</v>
      </c>
      <c r="V260" s="50">
        <v>131525.24350080849</v>
      </c>
      <c r="W260" s="50">
        <v>158152.15350080849</v>
      </c>
      <c r="X260" s="51">
        <v>80.839539605497507</v>
      </c>
      <c r="Y260" s="51">
        <v>71.848795509858959</v>
      </c>
      <c r="Z260">
        <v>282.10000000000002</v>
      </c>
      <c r="AA260">
        <v>145</v>
      </c>
      <c r="AB260">
        <v>278.60000000000002</v>
      </c>
      <c r="AC260">
        <v>113.7</v>
      </c>
      <c r="AD260">
        <v>280.35000000000002</v>
      </c>
      <c r="AE260">
        <v>129.35</v>
      </c>
      <c r="AF260" s="48">
        <v>0.81354158805356314</v>
      </c>
      <c r="AG260" s="48">
        <v>0.83371965405674364</v>
      </c>
      <c r="AH260" s="49">
        <v>2420068.4488172447</v>
      </c>
      <c r="AI260" s="49">
        <v>3086279.0244371188</v>
      </c>
      <c r="AJ260" s="50">
        <v>96461.818866255824</v>
      </c>
      <c r="AK260" s="50">
        <v>109608.24374688164</v>
      </c>
      <c r="AL260" s="53">
        <v>0.77116499999999999</v>
      </c>
      <c r="AM260" s="53">
        <v>0.7960974576613209</v>
      </c>
      <c r="AN260" t="s">
        <v>274</v>
      </c>
      <c r="AO260" t="s">
        <v>277</v>
      </c>
      <c r="AP260" s="56" t="s">
        <v>280</v>
      </c>
      <c r="AQ260" t="s">
        <v>289</v>
      </c>
      <c r="AR260" t="s">
        <v>277</v>
      </c>
      <c r="AS260">
        <v>3</v>
      </c>
      <c r="AU260">
        <v>262</v>
      </c>
    </row>
    <row r="261" spans="1:47">
      <c r="A261" t="s">
        <v>265</v>
      </c>
      <c r="B261" s="58" t="s">
        <v>276</v>
      </c>
      <c r="C261" t="s">
        <v>275</v>
      </c>
      <c r="D261" s="58" t="s">
        <v>278</v>
      </c>
      <c r="E261">
        <v>1</v>
      </c>
      <c r="F261" t="s">
        <v>281</v>
      </c>
      <c r="G261" t="s">
        <v>464</v>
      </c>
      <c r="H261" t="s">
        <v>469</v>
      </c>
      <c r="J261" t="s">
        <v>300</v>
      </c>
      <c r="K261" t="s">
        <v>308</v>
      </c>
      <c r="L261" t="s">
        <v>311</v>
      </c>
      <c r="M261">
        <v>9</v>
      </c>
      <c r="N261">
        <v>4</v>
      </c>
      <c r="O261" s="48">
        <v>0.80235400000000001</v>
      </c>
      <c r="P261" s="48">
        <v>0.77381365674570679</v>
      </c>
      <c r="Q261" s="48">
        <v>0.8077522986540151</v>
      </c>
      <c r="R261" s="49">
        <v>1965140.0000000002</v>
      </c>
      <c r="S261" s="49">
        <v>1544537.4449753053</v>
      </c>
      <c r="T261" s="49">
        <v>2239348.7964500883</v>
      </c>
      <c r="U261" s="50">
        <v>88239.1</v>
      </c>
      <c r="V261" s="50">
        <v>76825.001894758141</v>
      </c>
      <c r="W261" s="50">
        <v>94444.459684328205</v>
      </c>
      <c r="X261" s="51">
        <v>72.74598664511683</v>
      </c>
      <c r="Y261" s="51">
        <v>70.670639777129068</v>
      </c>
      <c r="Z261">
        <v>196.8</v>
      </c>
      <c r="AA261">
        <v>146.4</v>
      </c>
      <c r="AB261">
        <v>185.8</v>
      </c>
      <c r="AC261">
        <v>109.6</v>
      </c>
      <c r="AD261">
        <v>191.3</v>
      </c>
      <c r="AE261">
        <v>128</v>
      </c>
      <c r="AF261" s="48">
        <v>0.79893662858945547</v>
      </c>
      <c r="AG261" s="48">
        <v>0.82242101887386854</v>
      </c>
      <c r="AH261" s="49">
        <v>1607182.6047671507</v>
      </c>
      <c r="AI261" s="49">
        <v>2146820.5596524714</v>
      </c>
      <c r="AJ261" s="50">
        <v>69139.797624786312</v>
      </c>
      <c r="AK261" s="50">
        <v>81459.616582714516</v>
      </c>
      <c r="AL261" s="53">
        <v>0.76752100000000001</v>
      </c>
      <c r="AM261" s="53">
        <v>0.77393956516341722</v>
      </c>
      <c r="AN261" t="s">
        <v>273</v>
      </c>
      <c r="AO261" t="s">
        <v>277</v>
      </c>
      <c r="AP261" s="56" t="s">
        <v>279</v>
      </c>
      <c r="AQ261" t="s">
        <v>289</v>
      </c>
      <c r="AR261" t="s">
        <v>278</v>
      </c>
      <c r="AS261">
        <v>2</v>
      </c>
      <c r="AU261">
        <v>263</v>
      </c>
    </row>
    <row r="262" spans="1:47">
      <c r="A262" t="s">
        <v>266</v>
      </c>
      <c r="B262" s="58" t="s">
        <v>276</v>
      </c>
      <c r="C262" t="s">
        <v>275</v>
      </c>
      <c r="D262" s="58" t="s">
        <v>278</v>
      </c>
      <c r="E262">
        <v>1</v>
      </c>
      <c r="F262" t="s">
        <v>281</v>
      </c>
      <c r="G262" t="s">
        <v>464</v>
      </c>
      <c r="H262" t="s">
        <v>469</v>
      </c>
      <c r="J262" t="s">
        <v>300</v>
      </c>
      <c r="K262" t="s">
        <v>308</v>
      </c>
      <c r="L262" t="s">
        <v>311</v>
      </c>
      <c r="M262">
        <v>9</v>
      </c>
      <c r="N262">
        <v>4</v>
      </c>
      <c r="O262" s="48">
        <v>0.80287900000000001</v>
      </c>
      <c r="P262" s="48">
        <v>0.75783347922365996</v>
      </c>
      <c r="Q262" s="48">
        <v>0.830966444494733</v>
      </c>
      <c r="R262" s="49">
        <v>2789170</v>
      </c>
      <c r="S262" s="49">
        <v>2167670.4008603804</v>
      </c>
      <c r="T262" s="49">
        <v>4240936.8136090897</v>
      </c>
      <c r="U262" s="50">
        <v>122661</v>
      </c>
      <c r="V262" s="50">
        <v>114666.69229230293</v>
      </c>
      <c r="W262" s="50">
        <v>155390.56579188057</v>
      </c>
      <c r="X262" s="51">
        <v>82.826888930215176</v>
      </c>
      <c r="Y262" s="51">
        <v>70.921895647612672</v>
      </c>
      <c r="Z262">
        <v>332.6</v>
      </c>
      <c r="AA262">
        <v>145.80000000000001</v>
      </c>
      <c r="AB262">
        <v>316.8</v>
      </c>
      <c r="AC262">
        <v>91.7</v>
      </c>
      <c r="AD262">
        <v>324.70000000000005</v>
      </c>
      <c r="AE262">
        <v>118.75</v>
      </c>
      <c r="AF262" s="48">
        <v>0.7928131341155108</v>
      </c>
      <c r="AG262" s="48">
        <v>0.83771217984126334</v>
      </c>
      <c r="AH262" s="49">
        <v>2273043.6232264428</v>
      </c>
      <c r="AI262" s="49">
        <v>3614064.9974527303</v>
      </c>
      <c r="AJ262" s="50">
        <v>100807.88732468497</v>
      </c>
      <c r="AK262" s="50">
        <v>125250.8387130085</v>
      </c>
      <c r="AL262" s="53">
        <v>0.76894099999999999</v>
      </c>
      <c r="AM262" s="53">
        <v>0.80079426917746965</v>
      </c>
      <c r="AN262" t="s">
        <v>273</v>
      </c>
      <c r="AO262" t="s">
        <v>277</v>
      </c>
      <c r="AP262" s="56" t="s">
        <v>279</v>
      </c>
      <c r="AQ262" t="s">
        <v>289</v>
      </c>
      <c r="AR262" t="s">
        <v>278</v>
      </c>
      <c r="AS262">
        <v>2</v>
      </c>
      <c r="AU262">
        <v>264</v>
      </c>
    </row>
    <row r="263" spans="1:47">
      <c r="A263" t="s">
        <v>267</v>
      </c>
      <c r="B263" t="s">
        <v>273</v>
      </c>
      <c r="C263" t="s">
        <v>274</v>
      </c>
      <c r="D263" s="58" t="s">
        <v>277</v>
      </c>
      <c r="E263">
        <v>1</v>
      </c>
      <c r="F263" t="s">
        <v>283</v>
      </c>
      <c r="G263" t="s">
        <v>464</v>
      </c>
      <c r="H263" t="s">
        <v>469</v>
      </c>
      <c r="J263" t="s">
        <v>300</v>
      </c>
      <c r="K263" t="s">
        <v>308</v>
      </c>
      <c r="L263" t="s">
        <v>311</v>
      </c>
      <c r="M263">
        <v>9</v>
      </c>
      <c r="N263">
        <v>4</v>
      </c>
      <c r="O263" s="48">
        <v>0.82985500000000001</v>
      </c>
      <c r="P263" s="48">
        <v>0.79364939783624777</v>
      </c>
      <c r="Q263" s="48">
        <v>0.82717062770990113</v>
      </c>
      <c r="R263" s="49">
        <v>3457600</v>
      </c>
      <c r="S263" s="49">
        <v>2754709.2927866988</v>
      </c>
      <c r="T263" s="49">
        <v>4000794.325286699</v>
      </c>
      <c r="U263" s="50">
        <v>134244</v>
      </c>
      <c r="V263" s="50">
        <v>124303.08381483685</v>
      </c>
      <c r="W263" s="50">
        <v>150856.67381483686</v>
      </c>
      <c r="X263" s="51">
        <v>81.009059603683923</v>
      </c>
      <c r="Y263" s="51">
        <v>82.218807608599306</v>
      </c>
      <c r="Z263">
        <v>249.5</v>
      </c>
      <c r="AA263">
        <v>148.5</v>
      </c>
      <c r="AB263">
        <v>260.60000000000002</v>
      </c>
      <c r="AC263">
        <v>115.6</v>
      </c>
      <c r="AD263">
        <v>255.05</v>
      </c>
      <c r="AE263">
        <v>132.05000000000001</v>
      </c>
      <c r="AF263" s="48">
        <v>0.81433552825194544</v>
      </c>
      <c r="AG263" s="48">
        <v>0.83451388663337511</v>
      </c>
      <c r="AH263" s="49">
        <v>2292494.1595394267</v>
      </c>
      <c r="AI263" s="49">
        <v>2944942.7568477937</v>
      </c>
      <c r="AJ263" s="50">
        <v>90982.302324158896</v>
      </c>
      <c r="AK263" s="50">
        <v>104079.67857391236</v>
      </c>
      <c r="AL263" s="53">
        <v>0.79958499999999999</v>
      </c>
      <c r="AM263" s="53">
        <v>0.79656879884976295</v>
      </c>
      <c r="AN263" t="s">
        <v>273</v>
      </c>
      <c r="AO263" t="s">
        <v>277</v>
      </c>
      <c r="AP263" s="56" t="s">
        <v>279</v>
      </c>
      <c r="AQ263" t="s">
        <v>289</v>
      </c>
      <c r="AR263" t="s">
        <v>277</v>
      </c>
      <c r="AS263">
        <v>2</v>
      </c>
      <c r="AU263">
        <v>265</v>
      </c>
    </row>
    <row r="264" spans="1:47">
      <c r="A264" t="s">
        <v>268</v>
      </c>
      <c r="B264" t="s">
        <v>273</v>
      </c>
      <c r="C264" t="s">
        <v>273</v>
      </c>
      <c r="D264" s="58" t="s">
        <v>277</v>
      </c>
      <c r="E264">
        <v>1</v>
      </c>
      <c r="F264" t="s">
        <v>281</v>
      </c>
      <c r="G264" t="s">
        <v>464</v>
      </c>
      <c r="H264" t="s">
        <v>469</v>
      </c>
      <c r="J264" t="s">
        <v>300</v>
      </c>
      <c r="K264" t="s">
        <v>308</v>
      </c>
      <c r="L264" t="s">
        <v>311</v>
      </c>
      <c r="M264">
        <v>9</v>
      </c>
      <c r="N264">
        <v>4</v>
      </c>
      <c r="O264" s="48">
        <v>0.81583399999999995</v>
      </c>
      <c r="P264" s="48">
        <v>0.80194649369273363</v>
      </c>
      <c r="Q264" s="48">
        <v>0.820068668280721</v>
      </c>
      <c r="R264" s="49">
        <v>2493080</v>
      </c>
      <c r="S264" s="49">
        <v>2394908.1315880162</v>
      </c>
      <c r="T264" s="49">
        <v>2952787.9001364778</v>
      </c>
      <c r="U264" s="50">
        <v>106934</v>
      </c>
      <c r="V264" s="50">
        <v>103570.52150399153</v>
      </c>
      <c r="W264" s="50">
        <v>115910.44086489054</v>
      </c>
      <c r="X264" s="51">
        <v>77.776049811320505</v>
      </c>
      <c r="Y264" s="51">
        <v>75.876178721701621</v>
      </c>
      <c r="Z264">
        <v>236.7</v>
      </c>
      <c r="AA264">
        <v>147</v>
      </c>
      <c r="AB264">
        <v>236.7</v>
      </c>
      <c r="AC264">
        <v>125.1</v>
      </c>
      <c r="AD264">
        <v>236.7</v>
      </c>
      <c r="AE264">
        <v>136.05000000000001</v>
      </c>
      <c r="AF264" s="48">
        <v>0.81862424802282086</v>
      </c>
      <c r="AG264" s="48">
        <v>0.83089061932712671</v>
      </c>
      <c r="AH264" s="49">
        <v>2279142.7363368622</v>
      </c>
      <c r="AI264" s="49">
        <v>2678129.3544485914</v>
      </c>
      <c r="AJ264" s="50">
        <v>88344.52521787578</v>
      </c>
      <c r="AK264" s="50">
        <v>96738.056993763021</v>
      </c>
      <c r="AL264" s="53">
        <v>0.78292600000000001</v>
      </c>
      <c r="AM264" s="53">
        <v>0.78820288202786304</v>
      </c>
      <c r="AN264" t="s">
        <v>273</v>
      </c>
      <c r="AO264" t="s">
        <v>277</v>
      </c>
      <c r="AP264" s="56" t="s">
        <v>279</v>
      </c>
      <c r="AQ264" t="s">
        <v>289</v>
      </c>
      <c r="AR264" t="s">
        <v>277</v>
      </c>
      <c r="AS264">
        <v>1</v>
      </c>
      <c r="AU264">
        <v>266</v>
      </c>
    </row>
    <row r="265" spans="1:47">
      <c r="A265" t="s">
        <v>269</v>
      </c>
      <c r="B265" t="s">
        <v>274</v>
      </c>
      <c r="C265" t="s">
        <v>284</v>
      </c>
      <c r="D265" s="58" t="s">
        <v>277</v>
      </c>
      <c r="E265">
        <v>2</v>
      </c>
      <c r="F265" t="s">
        <v>281</v>
      </c>
      <c r="G265" t="s">
        <v>464</v>
      </c>
      <c r="H265" t="s">
        <v>458</v>
      </c>
      <c r="J265" t="s">
        <v>300</v>
      </c>
      <c r="K265" t="s">
        <v>308</v>
      </c>
      <c r="L265" t="s">
        <v>311</v>
      </c>
      <c r="M265">
        <v>9</v>
      </c>
      <c r="N265">
        <v>4</v>
      </c>
      <c r="O265" s="48">
        <v>0.81997299999999995</v>
      </c>
      <c r="P265" s="48">
        <v>0.80001113688589842</v>
      </c>
      <c r="Q265" s="48">
        <v>0.82269579308152985</v>
      </c>
      <c r="R265" s="49">
        <v>3150260</v>
      </c>
      <c r="S265" s="49">
        <v>2576058.9183899304</v>
      </c>
      <c r="T265" s="49">
        <v>3309334.5199885922</v>
      </c>
      <c r="U265" s="50">
        <v>129295</v>
      </c>
      <c r="V265" s="50">
        <v>112208.05156015759</v>
      </c>
      <c r="W265" s="50">
        <v>127663.69392192314</v>
      </c>
      <c r="X265" s="51">
        <v>78.934109250404532</v>
      </c>
      <c r="Y265" s="51">
        <v>77.744420378188536</v>
      </c>
      <c r="Z265">
        <v>292.5</v>
      </c>
      <c r="AA265">
        <v>144</v>
      </c>
      <c r="AB265">
        <v>243.6</v>
      </c>
      <c r="AC265">
        <v>119.3</v>
      </c>
      <c r="AD265">
        <v>268.05</v>
      </c>
      <c r="AE265">
        <v>131.65</v>
      </c>
      <c r="AF265" s="48">
        <v>0.81652205614015194</v>
      </c>
      <c r="AG265" s="48">
        <v>0.8316154578445627</v>
      </c>
      <c r="AH265" s="49">
        <v>2411111.9173875116</v>
      </c>
      <c r="AI265" s="49">
        <v>2910311.1157066356</v>
      </c>
      <c r="AJ265" s="50">
        <v>94555.462477977751</v>
      </c>
      <c r="AK265" s="50">
        <v>104676.85033884802</v>
      </c>
      <c r="AL265" s="53">
        <v>0.788914</v>
      </c>
      <c r="AM265" s="53">
        <v>0.79119207601350183</v>
      </c>
      <c r="AN265" t="s">
        <v>274</v>
      </c>
      <c r="AO265" t="s">
        <v>277</v>
      </c>
      <c r="AP265" s="56" t="s">
        <v>280</v>
      </c>
      <c r="AQ265" t="s">
        <v>289</v>
      </c>
      <c r="AR265" t="s">
        <v>277</v>
      </c>
      <c r="AS265">
        <v>3</v>
      </c>
      <c r="AU265">
        <v>267</v>
      </c>
    </row>
    <row r="266" spans="1:47">
      <c r="A266" t="s">
        <v>270</v>
      </c>
      <c r="B266" t="s">
        <v>275</v>
      </c>
      <c r="C266" t="s">
        <v>275</v>
      </c>
      <c r="D266" s="58" t="s">
        <v>278</v>
      </c>
      <c r="E266">
        <v>2</v>
      </c>
      <c r="F266" t="s">
        <v>281</v>
      </c>
      <c r="G266" t="s">
        <v>464</v>
      </c>
      <c r="H266" t="s">
        <v>469</v>
      </c>
      <c r="I266" t="s">
        <v>447</v>
      </c>
      <c r="J266" t="s">
        <v>302</v>
      </c>
      <c r="K266" t="s">
        <v>308</v>
      </c>
      <c r="L266" t="s">
        <v>311</v>
      </c>
      <c r="M266">
        <v>9</v>
      </c>
      <c r="N266">
        <v>4</v>
      </c>
      <c r="O266" s="48">
        <v>0.78486</v>
      </c>
      <c r="P266" s="48">
        <v>0.7787837502744116</v>
      </c>
      <c r="Q266" s="48">
        <v>0.80555042284133571</v>
      </c>
      <c r="R266" s="49">
        <v>1535110</v>
      </c>
      <c r="S266" s="49">
        <v>1489050.745571191</v>
      </c>
      <c r="T266" s="49">
        <v>2100769.5119775319</v>
      </c>
      <c r="U266" s="50">
        <v>77420.100000000006</v>
      </c>
      <c r="V266" s="50">
        <v>72755.793309970701</v>
      </c>
      <c r="W266" s="50">
        <v>90000.319577555056</v>
      </c>
      <c r="X266" s="51">
        <v>71.921698680590424</v>
      </c>
      <c r="Y266" s="51">
        <v>64.839125955125496</v>
      </c>
      <c r="Z266">
        <v>148.9</v>
      </c>
      <c r="AA266">
        <v>159.69999999999999</v>
      </c>
      <c r="AB266">
        <v>179.6</v>
      </c>
      <c r="AC266">
        <v>119.9</v>
      </c>
      <c r="AD266">
        <v>164.25</v>
      </c>
      <c r="AE266">
        <v>139.80000000000001</v>
      </c>
      <c r="AF266" s="48">
        <v>0.80527381814190557</v>
      </c>
      <c r="AG266" s="48">
        <v>0.82574201625281984</v>
      </c>
      <c r="AH266" s="49">
        <v>1646751.6216173766</v>
      </c>
      <c r="AI266" s="49">
        <v>2193379.7662409926</v>
      </c>
      <c r="AJ266" s="50">
        <v>68592.766361022383</v>
      </c>
      <c r="AK266" s="50">
        <v>81649.636090437372</v>
      </c>
      <c r="AL266" s="53">
        <v>0.74707900000000005</v>
      </c>
      <c r="AM266" s="53">
        <v>0.77152818382235433</v>
      </c>
      <c r="AN266" t="s">
        <v>274</v>
      </c>
      <c r="AO266" t="s">
        <v>277</v>
      </c>
      <c r="AP266" s="56" t="s">
        <v>280</v>
      </c>
      <c r="AQ266" t="s">
        <v>289</v>
      </c>
      <c r="AR266" t="s">
        <v>278</v>
      </c>
      <c r="AS266">
        <v>2</v>
      </c>
      <c r="AU266">
        <v>268</v>
      </c>
    </row>
    <row r="267" spans="1:47">
      <c r="A267" t="s">
        <v>271</v>
      </c>
      <c r="B267" t="s">
        <v>275</v>
      </c>
      <c r="C267" t="s">
        <v>275</v>
      </c>
      <c r="D267" s="58" t="s">
        <v>278</v>
      </c>
      <c r="E267">
        <v>2</v>
      </c>
      <c r="F267" t="s">
        <v>281</v>
      </c>
      <c r="G267" t="s">
        <v>464</v>
      </c>
      <c r="H267" t="s">
        <v>458</v>
      </c>
      <c r="J267" t="s">
        <v>300</v>
      </c>
      <c r="K267" t="s">
        <v>308</v>
      </c>
      <c r="L267" t="s">
        <v>311</v>
      </c>
      <c r="M267">
        <v>9</v>
      </c>
      <c r="N267">
        <v>4</v>
      </c>
      <c r="O267" s="48">
        <v>0.75680000000000003</v>
      </c>
      <c r="P267" s="48">
        <v>0.78025276874056371</v>
      </c>
      <c r="Q267" s="48">
        <v>0.8115472689011477</v>
      </c>
      <c r="R267" s="49">
        <v>1216830</v>
      </c>
      <c r="S267" s="49">
        <v>1661873.471372766</v>
      </c>
      <c r="T267" s="49">
        <v>2370659.048873988</v>
      </c>
      <c r="U267" s="50">
        <v>67519</v>
      </c>
      <c r="V267" s="50">
        <v>80264.416354598783</v>
      </c>
      <c r="W267" s="50">
        <v>97977.007683499396</v>
      </c>
      <c r="X267" s="51">
        <v>74.230248448937289</v>
      </c>
      <c r="Y267" s="51">
        <v>57.231227073000362</v>
      </c>
      <c r="Z267">
        <v>192.8</v>
      </c>
      <c r="AA267">
        <v>150.5</v>
      </c>
      <c r="AB267">
        <v>192.8</v>
      </c>
      <c r="AC267">
        <v>113.9</v>
      </c>
      <c r="AD267">
        <v>192.8</v>
      </c>
      <c r="AE267">
        <v>132.19999999999999</v>
      </c>
      <c r="AF267" s="48">
        <v>0.80459114436421475</v>
      </c>
      <c r="AG267" s="48">
        <v>0.8263681774407915</v>
      </c>
      <c r="AH267" s="49">
        <v>1730477.1772476078</v>
      </c>
      <c r="AI267" s="49">
        <v>2286539.2025967073</v>
      </c>
      <c r="AJ267" s="50">
        <v>72325.185767570336</v>
      </c>
      <c r="AK267" s="50">
        <v>84813.863182297529</v>
      </c>
      <c r="AL267" s="53">
        <v>0.71479999999999999</v>
      </c>
      <c r="AM267" s="53">
        <v>0.77838643144648112</v>
      </c>
      <c r="AN267" t="s">
        <v>274</v>
      </c>
      <c r="AO267" t="s">
        <v>277</v>
      </c>
      <c r="AP267" s="56" t="s">
        <v>280</v>
      </c>
      <c r="AQ267" t="s">
        <v>289</v>
      </c>
      <c r="AR267" t="s">
        <v>278</v>
      </c>
      <c r="AS267">
        <v>2</v>
      </c>
      <c r="AU267">
        <v>269</v>
      </c>
    </row>
    <row r="268" spans="1:47">
      <c r="A268" t="s">
        <v>272</v>
      </c>
      <c r="B268" t="s">
        <v>274</v>
      </c>
      <c r="C268" t="s">
        <v>284</v>
      </c>
      <c r="D268" s="58" t="s">
        <v>277</v>
      </c>
      <c r="E268">
        <v>2</v>
      </c>
      <c r="F268" t="s">
        <v>283</v>
      </c>
      <c r="G268" t="s">
        <v>464</v>
      </c>
      <c r="H268" t="s">
        <v>458</v>
      </c>
      <c r="J268" t="s">
        <v>303</v>
      </c>
      <c r="K268" t="s">
        <v>308</v>
      </c>
      <c r="L268" t="s">
        <v>311</v>
      </c>
      <c r="M268">
        <v>9</v>
      </c>
      <c r="N268">
        <v>4</v>
      </c>
      <c r="O268" s="48">
        <v>0.803369</v>
      </c>
      <c r="P268" s="48">
        <v>0.78823320795080254</v>
      </c>
      <c r="Q268" s="48">
        <v>0.84276926717819245</v>
      </c>
      <c r="R268" s="49">
        <v>3346300</v>
      </c>
      <c r="S268" s="49">
        <v>3227223.6321813236</v>
      </c>
      <c r="T268" s="49">
        <v>5759897.3631813237</v>
      </c>
      <c r="U268" s="50">
        <v>156298</v>
      </c>
      <c r="V268" s="50">
        <v>149009.65212606671</v>
      </c>
      <c r="W268" s="50">
        <v>196681.8921260667</v>
      </c>
      <c r="X268" s="51">
        <v>89.108368542644939</v>
      </c>
      <c r="Y268" s="51">
        <v>71.164121620617266</v>
      </c>
      <c r="Z268">
        <v>322.2</v>
      </c>
      <c r="AA268">
        <v>158.9</v>
      </c>
      <c r="AB268">
        <v>319.2</v>
      </c>
      <c r="AC268">
        <v>109.2</v>
      </c>
      <c r="AD268">
        <v>320.7</v>
      </c>
      <c r="AE268">
        <v>134.05000000000001</v>
      </c>
      <c r="AF268" s="48">
        <v>0.81784099719254655</v>
      </c>
      <c r="AG268" s="48">
        <v>0.84908141016012151</v>
      </c>
      <c r="AH268" s="49">
        <v>2913695.1953307851</v>
      </c>
      <c r="AI268" s="49">
        <v>4239800.05987236</v>
      </c>
      <c r="AJ268" s="50">
        <v>113431.39723707319</v>
      </c>
      <c r="AK268" s="50">
        <v>136560.21596155557</v>
      </c>
      <c r="AL268" s="53">
        <v>0.77034999999999998</v>
      </c>
      <c r="AM268" s="53">
        <v>0.81476682059773586</v>
      </c>
      <c r="AN268" t="s">
        <v>274</v>
      </c>
      <c r="AO268" t="s">
        <v>277</v>
      </c>
      <c r="AP268" s="56" t="s">
        <v>280</v>
      </c>
      <c r="AQ268" t="s">
        <v>289</v>
      </c>
      <c r="AR268" t="s">
        <v>277</v>
      </c>
      <c r="AS268">
        <v>3</v>
      </c>
      <c r="AU268">
        <v>270</v>
      </c>
    </row>
  </sheetData>
  <sortState xmlns:xlrd2="http://schemas.microsoft.com/office/spreadsheetml/2017/richdata2" ref="A2:AU268">
    <sortCondition ref="AU2:AU2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DD0D-CCED-D847-855F-8B2C7ADD4A69}">
  <dimension ref="A1:AU265"/>
  <sheetViews>
    <sheetView zoomScale="175" workbookViewId="0">
      <pane xSplit="1" ySplit="1" topLeftCell="B2" activePane="bottomRight" state="frozen"/>
      <selection pane="topRight" activeCell="B1" sqref="B1"/>
      <selection pane="bottomLeft" activeCell="A2" sqref="A2"/>
      <selection pane="bottomRight" activeCell="F2" sqref="F2"/>
    </sheetView>
  </sheetViews>
  <sheetFormatPr baseColWidth="10" defaultColWidth="8.83203125" defaultRowHeight="15"/>
  <cols>
    <col min="1" max="1" width="16.6640625" customWidth="1"/>
    <col min="2" max="2" width="7.6640625" customWidth="1"/>
    <col min="4" max="4" width="6.83203125" customWidth="1"/>
    <col min="5" max="5" width="6.1640625" customWidth="1"/>
    <col min="8" max="9" width="10" customWidth="1"/>
    <col min="34" max="35" width="10.6640625" bestFit="1" customWidth="1"/>
    <col min="36" max="37" width="9.6640625" bestFit="1" customWidth="1"/>
    <col min="40" max="40" width="13.33203125" customWidth="1"/>
    <col min="42" max="42" width="8.83203125" style="56"/>
    <col min="46" max="46" width="6.33203125" customWidth="1"/>
  </cols>
  <sheetData>
    <row r="1" spans="1:47" s="1" customFormat="1">
      <c r="A1" s="1" t="s">
        <v>0</v>
      </c>
      <c r="B1" s="1" t="s">
        <v>1</v>
      </c>
      <c r="C1" s="1" t="s">
        <v>5</v>
      </c>
      <c r="D1" s="1" t="s">
        <v>2</v>
      </c>
      <c r="E1" s="1" t="s">
        <v>3</v>
      </c>
      <c r="F1" s="1" t="s">
        <v>4</v>
      </c>
      <c r="G1" s="1" t="s">
        <v>14</v>
      </c>
      <c r="H1" s="1" t="s">
        <v>458</v>
      </c>
      <c r="I1" s="1" t="s">
        <v>459</v>
      </c>
      <c r="J1" s="1" t="s">
        <v>9</v>
      </c>
      <c r="K1" s="1" t="s">
        <v>10</v>
      </c>
      <c r="L1" s="1" t="s">
        <v>11</v>
      </c>
      <c r="M1" s="1" t="s">
        <v>12</v>
      </c>
      <c r="N1" s="1" t="s">
        <v>13</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388</v>
      </c>
      <c r="AO1" s="1" t="s">
        <v>456</v>
      </c>
      <c r="AP1" s="55" t="s">
        <v>457</v>
      </c>
      <c r="AQ1" s="1" t="s">
        <v>6</v>
      </c>
      <c r="AR1" s="1" t="s">
        <v>7</v>
      </c>
      <c r="AS1" s="1" t="s">
        <v>8</v>
      </c>
      <c r="AT1" s="1" t="s">
        <v>460</v>
      </c>
      <c r="AU1" s="1" t="s">
        <v>40</v>
      </c>
    </row>
    <row r="2" spans="1:47">
      <c r="A2" t="s">
        <v>41</v>
      </c>
      <c r="B2" s="58" t="s">
        <v>275</v>
      </c>
      <c r="C2" t="s">
        <v>276</v>
      </c>
      <c r="D2" t="s">
        <v>278</v>
      </c>
      <c r="E2">
        <v>2</v>
      </c>
      <c r="F2" t="s">
        <v>281</v>
      </c>
      <c r="G2" t="s">
        <v>464</v>
      </c>
      <c r="H2" t="s">
        <v>390</v>
      </c>
      <c r="J2" t="s">
        <v>291</v>
      </c>
      <c r="K2" t="s">
        <v>304</v>
      </c>
      <c r="L2" t="s">
        <v>309</v>
      </c>
      <c r="M2">
        <v>1</v>
      </c>
      <c r="N2">
        <v>4</v>
      </c>
      <c r="O2" s="47">
        <v>0.43992100000000001</v>
      </c>
      <c r="P2" s="47">
        <v>0.29679100947421899</v>
      </c>
      <c r="Q2" s="47">
        <v>0.46775584055422126</v>
      </c>
      <c r="R2" s="49">
        <v>100726</v>
      </c>
      <c r="S2" s="49">
        <v>67321.730317800393</v>
      </c>
      <c r="T2" s="49">
        <v>117996.56765047266</v>
      </c>
      <c r="U2" s="50">
        <v>13156.9</v>
      </c>
      <c r="V2" s="50">
        <v>11022.895651671759</v>
      </c>
      <c r="W2" s="50">
        <v>14073.347785529924</v>
      </c>
      <c r="X2" s="51">
        <v>24.770260354474871</v>
      </c>
      <c r="Y2" s="51">
        <v>23.421430978201769</v>
      </c>
      <c r="Z2">
        <v>114.7</v>
      </c>
      <c r="AA2">
        <v>43.3</v>
      </c>
      <c r="AB2">
        <v>114.8</v>
      </c>
      <c r="AC2">
        <v>28.3</v>
      </c>
      <c r="AD2">
        <v>114.75</v>
      </c>
      <c r="AE2">
        <v>35.799999999999997</v>
      </c>
      <c r="AF2" s="48">
        <v>0.36918015209891158</v>
      </c>
      <c r="AG2" s="48">
        <v>0.48642211299808252</v>
      </c>
      <c r="AH2" s="49">
        <v>73625.057741588316</v>
      </c>
      <c r="AI2" s="49">
        <v>112648.93993677649</v>
      </c>
      <c r="AJ2" s="50">
        <v>10599.03638125719</v>
      </c>
      <c r="AK2" s="50">
        <v>12902.313444309188</v>
      </c>
      <c r="AL2" s="53">
        <v>0.35518100000000002</v>
      </c>
      <c r="AM2" s="53">
        <v>0.37763620381142388</v>
      </c>
      <c r="AN2" t="s">
        <v>273</v>
      </c>
      <c r="AO2" t="s">
        <v>277</v>
      </c>
      <c r="AP2" s="51" t="s">
        <v>279</v>
      </c>
      <c r="AQ2" t="s">
        <v>289</v>
      </c>
      <c r="AR2" t="s">
        <v>278</v>
      </c>
      <c r="AS2">
        <v>1</v>
      </c>
      <c r="AU2">
        <v>2</v>
      </c>
    </row>
    <row r="3" spans="1:47">
      <c r="A3" t="s">
        <v>42</v>
      </c>
      <c r="B3" s="58" t="s">
        <v>273</v>
      </c>
      <c r="C3" t="s">
        <v>274</v>
      </c>
      <c r="D3" t="s">
        <v>277</v>
      </c>
      <c r="E3">
        <v>1</v>
      </c>
      <c r="F3" t="s">
        <v>282</v>
      </c>
      <c r="G3" t="s">
        <v>464</v>
      </c>
      <c r="J3" t="s">
        <v>291</v>
      </c>
      <c r="K3" t="s">
        <v>304</v>
      </c>
      <c r="L3" t="s">
        <v>309</v>
      </c>
      <c r="M3">
        <v>1</v>
      </c>
      <c r="N3">
        <v>4</v>
      </c>
      <c r="O3" s="48">
        <v>0.462953</v>
      </c>
      <c r="P3" s="48">
        <v>0.44366529094948065</v>
      </c>
      <c r="Q3" s="48">
        <v>0.53403412602516465</v>
      </c>
      <c r="R3" s="49">
        <v>132660</v>
      </c>
      <c r="S3" s="49">
        <v>132065.09613316102</v>
      </c>
      <c r="T3" s="49">
        <v>185590.32208910611</v>
      </c>
      <c r="U3" s="50">
        <v>16939.8</v>
      </c>
      <c r="V3" s="50">
        <v>16472.054002034303</v>
      </c>
      <c r="W3" s="50">
        <v>19202.608913002732</v>
      </c>
      <c r="X3" s="51">
        <v>28.765067895903293</v>
      </c>
      <c r="Y3" s="51">
        <v>24.601771006274348</v>
      </c>
      <c r="Z3">
        <v>137.80000000000001</v>
      </c>
      <c r="AA3">
        <v>49.6</v>
      </c>
      <c r="AB3">
        <v>134.5</v>
      </c>
      <c r="AC3">
        <v>38.1</v>
      </c>
      <c r="AD3">
        <v>136.15</v>
      </c>
      <c r="AE3">
        <v>43.85</v>
      </c>
      <c r="AF3" s="48">
        <v>0.48713392775795206</v>
      </c>
      <c r="AG3" s="48">
        <v>0.5478554688334466</v>
      </c>
      <c r="AH3" s="49">
        <v>134717.16041907741</v>
      </c>
      <c r="AI3" s="49">
        <v>175379.82038809027</v>
      </c>
      <c r="AJ3" s="50">
        <v>15351.584823255429</v>
      </c>
      <c r="AK3" s="50">
        <v>17479.11673249938</v>
      </c>
      <c r="AL3" s="53">
        <v>0.38313599999999998</v>
      </c>
      <c r="AM3" s="53">
        <v>0.45397834691015754</v>
      </c>
      <c r="AN3" t="s">
        <v>273</v>
      </c>
      <c r="AO3" t="s">
        <v>277</v>
      </c>
      <c r="AP3" s="51" t="s">
        <v>279</v>
      </c>
      <c r="AQ3" t="s">
        <v>289</v>
      </c>
      <c r="AR3" t="s">
        <v>277</v>
      </c>
      <c r="AS3">
        <v>2</v>
      </c>
      <c r="AU3">
        <v>3</v>
      </c>
    </row>
    <row r="4" spans="1:47">
      <c r="A4" t="s">
        <v>43</v>
      </c>
      <c r="B4" s="58" t="s">
        <v>276</v>
      </c>
      <c r="C4" t="s">
        <v>276</v>
      </c>
      <c r="D4" t="s">
        <v>278</v>
      </c>
      <c r="E4">
        <v>1</v>
      </c>
      <c r="F4" t="s">
        <v>282</v>
      </c>
      <c r="G4" t="s">
        <v>464</v>
      </c>
      <c r="J4" t="s">
        <v>291</v>
      </c>
      <c r="K4" t="s">
        <v>304</v>
      </c>
      <c r="L4" t="s">
        <v>309</v>
      </c>
      <c r="M4">
        <v>1</v>
      </c>
      <c r="N4">
        <v>4</v>
      </c>
      <c r="O4" s="48">
        <v>0.46628700000000001</v>
      </c>
      <c r="P4" s="48">
        <v>0.41836780161718051</v>
      </c>
      <c r="Q4" s="48">
        <v>0.48420879577632564</v>
      </c>
      <c r="R4" s="49">
        <v>98325.5</v>
      </c>
      <c r="S4" s="49">
        <v>84963.440110592666</v>
      </c>
      <c r="T4" s="49">
        <v>108396.10874401979</v>
      </c>
      <c r="U4" s="50">
        <v>12401.2</v>
      </c>
      <c r="V4" s="50">
        <v>11223.067243116588</v>
      </c>
      <c r="W4" s="50">
        <v>12618.322254852465</v>
      </c>
      <c r="X4" s="51">
        <v>25.680092316181032</v>
      </c>
      <c r="Y4" s="51">
        <v>24.735216138219165</v>
      </c>
      <c r="Z4">
        <v>98.4</v>
      </c>
      <c r="AA4">
        <v>46.6</v>
      </c>
      <c r="AB4">
        <v>98.5</v>
      </c>
      <c r="AC4">
        <v>38</v>
      </c>
      <c r="AD4">
        <v>98.45</v>
      </c>
      <c r="AE4">
        <v>42.3</v>
      </c>
      <c r="AF4" s="48">
        <v>0.46154360651928972</v>
      </c>
      <c r="AG4" s="48">
        <v>0.50799222544339584</v>
      </c>
      <c r="AH4" s="49">
        <v>91281.728679611086</v>
      </c>
      <c r="AI4" s="49">
        <v>111940.22517025992</v>
      </c>
      <c r="AJ4" s="50">
        <v>10978.496883968201</v>
      </c>
      <c r="AK4" s="50">
        <v>12218.704358356968</v>
      </c>
      <c r="AL4" s="53">
        <v>0.38302599999999998</v>
      </c>
      <c r="AM4" s="53">
        <v>0.39749990927185397</v>
      </c>
      <c r="AN4" t="s">
        <v>273</v>
      </c>
      <c r="AO4" t="s">
        <v>277</v>
      </c>
      <c r="AP4" s="51" t="s">
        <v>279</v>
      </c>
      <c r="AQ4" t="s">
        <v>289</v>
      </c>
      <c r="AR4" t="s">
        <v>278</v>
      </c>
      <c r="AS4">
        <v>1</v>
      </c>
      <c r="AU4">
        <v>4</v>
      </c>
    </row>
    <row r="5" spans="1:47">
      <c r="A5" t="s">
        <v>44</v>
      </c>
      <c r="B5" s="58" t="s">
        <v>276</v>
      </c>
      <c r="C5" t="s">
        <v>276</v>
      </c>
      <c r="D5" t="s">
        <v>278</v>
      </c>
      <c r="E5">
        <v>1</v>
      </c>
      <c r="F5" t="s">
        <v>282</v>
      </c>
      <c r="G5" t="s">
        <v>464</v>
      </c>
      <c r="J5" t="s">
        <v>291</v>
      </c>
      <c r="K5" t="s">
        <v>304</v>
      </c>
      <c r="L5" t="s">
        <v>309</v>
      </c>
      <c r="M5">
        <v>1</v>
      </c>
      <c r="N5">
        <v>4</v>
      </c>
      <c r="O5" s="48">
        <v>0.50203399999999998</v>
      </c>
      <c r="P5" s="48">
        <v>0.41143450852765528</v>
      </c>
      <c r="Q5" s="48">
        <v>0.49801962453941023</v>
      </c>
      <c r="R5" s="49">
        <v>147173</v>
      </c>
      <c r="S5" s="49">
        <v>110006.47515998213</v>
      </c>
      <c r="T5" s="49">
        <v>149628.71156658459</v>
      </c>
      <c r="U5" s="50">
        <v>17228.099999999999</v>
      </c>
      <c r="V5" s="50">
        <v>14561.99712390109</v>
      </c>
      <c r="W5" s="50">
        <v>16734.844111784703</v>
      </c>
      <c r="X5" s="51">
        <v>26.46871376393814</v>
      </c>
      <c r="Y5" s="51">
        <v>26.749884304391554</v>
      </c>
      <c r="Z5">
        <v>127.4</v>
      </c>
      <c r="AA5">
        <v>45.7</v>
      </c>
      <c r="AB5">
        <v>129.5</v>
      </c>
      <c r="AC5">
        <v>36</v>
      </c>
      <c r="AD5">
        <v>128.44999999999999</v>
      </c>
      <c r="AE5">
        <v>40.85</v>
      </c>
      <c r="AF5" s="48">
        <v>0.45567198036444567</v>
      </c>
      <c r="AG5" s="48">
        <v>0.51342334039210979</v>
      </c>
      <c r="AH5" s="49">
        <v>110650.00343615956</v>
      </c>
      <c r="AI5" s="49">
        <v>140464.03213979144</v>
      </c>
      <c r="AJ5" s="50">
        <v>13471.572827652701</v>
      </c>
      <c r="AK5" s="50">
        <v>15162.234133066446</v>
      </c>
      <c r="AL5" s="53">
        <v>0.423037</v>
      </c>
      <c r="AM5" s="53">
        <v>0.41229434765272188</v>
      </c>
      <c r="AN5" t="s">
        <v>273</v>
      </c>
      <c r="AO5" t="s">
        <v>277</v>
      </c>
      <c r="AP5" s="51" t="s">
        <v>279</v>
      </c>
      <c r="AQ5" t="s">
        <v>289</v>
      </c>
      <c r="AR5" t="s">
        <v>278</v>
      </c>
      <c r="AS5">
        <v>1</v>
      </c>
      <c r="AU5">
        <v>5</v>
      </c>
    </row>
    <row r="6" spans="1:47">
      <c r="A6" t="s">
        <v>45</v>
      </c>
      <c r="B6" t="s">
        <v>273</v>
      </c>
      <c r="C6" t="s">
        <v>274</v>
      </c>
      <c r="D6" t="s">
        <v>277</v>
      </c>
      <c r="E6">
        <v>1</v>
      </c>
      <c r="F6" t="s">
        <v>282</v>
      </c>
      <c r="G6" t="s">
        <v>464</v>
      </c>
      <c r="J6" t="s">
        <v>291</v>
      </c>
      <c r="K6" t="s">
        <v>304</v>
      </c>
      <c r="L6" t="s">
        <v>309</v>
      </c>
      <c r="M6">
        <v>1</v>
      </c>
      <c r="N6">
        <v>4</v>
      </c>
      <c r="O6" s="48">
        <v>0.51458499999999996</v>
      </c>
      <c r="P6" s="48">
        <v>0.41056367545284939</v>
      </c>
      <c r="Q6" s="48">
        <v>0.51906832627021215</v>
      </c>
      <c r="R6" s="49">
        <v>164914</v>
      </c>
      <c r="S6" s="49">
        <v>113127.49086947594</v>
      </c>
      <c r="T6" s="49">
        <v>167370.44172407631</v>
      </c>
      <c r="U6" s="50">
        <v>18556</v>
      </c>
      <c r="V6" s="50">
        <v>15032.386574779975</v>
      </c>
      <c r="W6" s="50">
        <v>17906.778834427681</v>
      </c>
      <c r="X6" s="51">
        <v>27.771621241653349</v>
      </c>
      <c r="Y6" s="51">
        <v>27.529439424406824</v>
      </c>
      <c r="Z6">
        <v>130.1</v>
      </c>
      <c r="AA6">
        <v>48</v>
      </c>
      <c r="AB6">
        <v>132.4</v>
      </c>
      <c r="AC6">
        <v>35.5</v>
      </c>
      <c r="AD6">
        <v>131.25</v>
      </c>
      <c r="AE6">
        <v>41.75</v>
      </c>
      <c r="AF6" s="48">
        <v>0.46101779337585758</v>
      </c>
      <c r="AG6" s="48">
        <v>0.53378746279226685</v>
      </c>
      <c r="AH6" s="49">
        <v>117102.86616255954</v>
      </c>
      <c r="AI6" s="49">
        <v>158336.26974092558</v>
      </c>
      <c r="AJ6" s="50">
        <v>14093.080424308231</v>
      </c>
      <c r="AK6" s="50">
        <v>16312.171350866407</v>
      </c>
      <c r="AL6" s="53">
        <v>0.43765199999999999</v>
      </c>
      <c r="AM6" s="53">
        <v>0.4366879455346907</v>
      </c>
      <c r="AN6" t="s">
        <v>273</v>
      </c>
      <c r="AO6" t="s">
        <v>277</v>
      </c>
      <c r="AP6" s="51" t="s">
        <v>279</v>
      </c>
      <c r="AQ6" t="s">
        <v>289</v>
      </c>
      <c r="AR6" t="s">
        <v>277</v>
      </c>
      <c r="AS6">
        <v>2</v>
      </c>
      <c r="AU6">
        <v>6</v>
      </c>
    </row>
    <row r="7" spans="1:47">
      <c r="A7" t="s">
        <v>46</v>
      </c>
      <c r="B7" t="s">
        <v>276</v>
      </c>
      <c r="C7" t="s">
        <v>275</v>
      </c>
      <c r="D7" t="s">
        <v>278</v>
      </c>
      <c r="E7">
        <v>1</v>
      </c>
      <c r="F7" t="s">
        <v>281</v>
      </c>
      <c r="G7" t="s">
        <v>464</v>
      </c>
      <c r="J7" t="s">
        <v>291</v>
      </c>
      <c r="K7" t="s">
        <v>304</v>
      </c>
      <c r="L7" t="s">
        <v>309</v>
      </c>
      <c r="M7">
        <v>1</v>
      </c>
      <c r="N7">
        <v>4</v>
      </c>
      <c r="O7" s="48">
        <v>0.47662300000000002</v>
      </c>
      <c r="P7" s="48">
        <v>0.36462028254512568</v>
      </c>
      <c r="Q7" s="48">
        <v>0.49259136113191349</v>
      </c>
      <c r="R7" s="49">
        <v>97860.2</v>
      </c>
      <c r="S7" s="49">
        <v>79137.010322538379</v>
      </c>
      <c r="T7" s="49">
        <v>127261.64253411871</v>
      </c>
      <c r="U7" s="50">
        <v>12322.7</v>
      </c>
      <c r="V7" s="50">
        <v>11729.482589725101</v>
      </c>
      <c r="W7" s="50">
        <v>14750.774490036954</v>
      </c>
      <c r="X7" s="51">
        <v>26.177002706418321</v>
      </c>
      <c r="Y7" s="51">
        <v>25.31056543441608</v>
      </c>
      <c r="Z7">
        <v>94.3</v>
      </c>
      <c r="AA7">
        <v>47</v>
      </c>
      <c r="AB7">
        <v>96.2</v>
      </c>
      <c r="AC7">
        <v>33.4</v>
      </c>
      <c r="AD7">
        <v>95.25</v>
      </c>
      <c r="AE7">
        <v>40.200000000000003</v>
      </c>
      <c r="AF7" s="48">
        <v>0.42623378684490965</v>
      </c>
      <c r="AG7" s="48">
        <v>0.50924204788869742</v>
      </c>
      <c r="AH7" s="49">
        <v>78290.295343233447</v>
      </c>
      <c r="AI7" s="49">
        <v>110168.97847700515</v>
      </c>
      <c r="AJ7" s="50">
        <v>10103.942052482495</v>
      </c>
      <c r="AK7" s="50">
        <v>11989.896741922033</v>
      </c>
      <c r="AL7" s="53">
        <v>0.396316</v>
      </c>
      <c r="AM7" s="53">
        <v>0.40881971934325678</v>
      </c>
      <c r="AN7" t="s">
        <v>274</v>
      </c>
      <c r="AO7" t="s">
        <v>277</v>
      </c>
      <c r="AP7" s="51" t="s">
        <v>280</v>
      </c>
      <c r="AQ7" t="s">
        <v>289</v>
      </c>
      <c r="AR7" t="s">
        <v>278</v>
      </c>
      <c r="AS7">
        <v>2</v>
      </c>
      <c r="AU7">
        <v>7</v>
      </c>
    </row>
    <row r="8" spans="1:47">
      <c r="A8" t="s">
        <v>47</v>
      </c>
      <c r="B8" t="s">
        <v>274</v>
      </c>
      <c r="C8" t="s">
        <v>284</v>
      </c>
      <c r="D8" t="s">
        <v>277</v>
      </c>
      <c r="E8">
        <v>2</v>
      </c>
      <c r="F8" t="s">
        <v>283</v>
      </c>
      <c r="G8" t="s">
        <v>464</v>
      </c>
      <c r="H8" t="s">
        <v>390</v>
      </c>
      <c r="J8" t="s">
        <v>291</v>
      </c>
      <c r="K8" t="s">
        <v>304</v>
      </c>
      <c r="L8" t="s">
        <v>309</v>
      </c>
      <c r="M8">
        <v>1</v>
      </c>
      <c r="N8">
        <v>4</v>
      </c>
      <c r="O8" s="48">
        <v>0.37870700000000002</v>
      </c>
      <c r="P8" s="48">
        <v>0.31656236981504787</v>
      </c>
      <c r="Q8" s="48">
        <v>0.47404320699135005</v>
      </c>
      <c r="R8" s="49">
        <v>63817.8</v>
      </c>
      <c r="S8" s="49">
        <v>43140.502311029719</v>
      </c>
      <c r="T8" s="49">
        <v>121607.06081102975</v>
      </c>
      <c r="U8" s="50">
        <v>10103.1</v>
      </c>
      <c r="V8" s="50">
        <v>9505.2551482756116</v>
      </c>
      <c r="W8" s="50">
        <v>14852.065148275611</v>
      </c>
      <c r="X8" s="51">
        <v>25.150009588643101</v>
      </c>
      <c r="Y8" s="51">
        <v>20.802341314658136</v>
      </c>
      <c r="Z8">
        <v>87.6</v>
      </c>
      <c r="AA8">
        <v>45.1</v>
      </c>
      <c r="AB8">
        <v>80.5</v>
      </c>
      <c r="AC8">
        <v>24.4</v>
      </c>
      <c r="AD8">
        <v>84.05</v>
      </c>
      <c r="AE8">
        <v>34.75</v>
      </c>
      <c r="AF8" s="48">
        <v>0.31656236981504787</v>
      </c>
      <c r="AG8" s="48">
        <v>0.48455815554586945</v>
      </c>
      <c r="AH8" s="49">
        <v>48428.688527859886</v>
      </c>
      <c r="AI8" s="49">
        <v>89513.68248387218</v>
      </c>
      <c r="AJ8" s="50">
        <v>7767.7552507119899</v>
      </c>
      <c r="AK8" s="50">
        <v>10277.978048912644</v>
      </c>
      <c r="AL8" s="53">
        <v>0.29447699999999999</v>
      </c>
      <c r="AM8" s="53">
        <v>0.38940846939776574</v>
      </c>
      <c r="AN8" t="s">
        <v>274</v>
      </c>
      <c r="AO8" t="s">
        <v>277</v>
      </c>
      <c r="AP8" s="51" t="s">
        <v>280</v>
      </c>
      <c r="AQ8" t="s">
        <v>289</v>
      </c>
      <c r="AR8" t="s">
        <v>277</v>
      </c>
      <c r="AS8">
        <v>3</v>
      </c>
      <c r="AU8">
        <v>8</v>
      </c>
    </row>
    <row r="9" spans="1:47">
      <c r="A9" t="s">
        <v>48</v>
      </c>
      <c r="B9" t="s">
        <v>273</v>
      </c>
      <c r="C9" t="s">
        <v>273</v>
      </c>
      <c r="D9" t="s">
        <v>277</v>
      </c>
      <c r="E9">
        <v>1</v>
      </c>
      <c r="F9" t="s">
        <v>281</v>
      </c>
      <c r="G9" t="s">
        <v>464</v>
      </c>
      <c r="J9" t="s">
        <v>291</v>
      </c>
      <c r="K9" t="s">
        <v>304</v>
      </c>
      <c r="L9" t="s">
        <v>309</v>
      </c>
      <c r="M9">
        <v>1</v>
      </c>
      <c r="N9">
        <v>4</v>
      </c>
      <c r="O9" s="48">
        <v>0.449073</v>
      </c>
      <c r="P9" s="48">
        <v>0.43006006777969563</v>
      </c>
      <c r="Q9" s="48">
        <v>0.45379497130406171</v>
      </c>
      <c r="R9" s="49">
        <v>75850.100000000006</v>
      </c>
      <c r="S9" s="49">
        <v>75599.042261189825</v>
      </c>
      <c r="T9" s="49">
        <v>83769.413028524315</v>
      </c>
      <c r="U9" s="50">
        <v>10100.700000000001</v>
      </c>
      <c r="V9" s="50">
        <v>10100.839717575993</v>
      </c>
      <c r="W9" s="50">
        <v>10697.108868991889</v>
      </c>
      <c r="X9" s="51">
        <v>24.08841896097675</v>
      </c>
      <c r="Y9" s="51">
        <v>23.881539699558438</v>
      </c>
      <c r="Z9">
        <v>69.400000000000006</v>
      </c>
      <c r="AA9">
        <v>46.1</v>
      </c>
      <c r="AB9">
        <v>69.400000000000006</v>
      </c>
      <c r="AC9">
        <v>42.5</v>
      </c>
      <c r="AD9">
        <v>69.400000000000006</v>
      </c>
      <c r="AE9">
        <v>44.3</v>
      </c>
      <c r="AF9" s="48">
        <v>0.45986621558716678</v>
      </c>
      <c r="AG9" s="48">
        <v>0.47632906948553283</v>
      </c>
      <c r="AH9" s="49">
        <v>71194.746535713115</v>
      </c>
      <c r="AI9" s="49">
        <v>77225.360359914703</v>
      </c>
      <c r="AJ9" s="50">
        <v>8593.5036746516507</v>
      </c>
      <c r="AK9" s="50">
        <v>9013.6748689868509</v>
      </c>
      <c r="AL9" s="53">
        <v>0.36655700000000002</v>
      </c>
      <c r="AM9" s="53">
        <v>0.36653432249823736</v>
      </c>
      <c r="AN9" t="s">
        <v>273</v>
      </c>
      <c r="AO9" t="s">
        <v>277</v>
      </c>
      <c r="AP9" s="51" t="s">
        <v>279</v>
      </c>
      <c r="AQ9" t="s">
        <v>289</v>
      </c>
      <c r="AR9" t="s">
        <v>277</v>
      </c>
      <c r="AS9">
        <v>1</v>
      </c>
      <c r="AU9">
        <v>9</v>
      </c>
    </row>
    <row r="10" spans="1:47">
      <c r="A10" t="s">
        <v>49</v>
      </c>
      <c r="B10" t="s">
        <v>276</v>
      </c>
      <c r="C10" t="s">
        <v>276</v>
      </c>
      <c r="D10" t="s">
        <v>278</v>
      </c>
      <c r="E10">
        <v>1</v>
      </c>
      <c r="F10" t="s">
        <v>283</v>
      </c>
      <c r="G10" t="s">
        <v>464</v>
      </c>
      <c r="J10" t="s">
        <v>291</v>
      </c>
      <c r="K10" t="s">
        <v>304</v>
      </c>
      <c r="L10" t="s">
        <v>309</v>
      </c>
      <c r="M10">
        <v>1</v>
      </c>
      <c r="N10">
        <v>4</v>
      </c>
      <c r="O10" s="48">
        <v>0.40629300000000002</v>
      </c>
      <c r="P10" s="48">
        <v>0.27151438481232137</v>
      </c>
      <c r="Q10" s="48">
        <v>0.44235492591559095</v>
      </c>
      <c r="R10" s="49">
        <v>65579.600000000006</v>
      </c>
      <c r="S10" s="49">
        <v>42423.640230688805</v>
      </c>
      <c r="T10" s="49">
        <v>80601.890664059945</v>
      </c>
      <c r="U10" s="50">
        <v>9818.9699999999993</v>
      </c>
      <c r="V10" s="50">
        <v>7637.4473540132512</v>
      </c>
      <c r="W10" s="50">
        <v>10498.287707085459</v>
      </c>
      <c r="X10" s="51">
        <v>23.517540429762366</v>
      </c>
      <c r="Y10" s="51">
        <v>21.94166945678414</v>
      </c>
      <c r="Z10">
        <v>76</v>
      </c>
      <c r="AA10">
        <v>44.4</v>
      </c>
      <c r="AB10">
        <v>65.900000000000006</v>
      </c>
      <c r="AC10">
        <v>27.9</v>
      </c>
      <c r="AD10">
        <v>70.95</v>
      </c>
      <c r="AE10">
        <v>36.15</v>
      </c>
      <c r="AF10" s="48">
        <v>0.34537289936763721</v>
      </c>
      <c r="AG10" s="48">
        <v>0.46419592448041536</v>
      </c>
      <c r="AH10" s="49">
        <v>46019.107906507539</v>
      </c>
      <c r="AI10" s="49">
        <v>73234.709356592648</v>
      </c>
      <c r="AJ10" s="50">
        <v>6942.9050796914744</v>
      </c>
      <c r="AK10" s="50">
        <v>8770.9153289442729</v>
      </c>
      <c r="AL10" s="53">
        <v>0.324077</v>
      </c>
      <c r="AM10" s="53">
        <v>0.35323275261159698</v>
      </c>
      <c r="AN10" t="s">
        <v>273</v>
      </c>
      <c r="AO10" t="s">
        <v>277</v>
      </c>
      <c r="AP10" s="51" t="s">
        <v>279</v>
      </c>
      <c r="AQ10" t="s">
        <v>289</v>
      </c>
      <c r="AR10" t="s">
        <v>278</v>
      </c>
      <c r="AS10">
        <v>1</v>
      </c>
      <c r="AU10">
        <v>10</v>
      </c>
    </row>
    <row r="11" spans="1:47">
      <c r="A11" t="s">
        <v>50</v>
      </c>
      <c r="B11" t="s">
        <v>274</v>
      </c>
      <c r="C11" t="s">
        <v>284</v>
      </c>
      <c r="D11" t="s">
        <v>277</v>
      </c>
      <c r="E11">
        <v>2</v>
      </c>
      <c r="F11" t="s">
        <v>282</v>
      </c>
      <c r="G11" t="s">
        <v>464</v>
      </c>
      <c r="J11" t="s">
        <v>291</v>
      </c>
      <c r="K11" t="s">
        <v>304</v>
      </c>
      <c r="L11" t="s">
        <v>309</v>
      </c>
      <c r="M11">
        <v>1</v>
      </c>
      <c r="N11">
        <v>4</v>
      </c>
      <c r="O11" s="48">
        <v>0.46365800000000001</v>
      </c>
      <c r="P11" s="48">
        <v>0.36641437897845497</v>
      </c>
      <c r="Q11" s="48">
        <v>0.46000465726066314</v>
      </c>
      <c r="R11" s="49">
        <v>79522</v>
      </c>
      <c r="S11" s="49">
        <v>54631.018390945348</v>
      </c>
      <c r="T11" s="49">
        <v>78364.571972863021</v>
      </c>
      <c r="U11" s="50">
        <v>10420.6</v>
      </c>
      <c r="V11" s="50">
        <v>8047.3000230594489</v>
      </c>
      <c r="W11" s="50">
        <v>9708.6670704463431</v>
      </c>
      <c r="X11" s="51">
        <v>24.38466743959167</v>
      </c>
      <c r="Y11" s="51">
        <v>24.602046613827145</v>
      </c>
      <c r="Z11">
        <v>78.400000000000006</v>
      </c>
      <c r="AA11">
        <v>47.5</v>
      </c>
      <c r="AB11">
        <v>76.900000000000006</v>
      </c>
      <c r="AC11">
        <v>34.1</v>
      </c>
      <c r="AD11">
        <v>77.650000000000006</v>
      </c>
      <c r="AE11">
        <v>40.799999999999997</v>
      </c>
      <c r="AF11" s="48">
        <v>0.42104776028388213</v>
      </c>
      <c r="AG11" s="48">
        <v>0.49794024470659631</v>
      </c>
      <c r="AH11" s="49">
        <v>65854.896417605516</v>
      </c>
      <c r="AI11" s="49">
        <v>91733.360112500333</v>
      </c>
      <c r="AJ11" s="50">
        <v>8587.519095936248</v>
      </c>
      <c r="AK11" s="50">
        <v>10225.633707984593</v>
      </c>
      <c r="AL11" s="53">
        <v>0.380527</v>
      </c>
      <c r="AM11" s="53">
        <v>0.37110845807400761</v>
      </c>
      <c r="AN11" t="s">
        <v>273</v>
      </c>
      <c r="AO11" t="s">
        <v>277</v>
      </c>
      <c r="AP11" s="51" t="s">
        <v>279</v>
      </c>
      <c r="AQ11" t="s">
        <v>289</v>
      </c>
      <c r="AR11" t="s">
        <v>277</v>
      </c>
      <c r="AS11">
        <v>3</v>
      </c>
      <c r="AU11">
        <v>11</v>
      </c>
    </row>
    <row r="12" spans="1:47">
      <c r="A12" t="s">
        <v>51</v>
      </c>
      <c r="B12" t="s">
        <v>274</v>
      </c>
      <c r="C12" t="s">
        <v>284</v>
      </c>
      <c r="D12" t="s">
        <v>277</v>
      </c>
      <c r="E12">
        <v>2</v>
      </c>
      <c r="F12" t="s">
        <v>283</v>
      </c>
      <c r="G12" t="s">
        <v>464</v>
      </c>
      <c r="J12" t="s">
        <v>291</v>
      </c>
      <c r="K12" t="s">
        <v>304</v>
      </c>
      <c r="L12" t="s">
        <v>309</v>
      </c>
      <c r="M12">
        <v>1</v>
      </c>
      <c r="N12">
        <v>4</v>
      </c>
      <c r="O12" s="48">
        <v>0.48383599999999999</v>
      </c>
      <c r="P12" s="48">
        <v>0.44441335242795788</v>
      </c>
      <c r="Q12" s="48">
        <v>0.44991340647510775</v>
      </c>
      <c r="R12" s="49">
        <v>92188.5</v>
      </c>
      <c r="S12" s="49">
        <v>89927.684796363697</v>
      </c>
      <c r="T12" s="49">
        <v>92254.020796363708</v>
      </c>
      <c r="U12" s="50">
        <v>11536.9</v>
      </c>
      <c r="V12" s="50">
        <v>11827.814728102558</v>
      </c>
      <c r="W12" s="50">
        <v>12003.494728102558</v>
      </c>
      <c r="X12" s="51">
        <v>23.907275993366003</v>
      </c>
      <c r="Y12" s="51">
        <v>25.712688427688207</v>
      </c>
      <c r="Z12">
        <v>71.7</v>
      </c>
      <c r="AA12">
        <v>44.6</v>
      </c>
      <c r="AB12">
        <v>58.7</v>
      </c>
      <c r="AC12">
        <v>43.8</v>
      </c>
      <c r="AD12">
        <v>65.2</v>
      </c>
      <c r="AE12">
        <v>44.2</v>
      </c>
      <c r="AF12" s="48">
        <v>0.45384163677649814</v>
      </c>
      <c r="AG12" s="48">
        <v>0.45743287696014351</v>
      </c>
      <c r="AH12" s="49">
        <v>66689.150797355876</v>
      </c>
      <c r="AI12" s="49">
        <v>67907.217478586128</v>
      </c>
      <c r="AJ12" s="50">
        <v>8153.6780442000536</v>
      </c>
      <c r="AK12" s="50">
        <v>8243.202917652301</v>
      </c>
      <c r="AL12" s="53">
        <v>0.40445300000000001</v>
      </c>
      <c r="AM12" s="53">
        <v>0.36380037028962614</v>
      </c>
      <c r="AN12" t="s">
        <v>274</v>
      </c>
      <c r="AO12" t="s">
        <v>277</v>
      </c>
      <c r="AP12" s="51" t="s">
        <v>280</v>
      </c>
      <c r="AQ12" t="s">
        <v>289</v>
      </c>
      <c r="AR12" t="s">
        <v>277</v>
      </c>
      <c r="AS12">
        <v>3</v>
      </c>
      <c r="AU12">
        <v>12</v>
      </c>
    </row>
    <row r="13" spans="1:47">
      <c r="A13" t="s">
        <v>52</v>
      </c>
      <c r="B13" t="s">
        <v>273</v>
      </c>
      <c r="C13" t="s">
        <v>273</v>
      </c>
      <c r="D13" t="s">
        <v>277</v>
      </c>
      <c r="E13">
        <v>1</v>
      </c>
      <c r="F13" t="s">
        <v>282</v>
      </c>
      <c r="G13" t="s">
        <v>464</v>
      </c>
      <c r="I13" t="s">
        <v>391</v>
      </c>
      <c r="J13" t="s">
        <v>292</v>
      </c>
      <c r="K13" t="s">
        <v>305</v>
      </c>
      <c r="L13" t="s">
        <v>310</v>
      </c>
      <c r="M13">
        <v>1</v>
      </c>
      <c r="N13">
        <v>4</v>
      </c>
      <c r="O13" s="48">
        <v>0.51923299999999994</v>
      </c>
      <c r="P13" s="48">
        <v>0.42843639359561597</v>
      </c>
      <c r="Q13" s="48">
        <v>0.52510151382620196</v>
      </c>
      <c r="R13" s="49">
        <v>133654</v>
      </c>
      <c r="S13" s="49">
        <v>95892.306741981913</v>
      </c>
      <c r="T13" s="49">
        <v>139386.3868367853</v>
      </c>
      <c r="U13" s="50">
        <v>14979.8</v>
      </c>
      <c r="V13" s="50">
        <v>12448.832412699347</v>
      </c>
      <c r="W13" s="50">
        <v>14865.590156768863</v>
      </c>
      <c r="X13" s="51">
        <v>28.175544987598371</v>
      </c>
      <c r="Y13" s="51">
        <v>27.816766805693117</v>
      </c>
      <c r="Z13">
        <v>106.9</v>
      </c>
      <c r="AA13">
        <v>51.1</v>
      </c>
      <c r="AB13">
        <v>105.2</v>
      </c>
      <c r="AC13">
        <v>37.5</v>
      </c>
      <c r="AD13">
        <v>106.05000000000001</v>
      </c>
      <c r="AE13">
        <v>44.3</v>
      </c>
      <c r="AF13" s="48">
        <v>0.47739351734561275</v>
      </c>
      <c r="AG13" s="48">
        <v>0.5470360021437104</v>
      </c>
      <c r="AH13" s="49">
        <v>106404.85960415247</v>
      </c>
      <c r="AI13" s="49">
        <v>144994.35535392512</v>
      </c>
      <c r="AJ13" s="50">
        <v>12373.465603730367</v>
      </c>
      <c r="AK13" s="50">
        <v>14467.010192824386</v>
      </c>
      <c r="AL13" s="53">
        <v>0.44217499999999998</v>
      </c>
      <c r="AM13" s="53">
        <v>0.44460683828704711</v>
      </c>
      <c r="AN13" t="s">
        <v>273</v>
      </c>
      <c r="AO13" t="s">
        <v>277</v>
      </c>
      <c r="AP13" s="51" t="s">
        <v>279</v>
      </c>
      <c r="AQ13" t="s">
        <v>289</v>
      </c>
      <c r="AR13" t="s">
        <v>277</v>
      </c>
      <c r="AS13">
        <v>1</v>
      </c>
      <c r="AU13">
        <v>13</v>
      </c>
    </row>
    <row r="14" spans="1:47">
      <c r="A14" t="s">
        <v>53</v>
      </c>
      <c r="B14" t="s">
        <v>273</v>
      </c>
      <c r="C14" t="s">
        <v>274</v>
      </c>
      <c r="D14" t="s">
        <v>277</v>
      </c>
      <c r="E14">
        <v>1</v>
      </c>
      <c r="F14" t="s">
        <v>282</v>
      </c>
      <c r="G14" t="s">
        <v>464</v>
      </c>
      <c r="J14" t="s">
        <v>291</v>
      </c>
      <c r="K14" t="s">
        <v>304</v>
      </c>
      <c r="L14" t="s">
        <v>309</v>
      </c>
      <c r="M14">
        <v>1</v>
      </c>
      <c r="N14">
        <v>4</v>
      </c>
      <c r="O14" s="48">
        <v>0.474829</v>
      </c>
      <c r="P14" s="48">
        <v>0.32240870465289961</v>
      </c>
      <c r="Q14" s="48">
        <v>0.42456086102762486</v>
      </c>
      <c r="R14" s="49">
        <v>91873.9</v>
      </c>
      <c r="S14" s="49">
        <v>49680.479348650217</v>
      </c>
      <c r="T14" s="49">
        <v>70297.890488952107</v>
      </c>
      <c r="U14" s="50">
        <v>11604.7</v>
      </c>
      <c r="V14" s="50">
        <v>7814.3844057387887</v>
      </c>
      <c r="W14" s="50">
        <v>9258.9181627090875</v>
      </c>
      <c r="X14" s="51">
        <v>22.650818728587232</v>
      </c>
      <c r="Y14" s="51">
        <v>25.214043021443167</v>
      </c>
      <c r="Z14">
        <v>78.099999999999994</v>
      </c>
      <c r="AA14">
        <v>42.4</v>
      </c>
      <c r="AB14">
        <v>83.3</v>
      </c>
      <c r="AC14">
        <v>31.5</v>
      </c>
      <c r="AD14">
        <v>80.699999999999989</v>
      </c>
      <c r="AE14">
        <v>36.950000000000003</v>
      </c>
      <c r="AF14" s="48">
        <v>0.38180361182242673</v>
      </c>
      <c r="AG14" s="48">
        <v>0.45678216541308719</v>
      </c>
      <c r="AH14" s="49">
        <v>56435.004942409389</v>
      </c>
      <c r="AI14" s="49">
        <v>75963.308239941514</v>
      </c>
      <c r="AJ14" s="50">
        <v>7932.5169689574122</v>
      </c>
      <c r="AK14" s="50">
        <v>9247.6802282032495</v>
      </c>
      <c r="AL14" s="53">
        <v>0.39449699999999999</v>
      </c>
      <c r="AM14" s="53">
        <v>0.3297960892540423</v>
      </c>
      <c r="AN14" t="s">
        <v>273</v>
      </c>
      <c r="AO14" t="s">
        <v>277</v>
      </c>
      <c r="AP14" s="51" t="s">
        <v>279</v>
      </c>
      <c r="AQ14" t="s">
        <v>289</v>
      </c>
      <c r="AR14" t="s">
        <v>277</v>
      </c>
      <c r="AS14">
        <v>2</v>
      </c>
      <c r="AU14">
        <v>14</v>
      </c>
    </row>
    <row r="15" spans="1:47">
      <c r="A15" t="s">
        <v>54</v>
      </c>
      <c r="B15" t="s">
        <v>276</v>
      </c>
      <c r="C15" t="s">
        <v>276</v>
      </c>
      <c r="D15" t="s">
        <v>278</v>
      </c>
      <c r="E15">
        <v>1</v>
      </c>
      <c r="F15" t="s">
        <v>282</v>
      </c>
      <c r="G15" t="s">
        <v>464</v>
      </c>
      <c r="I15" t="s">
        <v>391</v>
      </c>
      <c r="J15" t="s">
        <v>291</v>
      </c>
      <c r="K15" t="s">
        <v>304</v>
      </c>
      <c r="L15" t="s">
        <v>309</v>
      </c>
      <c r="M15">
        <v>1</v>
      </c>
      <c r="N15">
        <v>4</v>
      </c>
      <c r="O15" s="48">
        <v>0.46337800000000001</v>
      </c>
      <c r="P15" s="48">
        <v>0.35988814670228497</v>
      </c>
      <c r="Q15" s="48">
        <v>0.40212834618157212</v>
      </c>
      <c r="R15" s="49">
        <v>84046.7</v>
      </c>
      <c r="S15" s="49">
        <v>58413.120050758676</v>
      </c>
      <c r="T15" s="49">
        <v>67278.452010876819</v>
      </c>
      <c r="U15" s="50">
        <v>10472.200000000001</v>
      </c>
      <c r="V15" s="50">
        <v>8573.6845051903601</v>
      </c>
      <c r="W15" s="50">
        <v>9186.6891486807217</v>
      </c>
      <c r="X15" s="51">
        <v>21.653213137769871</v>
      </c>
      <c r="Y15" s="51">
        <v>24.584035494609839</v>
      </c>
      <c r="Z15">
        <v>84.4</v>
      </c>
      <c r="AA15">
        <v>39.700000000000003</v>
      </c>
      <c r="AB15">
        <v>83.8</v>
      </c>
      <c r="AC15">
        <v>35.200000000000003</v>
      </c>
      <c r="AD15">
        <v>84.1</v>
      </c>
      <c r="AE15">
        <v>37.450000000000003</v>
      </c>
      <c r="AF15" s="48">
        <v>0.40284307772931516</v>
      </c>
      <c r="AG15" s="48">
        <v>0.4321045350168729</v>
      </c>
      <c r="AH15" s="49">
        <v>61535.791116952496</v>
      </c>
      <c r="AI15" s="49">
        <v>69402.582594971987</v>
      </c>
      <c r="AJ15" s="50">
        <v>8328.8213975322506</v>
      </c>
      <c r="AK15" s="50">
        <v>8889.0785211639813</v>
      </c>
      <c r="AL15" s="53">
        <v>0.37988699999999997</v>
      </c>
      <c r="AM15" s="53">
        <v>0.30358107863439443</v>
      </c>
      <c r="AN15" t="s">
        <v>273</v>
      </c>
      <c r="AO15" t="s">
        <v>277</v>
      </c>
      <c r="AP15" s="51" t="s">
        <v>279</v>
      </c>
      <c r="AQ15" t="s">
        <v>289</v>
      </c>
      <c r="AR15" t="s">
        <v>278</v>
      </c>
      <c r="AS15">
        <v>1</v>
      </c>
      <c r="AU15">
        <v>15</v>
      </c>
    </row>
    <row r="16" spans="1:47">
      <c r="A16" t="s">
        <v>55</v>
      </c>
      <c r="B16" t="s">
        <v>273</v>
      </c>
      <c r="C16" t="s">
        <v>274</v>
      </c>
      <c r="D16" t="s">
        <v>277</v>
      </c>
      <c r="E16">
        <v>1</v>
      </c>
      <c r="F16" t="s">
        <v>281</v>
      </c>
      <c r="G16" t="s">
        <v>464</v>
      </c>
      <c r="J16" t="s">
        <v>293</v>
      </c>
      <c r="K16" t="s">
        <v>306</v>
      </c>
      <c r="L16" t="s">
        <v>310</v>
      </c>
      <c r="M16">
        <v>1</v>
      </c>
      <c r="N16">
        <v>4</v>
      </c>
      <c r="O16" s="48">
        <v>0.606433</v>
      </c>
      <c r="P16" s="48">
        <v>0.47920412448137867</v>
      </c>
      <c r="Q16" s="48">
        <v>0.6108062285301894</v>
      </c>
      <c r="R16" s="49">
        <v>262626</v>
      </c>
      <c r="S16" s="49">
        <v>150542.78167063626</v>
      </c>
      <c r="T16" s="49">
        <v>277371.13030415011</v>
      </c>
      <c r="U16" s="50">
        <v>24128</v>
      </c>
      <c r="V16" s="50">
        <v>18079.207131092528</v>
      </c>
      <c r="W16" s="50">
        <v>24291.476390168165</v>
      </c>
      <c r="X16" s="51">
        <v>35.032294954760133</v>
      </c>
      <c r="Y16" s="51">
        <v>34.614663940743796</v>
      </c>
      <c r="Z16">
        <v>118.6</v>
      </c>
      <c r="AA16">
        <v>64.099999999999994</v>
      </c>
      <c r="AB16">
        <v>110.1</v>
      </c>
      <c r="AC16">
        <v>41.4</v>
      </c>
      <c r="AD16">
        <v>114.35</v>
      </c>
      <c r="AE16">
        <v>52.75</v>
      </c>
      <c r="AF16" s="48">
        <v>0.5393809478264302</v>
      </c>
      <c r="AG16" s="48">
        <v>0.62611591794347099</v>
      </c>
      <c r="AH16" s="49">
        <v>158888.75493737482</v>
      </c>
      <c r="AI16" s="49">
        <v>246008.91766873735</v>
      </c>
      <c r="AJ16" s="50">
        <v>16116.99928528997</v>
      </c>
      <c r="AK16" s="50">
        <v>20013.543196190491</v>
      </c>
      <c r="AL16" s="53">
        <v>0.54151499999999997</v>
      </c>
      <c r="AM16" s="53">
        <v>0.54488485134153331</v>
      </c>
      <c r="AN16" t="s">
        <v>273</v>
      </c>
      <c r="AO16" t="s">
        <v>277</v>
      </c>
      <c r="AP16" s="51" t="s">
        <v>279</v>
      </c>
      <c r="AQ16" t="s">
        <v>289</v>
      </c>
      <c r="AR16" t="s">
        <v>277</v>
      </c>
      <c r="AS16">
        <v>2</v>
      </c>
      <c r="AU16">
        <v>16</v>
      </c>
    </row>
    <row r="17" spans="1:47">
      <c r="A17" t="s">
        <v>56</v>
      </c>
      <c r="B17" t="s">
        <v>276</v>
      </c>
      <c r="C17" t="s">
        <v>276</v>
      </c>
      <c r="D17" t="s">
        <v>278</v>
      </c>
      <c r="E17">
        <v>1</v>
      </c>
      <c r="F17" t="s">
        <v>281</v>
      </c>
      <c r="G17" t="s">
        <v>464</v>
      </c>
      <c r="J17" t="s">
        <v>291</v>
      </c>
      <c r="K17" t="s">
        <v>304</v>
      </c>
      <c r="L17" t="s">
        <v>309</v>
      </c>
      <c r="M17">
        <v>1</v>
      </c>
      <c r="N17">
        <v>4</v>
      </c>
      <c r="O17" s="48">
        <v>0.45951399999999998</v>
      </c>
      <c r="P17" s="48">
        <v>0.42611424813017307</v>
      </c>
      <c r="Q17" s="48">
        <v>0.45485730836479493</v>
      </c>
      <c r="R17" s="49">
        <v>73073.7</v>
      </c>
      <c r="S17" s="49">
        <v>66433.04341018977</v>
      </c>
      <c r="T17" s="49">
        <v>76416.382978295966</v>
      </c>
      <c r="U17" s="50">
        <v>9856.1</v>
      </c>
      <c r="V17" s="50">
        <v>9078.3161487751604</v>
      </c>
      <c r="W17" s="50">
        <v>9880.4680301065055</v>
      </c>
      <c r="X17" s="51">
        <v>24.156791601122269</v>
      </c>
      <c r="Y17" s="51">
        <v>24.394839027992539</v>
      </c>
      <c r="Z17">
        <v>58</v>
      </c>
      <c r="AA17">
        <v>50.1</v>
      </c>
      <c r="AB17">
        <v>58</v>
      </c>
      <c r="AC17">
        <v>44.6</v>
      </c>
      <c r="AD17">
        <v>58</v>
      </c>
      <c r="AE17">
        <v>47.35</v>
      </c>
      <c r="AF17" s="48">
        <v>0.4637078824760375</v>
      </c>
      <c r="AG17" s="48">
        <v>0.48488808011956169</v>
      </c>
      <c r="AH17" s="49">
        <v>67857.710167155747</v>
      </c>
      <c r="AI17" s="49">
        <v>76225.813438890196</v>
      </c>
      <c r="AJ17" s="50">
        <v>8119.6269788813861</v>
      </c>
      <c r="AK17" s="50">
        <v>8726.418522556949</v>
      </c>
      <c r="AL17" s="53">
        <v>0.37662800000000002</v>
      </c>
      <c r="AM17" s="53">
        <v>0.36941896897445425</v>
      </c>
      <c r="AN17" t="s">
        <v>273</v>
      </c>
      <c r="AO17" t="s">
        <v>277</v>
      </c>
      <c r="AP17" s="51" t="s">
        <v>279</v>
      </c>
      <c r="AQ17" t="s">
        <v>289</v>
      </c>
      <c r="AR17" t="s">
        <v>278</v>
      </c>
      <c r="AS17">
        <v>1</v>
      </c>
      <c r="AU17">
        <v>17</v>
      </c>
    </row>
    <row r="18" spans="1:47">
      <c r="A18" t="s">
        <v>57</v>
      </c>
      <c r="B18" s="58" t="s">
        <v>274</v>
      </c>
      <c r="C18" t="s">
        <v>284</v>
      </c>
      <c r="D18" t="s">
        <v>277</v>
      </c>
      <c r="E18">
        <v>2</v>
      </c>
      <c r="F18" t="s">
        <v>281</v>
      </c>
      <c r="G18" t="s">
        <v>464</v>
      </c>
      <c r="H18" t="s">
        <v>390</v>
      </c>
      <c r="J18" t="s">
        <v>292</v>
      </c>
      <c r="K18" t="s">
        <v>305</v>
      </c>
      <c r="L18" t="s">
        <v>310</v>
      </c>
      <c r="M18">
        <v>1</v>
      </c>
      <c r="N18">
        <v>4</v>
      </c>
      <c r="O18" s="48">
        <v>0.51529999999999998</v>
      </c>
      <c r="P18" s="48">
        <v>0.43834338364522013</v>
      </c>
      <c r="Q18" s="48">
        <v>0.5781540842800863</v>
      </c>
      <c r="R18" s="49">
        <v>140681</v>
      </c>
      <c r="S18" s="49">
        <v>106154.67719726954</v>
      </c>
      <c r="T18" s="49">
        <v>200725.63021865705</v>
      </c>
      <c r="U18" s="50">
        <v>16442.7</v>
      </c>
      <c r="V18" s="50">
        <v>14021.721503675442</v>
      </c>
      <c r="W18" s="50">
        <v>19258.054549496228</v>
      </c>
      <c r="X18" s="51">
        <v>32.121104299296498</v>
      </c>
      <c r="Y18" s="51">
        <v>27.595224447496342</v>
      </c>
      <c r="Z18">
        <v>95.6</v>
      </c>
      <c r="AA18">
        <v>60.5</v>
      </c>
      <c r="AB18">
        <v>95.3</v>
      </c>
      <c r="AC18">
        <v>38.1</v>
      </c>
      <c r="AD18">
        <v>95.449999999999989</v>
      </c>
      <c r="AE18">
        <v>49.3</v>
      </c>
      <c r="AF18" s="48">
        <v>0.50082781051281222</v>
      </c>
      <c r="AG18" s="48">
        <v>0.59655776823555118</v>
      </c>
      <c r="AH18" s="49">
        <v>115200.64359178334</v>
      </c>
      <c r="AI18" s="49">
        <v>182930.15583472161</v>
      </c>
      <c r="AJ18" s="50">
        <v>12760.405873934555</v>
      </c>
      <c r="AK18" s="50">
        <v>16117.840278010563</v>
      </c>
      <c r="AL18" s="53">
        <v>0.44001600000000002</v>
      </c>
      <c r="AM18" s="53">
        <v>0.50776268224885013</v>
      </c>
      <c r="AN18" t="s">
        <v>273</v>
      </c>
      <c r="AO18" t="s">
        <v>277</v>
      </c>
      <c r="AP18" s="51" t="s">
        <v>279</v>
      </c>
      <c r="AQ18" t="s">
        <v>289</v>
      </c>
      <c r="AR18" t="s">
        <v>277</v>
      </c>
      <c r="AS18">
        <v>3</v>
      </c>
      <c r="AU18">
        <v>18</v>
      </c>
    </row>
    <row r="19" spans="1:47">
      <c r="A19" t="s">
        <v>58</v>
      </c>
      <c r="B19" s="59" t="s">
        <v>275</v>
      </c>
      <c r="C19" t="s">
        <v>285</v>
      </c>
      <c r="D19" t="s">
        <v>278</v>
      </c>
      <c r="E19">
        <v>2</v>
      </c>
      <c r="F19" t="s">
        <v>282</v>
      </c>
      <c r="G19" t="s">
        <v>464</v>
      </c>
      <c r="I19" t="s">
        <v>391</v>
      </c>
      <c r="J19" t="s">
        <v>292</v>
      </c>
      <c r="K19" t="s">
        <v>305</v>
      </c>
      <c r="L19" t="s">
        <v>310</v>
      </c>
      <c r="M19">
        <v>1</v>
      </c>
      <c r="N19">
        <v>4</v>
      </c>
      <c r="O19" s="48">
        <v>0.58643000000000001</v>
      </c>
      <c r="P19" s="48">
        <v>0.50842443631432821</v>
      </c>
      <c r="Q19" s="48">
        <v>0.56379189377366845</v>
      </c>
      <c r="R19" s="49">
        <v>200576</v>
      </c>
      <c r="S19" s="49">
        <v>136025.94465744626</v>
      </c>
      <c r="T19" s="49">
        <v>173585.03806420846</v>
      </c>
      <c r="U19" s="50">
        <v>19336.099999999999</v>
      </c>
      <c r="V19" s="50">
        <v>15042.535986548703</v>
      </c>
      <c r="W19" s="50">
        <v>16962.094364077922</v>
      </c>
      <c r="X19" s="51">
        <v>30.946844316888566</v>
      </c>
      <c r="Y19" s="51">
        <v>32.794453878066435</v>
      </c>
      <c r="Z19">
        <v>110.7</v>
      </c>
      <c r="AA19">
        <v>56.9</v>
      </c>
      <c r="AB19">
        <v>109.1</v>
      </c>
      <c r="AC19">
        <v>46.1</v>
      </c>
      <c r="AD19">
        <v>109.9</v>
      </c>
      <c r="AE19">
        <v>51.5</v>
      </c>
      <c r="AF19" s="48">
        <v>0.54575526381217743</v>
      </c>
      <c r="AG19" s="48">
        <v>0.58638749260064271</v>
      </c>
      <c r="AH19" s="49">
        <v>150941.79368002719</v>
      </c>
      <c r="AI19" s="49">
        <v>186303.42864194245</v>
      </c>
      <c r="AJ19" s="50">
        <v>15076.942752177598</v>
      </c>
      <c r="AK19" s="50">
        <v>16863.615466279447</v>
      </c>
      <c r="AL19" s="53">
        <v>0.51755399999999996</v>
      </c>
      <c r="AM19" s="53">
        <v>0.48948405782450305</v>
      </c>
      <c r="AN19" t="s">
        <v>274</v>
      </c>
      <c r="AO19" t="s">
        <v>277</v>
      </c>
      <c r="AP19" s="51" t="s">
        <v>280</v>
      </c>
      <c r="AQ19" t="s">
        <v>290</v>
      </c>
      <c r="AR19" t="s">
        <v>290</v>
      </c>
      <c r="AS19">
        <v>2</v>
      </c>
      <c r="AU19">
        <v>19</v>
      </c>
    </row>
    <row r="20" spans="1:47">
      <c r="A20" t="s">
        <v>59</v>
      </c>
      <c r="B20" s="58" t="s">
        <v>276</v>
      </c>
      <c r="C20" t="s">
        <v>275</v>
      </c>
      <c r="D20" t="s">
        <v>278</v>
      </c>
      <c r="E20">
        <v>1</v>
      </c>
      <c r="F20" t="s">
        <v>282</v>
      </c>
      <c r="G20" t="s">
        <v>464</v>
      </c>
      <c r="I20" t="s">
        <v>392</v>
      </c>
      <c r="J20" t="s">
        <v>292</v>
      </c>
      <c r="K20" t="s">
        <v>305</v>
      </c>
      <c r="L20" t="s">
        <v>310</v>
      </c>
      <c r="M20">
        <v>1</v>
      </c>
      <c r="N20">
        <v>4</v>
      </c>
      <c r="O20" s="48">
        <v>0.612761</v>
      </c>
      <c r="P20" s="48">
        <v>0.49822217620615317</v>
      </c>
      <c r="Q20" s="48">
        <v>0.58538921267871025</v>
      </c>
      <c r="R20" s="49">
        <v>432704</v>
      </c>
      <c r="S20" s="49">
        <v>199265.36098573208</v>
      </c>
      <c r="T20" s="49">
        <v>285326.62324193236</v>
      </c>
      <c r="U20" s="50">
        <v>38903.4</v>
      </c>
      <c r="V20" s="50">
        <v>22219.828607729887</v>
      </c>
      <c r="W20" s="50">
        <v>26065.750019929754</v>
      </c>
      <c r="X20" s="51">
        <v>32.690016611889405</v>
      </c>
      <c r="Y20" s="51">
        <v>35.220766128698585</v>
      </c>
      <c r="Z20">
        <v>164.8</v>
      </c>
      <c r="AA20">
        <v>55.5</v>
      </c>
      <c r="AB20">
        <v>163</v>
      </c>
      <c r="AC20">
        <v>42.2</v>
      </c>
      <c r="AD20">
        <v>163.9</v>
      </c>
      <c r="AE20">
        <v>48.85</v>
      </c>
      <c r="AF20" s="48">
        <v>0.53718364280699149</v>
      </c>
      <c r="AG20" s="48">
        <v>0.5953809093821073</v>
      </c>
      <c r="AH20" s="49">
        <v>200993.96147268635</v>
      </c>
      <c r="AI20" s="49">
        <v>264340.39956715854</v>
      </c>
      <c r="AJ20" s="50">
        <v>20484.926337668268</v>
      </c>
      <c r="AK20" s="50">
        <v>23398.568327421475</v>
      </c>
      <c r="AL20" s="53">
        <v>0.54868300000000003</v>
      </c>
      <c r="AM20" s="53">
        <v>0.51332726710375953</v>
      </c>
      <c r="AN20" t="s">
        <v>273</v>
      </c>
      <c r="AO20" t="s">
        <v>277</v>
      </c>
      <c r="AP20" s="51" t="s">
        <v>279</v>
      </c>
      <c r="AQ20" t="s">
        <v>289</v>
      </c>
      <c r="AR20" t="s">
        <v>278</v>
      </c>
      <c r="AS20">
        <v>2</v>
      </c>
      <c r="AU20">
        <v>20</v>
      </c>
    </row>
    <row r="21" spans="1:47">
      <c r="A21" t="s">
        <v>60</v>
      </c>
      <c r="B21" s="58" t="s">
        <v>276</v>
      </c>
      <c r="C21" t="s">
        <v>276</v>
      </c>
      <c r="D21" t="s">
        <v>278</v>
      </c>
      <c r="E21">
        <v>1</v>
      </c>
      <c r="F21" t="s">
        <v>281</v>
      </c>
      <c r="G21" t="s">
        <v>464</v>
      </c>
      <c r="J21" t="s">
        <v>292</v>
      </c>
      <c r="K21" t="s">
        <v>305</v>
      </c>
      <c r="L21" t="s">
        <v>310</v>
      </c>
      <c r="M21">
        <v>1</v>
      </c>
      <c r="N21">
        <v>4</v>
      </c>
      <c r="O21" s="48">
        <v>0.54396</v>
      </c>
      <c r="P21" s="48">
        <v>0.49648635922507883</v>
      </c>
      <c r="Q21" s="48">
        <v>0.55814430047319463</v>
      </c>
      <c r="R21" s="49">
        <v>142256</v>
      </c>
      <c r="S21" s="49">
        <v>124616.85255983754</v>
      </c>
      <c r="T21" s="49">
        <v>168078.64815557742</v>
      </c>
      <c r="U21" s="50">
        <v>15296.1</v>
      </c>
      <c r="V21" s="50">
        <v>14463.423654939426</v>
      </c>
      <c r="W21" s="50">
        <v>16997.947745550839</v>
      </c>
      <c r="X21" s="51">
        <v>30.541052370955917</v>
      </c>
      <c r="Y21" s="51">
        <v>29.518722691749833</v>
      </c>
      <c r="Z21">
        <v>85.7</v>
      </c>
      <c r="AA21">
        <v>58.4</v>
      </c>
      <c r="AB21">
        <v>88.3</v>
      </c>
      <c r="AC21">
        <v>46.4</v>
      </c>
      <c r="AD21">
        <v>87</v>
      </c>
      <c r="AE21">
        <v>52.4</v>
      </c>
      <c r="AF21" s="48">
        <v>0.53588938020624399</v>
      </c>
      <c r="AG21" s="48">
        <v>0.57825190673597082</v>
      </c>
      <c r="AH21" s="49">
        <v>123437.95058037642</v>
      </c>
      <c r="AI21" s="49">
        <v>155361.55848909446</v>
      </c>
      <c r="AJ21" s="50">
        <v>12614.230604565977</v>
      </c>
      <c r="AK21" s="50">
        <v>14345.526274145332</v>
      </c>
      <c r="AL21" s="53">
        <v>0.472105</v>
      </c>
      <c r="AM21" s="53">
        <v>0.48508207398355208</v>
      </c>
      <c r="AN21" t="s">
        <v>273</v>
      </c>
      <c r="AO21" t="s">
        <v>277</v>
      </c>
      <c r="AP21" s="51" t="s">
        <v>279</v>
      </c>
      <c r="AQ21" t="s">
        <v>289</v>
      </c>
      <c r="AR21" t="s">
        <v>278</v>
      </c>
      <c r="AS21">
        <v>1</v>
      </c>
      <c r="AU21">
        <v>21</v>
      </c>
    </row>
    <row r="22" spans="1:47">
      <c r="A22" t="s">
        <v>61</v>
      </c>
      <c r="B22" s="58" t="s">
        <v>276</v>
      </c>
      <c r="C22" t="s">
        <v>276</v>
      </c>
      <c r="D22" t="s">
        <v>278</v>
      </c>
      <c r="E22">
        <v>1</v>
      </c>
      <c r="F22" t="s">
        <v>282</v>
      </c>
      <c r="G22" t="s">
        <v>464</v>
      </c>
      <c r="J22" t="s">
        <v>292</v>
      </c>
      <c r="K22" t="s">
        <v>305</v>
      </c>
      <c r="L22" t="s">
        <v>310</v>
      </c>
      <c r="M22">
        <v>1</v>
      </c>
      <c r="N22">
        <v>4</v>
      </c>
      <c r="O22" s="48">
        <v>0.55010199999999998</v>
      </c>
      <c r="P22" s="48">
        <v>0.4758578670313901</v>
      </c>
      <c r="Q22" s="48">
        <v>0.55680620429161942</v>
      </c>
      <c r="R22" s="49">
        <v>192272</v>
      </c>
      <c r="S22" s="49">
        <v>150532.64883766411</v>
      </c>
      <c r="T22" s="49">
        <v>207872.29537877991</v>
      </c>
      <c r="U22" s="50">
        <v>19787.7</v>
      </c>
      <c r="V22" s="50">
        <v>17641.225893261144</v>
      </c>
      <c r="W22" s="50">
        <v>20437.803847083975</v>
      </c>
      <c r="X22" s="51">
        <v>30.401053900251529</v>
      </c>
      <c r="Y22" s="51">
        <v>29.903628528240144</v>
      </c>
      <c r="Z22">
        <v>137.6</v>
      </c>
      <c r="AA22">
        <v>52.7</v>
      </c>
      <c r="AB22">
        <v>136.80000000000001</v>
      </c>
      <c r="AC22">
        <v>40.9</v>
      </c>
      <c r="AD22">
        <v>137.19999999999999</v>
      </c>
      <c r="AE22">
        <v>46.8</v>
      </c>
      <c r="AF22" s="48">
        <v>0.51561045759489554</v>
      </c>
      <c r="AG22" s="48">
        <v>0.57064726418306777</v>
      </c>
      <c r="AH22" s="49">
        <v>154841.24581941179</v>
      </c>
      <c r="AI22" s="49">
        <v>199514.27028564797</v>
      </c>
      <c r="AJ22" s="50">
        <v>16578.2519155134</v>
      </c>
      <c r="AK22" s="50">
        <v>18807.494602485771</v>
      </c>
      <c r="AL22" s="53">
        <v>0.47512900000000002</v>
      </c>
      <c r="AM22" s="53">
        <v>0.48048454240693272</v>
      </c>
      <c r="AN22" t="s">
        <v>273</v>
      </c>
      <c r="AO22" t="s">
        <v>277</v>
      </c>
      <c r="AP22" s="51" t="s">
        <v>279</v>
      </c>
      <c r="AQ22" t="s">
        <v>289</v>
      </c>
      <c r="AR22" t="s">
        <v>278</v>
      </c>
      <c r="AS22">
        <v>1</v>
      </c>
      <c r="AU22">
        <v>22</v>
      </c>
    </row>
    <row r="23" spans="1:47">
      <c r="A23" t="s">
        <v>62</v>
      </c>
      <c r="B23" s="58" t="s">
        <v>276</v>
      </c>
      <c r="C23" t="s">
        <v>276</v>
      </c>
      <c r="D23" t="s">
        <v>278</v>
      </c>
      <c r="E23">
        <v>1</v>
      </c>
      <c r="F23" t="s">
        <v>281</v>
      </c>
      <c r="G23" t="s">
        <v>464</v>
      </c>
      <c r="I23" t="s">
        <v>391</v>
      </c>
      <c r="J23" t="s">
        <v>292</v>
      </c>
      <c r="K23" t="s">
        <v>305</v>
      </c>
      <c r="L23" t="s">
        <v>310</v>
      </c>
      <c r="M23">
        <v>1</v>
      </c>
      <c r="N23">
        <v>4</v>
      </c>
      <c r="O23" s="48">
        <v>0.620583</v>
      </c>
      <c r="P23" s="48">
        <v>0.57316131840865103</v>
      </c>
      <c r="Q23" s="48">
        <v>0.61654966879169626</v>
      </c>
      <c r="R23" s="49">
        <v>380273</v>
      </c>
      <c r="S23" s="49">
        <v>357474.08231731743</v>
      </c>
      <c r="T23" s="49">
        <v>441421.29567538749</v>
      </c>
      <c r="U23" s="50">
        <v>32506.5</v>
      </c>
      <c r="V23" s="50">
        <v>33776.203995060539</v>
      </c>
      <c r="W23" s="50">
        <v>37337.801334915443</v>
      </c>
      <c r="X23" s="51">
        <v>35.569396598139157</v>
      </c>
      <c r="Y23" s="51">
        <v>35.965673521984684</v>
      </c>
      <c r="Z23">
        <v>192.8</v>
      </c>
      <c r="AA23">
        <v>59.4</v>
      </c>
      <c r="AB23">
        <v>195</v>
      </c>
      <c r="AC23">
        <v>51</v>
      </c>
      <c r="AD23">
        <v>193.9</v>
      </c>
      <c r="AE23">
        <v>55.2</v>
      </c>
      <c r="AF23" s="48">
        <v>0.59480304658830496</v>
      </c>
      <c r="AG23" s="48">
        <v>0.62331520293776932</v>
      </c>
      <c r="AH23" s="49">
        <v>307562.26636163262</v>
      </c>
      <c r="AI23" s="49">
        <v>358219.58082119568</v>
      </c>
      <c r="AJ23" s="50">
        <v>27229.483316991944</v>
      </c>
      <c r="AK23" s="50">
        <v>29405.068195970973</v>
      </c>
      <c r="AL23" s="53">
        <v>0.55615499999999995</v>
      </c>
      <c r="AM23" s="53">
        <v>0.54999175473952544</v>
      </c>
      <c r="AN23" t="s">
        <v>273</v>
      </c>
      <c r="AO23" t="s">
        <v>277</v>
      </c>
      <c r="AP23" s="51" t="s">
        <v>279</v>
      </c>
      <c r="AQ23" t="s">
        <v>289</v>
      </c>
      <c r="AR23" t="s">
        <v>278</v>
      </c>
      <c r="AS23">
        <v>1</v>
      </c>
      <c r="AU23">
        <v>23</v>
      </c>
    </row>
    <row r="24" spans="1:47">
      <c r="A24" t="s">
        <v>63</v>
      </c>
      <c r="B24" s="58" t="s">
        <v>273</v>
      </c>
      <c r="C24" t="s">
        <v>274</v>
      </c>
      <c r="D24" t="s">
        <v>277</v>
      </c>
      <c r="E24">
        <v>1</v>
      </c>
      <c r="F24" t="s">
        <v>283</v>
      </c>
      <c r="G24" t="s">
        <v>464</v>
      </c>
      <c r="J24" t="s">
        <v>292</v>
      </c>
      <c r="K24" t="s">
        <v>305</v>
      </c>
      <c r="L24" t="s">
        <v>310</v>
      </c>
      <c r="M24">
        <v>1</v>
      </c>
      <c r="N24">
        <v>4</v>
      </c>
      <c r="O24" s="48">
        <v>0.55693499999999996</v>
      </c>
      <c r="P24" s="48">
        <v>0.50320105747749866</v>
      </c>
      <c r="Q24" s="48">
        <v>0.53475612131197281</v>
      </c>
      <c r="R24" s="49">
        <v>173828</v>
      </c>
      <c r="S24" s="49">
        <v>131407.54953195233</v>
      </c>
      <c r="T24" s="49">
        <v>150095.32751223573</v>
      </c>
      <c r="U24" s="50">
        <v>17726.7</v>
      </c>
      <c r="V24" s="50">
        <v>14666.153911916701</v>
      </c>
      <c r="W24" s="50">
        <v>15654.391222879036</v>
      </c>
      <c r="X24" s="51">
        <v>28.824714926741137</v>
      </c>
      <c r="Y24" s="51">
        <v>30.436115848784159</v>
      </c>
      <c r="Z24">
        <v>109.2</v>
      </c>
      <c r="AA24">
        <v>52.1</v>
      </c>
      <c r="AB24">
        <v>109.5</v>
      </c>
      <c r="AC24">
        <v>46.5</v>
      </c>
      <c r="AD24">
        <v>109.35</v>
      </c>
      <c r="AE24">
        <v>49.3</v>
      </c>
      <c r="AF24" s="48">
        <v>0.53331085130951195</v>
      </c>
      <c r="AG24" s="48">
        <v>0.55575913048326619</v>
      </c>
      <c r="AH24" s="49">
        <v>138710.10033444696</v>
      </c>
      <c r="AI24" s="49">
        <v>155414.97263278894</v>
      </c>
      <c r="AJ24" s="50">
        <v>14276.52889216364</v>
      </c>
      <c r="AK24" s="50">
        <v>15186.365468583917</v>
      </c>
      <c r="AL24" s="53">
        <v>0.48464499999999999</v>
      </c>
      <c r="AM24" s="53">
        <v>0.45569176394851252</v>
      </c>
      <c r="AN24" t="s">
        <v>273</v>
      </c>
      <c r="AO24" t="s">
        <v>277</v>
      </c>
      <c r="AP24" s="51" t="s">
        <v>279</v>
      </c>
      <c r="AQ24" t="s">
        <v>289</v>
      </c>
      <c r="AR24" t="s">
        <v>277</v>
      </c>
      <c r="AS24">
        <v>2</v>
      </c>
      <c r="AU24">
        <v>24</v>
      </c>
    </row>
    <row r="25" spans="1:47">
      <c r="A25" t="s">
        <v>64</v>
      </c>
      <c r="B25" s="58" t="s">
        <v>276</v>
      </c>
      <c r="C25" t="s">
        <v>276</v>
      </c>
      <c r="D25" t="s">
        <v>278</v>
      </c>
      <c r="E25">
        <v>1</v>
      </c>
      <c r="F25" t="s">
        <v>281</v>
      </c>
      <c r="G25" t="s">
        <v>464</v>
      </c>
      <c r="J25" t="s">
        <v>292</v>
      </c>
      <c r="K25" t="s">
        <v>305</v>
      </c>
      <c r="L25" t="s">
        <v>310</v>
      </c>
      <c r="M25">
        <v>1</v>
      </c>
      <c r="N25">
        <v>4</v>
      </c>
      <c r="O25" s="48">
        <v>0.50566299999999997</v>
      </c>
      <c r="P25" s="48">
        <v>0.42719318436541842</v>
      </c>
      <c r="Q25" s="48">
        <v>0.55582373361857107</v>
      </c>
      <c r="R25" s="49">
        <v>118462</v>
      </c>
      <c r="S25" s="49">
        <v>101924.33054544315</v>
      </c>
      <c r="T25" s="49">
        <v>176587.05318111746</v>
      </c>
      <c r="U25" s="50">
        <v>13541.7</v>
      </c>
      <c r="V25" s="50">
        <v>13598.860782501475</v>
      </c>
      <c r="W25" s="50">
        <v>17856.060608208714</v>
      </c>
      <c r="X25" s="51">
        <v>30.359397810266344</v>
      </c>
      <c r="Y25" s="51">
        <v>26.976612901896026</v>
      </c>
      <c r="Z25">
        <v>96.3</v>
      </c>
      <c r="AA25">
        <v>56.2</v>
      </c>
      <c r="AB25">
        <v>95</v>
      </c>
      <c r="AC25">
        <v>37.700000000000003</v>
      </c>
      <c r="AD25">
        <v>95.65</v>
      </c>
      <c r="AE25">
        <v>46.95</v>
      </c>
      <c r="AF25" s="48">
        <v>0.48773902966856075</v>
      </c>
      <c r="AG25" s="48">
        <v>0.57328636672922839</v>
      </c>
      <c r="AH25" s="49">
        <v>106111.20891743554</v>
      </c>
      <c r="AI25" s="49">
        <v>158181.69605198613</v>
      </c>
      <c r="AJ25" s="50">
        <v>12077.7524642076</v>
      </c>
      <c r="AK25" s="50">
        <v>14795.309965268767</v>
      </c>
      <c r="AL25" s="53">
        <v>0.42771500000000001</v>
      </c>
      <c r="AM25" s="53">
        <v>0.48188604639199289</v>
      </c>
      <c r="AN25" t="s">
        <v>273</v>
      </c>
      <c r="AO25" t="s">
        <v>277</v>
      </c>
      <c r="AP25" s="51" t="s">
        <v>279</v>
      </c>
      <c r="AQ25" t="s">
        <v>289</v>
      </c>
      <c r="AR25" t="s">
        <v>278</v>
      </c>
      <c r="AS25">
        <v>1</v>
      </c>
      <c r="AU25">
        <v>26</v>
      </c>
    </row>
    <row r="26" spans="1:47">
      <c r="A26" t="s">
        <v>65</v>
      </c>
      <c r="B26" s="58" t="s">
        <v>273</v>
      </c>
      <c r="C26" t="s">
        <v>273</v>
      </c>
      <c r="D26" t="s">
        <v>277</v>
      </c>
      <c r="E26">
        <v>1</v>
      </c>
      <c r="F26" t="s">
        <v>283</v>
      </c>
      <c r="G26" t="s">
        <v>464</v>
      </c>
      <c r="J26" t="s">
        <v>292</v>
      </c>
      <c r="K26" t="s">
        <v>305</v>
      </c>
      <c r="L26" t="s">
        <v>310</v>
      </c>
      <c r="M26">
        <v>1</v>
      </c>
      <c r="N26">
        <v>4</v>
      </c>
      <c r="O26" s="48">
        <v>0.493757</v>
      </c>
      <c r="P26" s="48">
        <v>0.43529007836766948</v>
      </c>
      <c r="Q26" s="48">
        <v>0.544799773275504</v>
      </c>
      <c r="R26" s="49">
        <v>109219</v>
      </c>
      <c r="S26" s="49">
        <v>117625.45961035501</v>
      </c>
      <c r="T26" s="49">
        <v>188430.837110355</v>
      </c>
      <c r="U26" s="50">
        <v>13160.3</v>
      </c>
      <c r="V26" s="50">
        <v>15515.212305256478</v>
      </c>
      <c r="W26" s="50">
        <v>19692.242305256481</v>
      </c>
      <c r="X26" s="51">
        <v>29.562051146793426</v>
      </c>
      <c r="Y26" s="51">
        <v>26.281017818248426</v>
      </c>
      <c r="Z26">
        <v>87</v>
      </c>
      <c r="AA26">
        <v>53.5</v>
      </c>
      <c r="AB26">
        <v>98.1</v>
      </c>
      <c r="AC26">
        <v>39.200000000000003</v>
      </c>
      <c r="AD26">
        <v>92.55</v>
      </c>
      <c r="AE26">
        <v>46.35</v>
      </c>
      <c r="AF26" s="48">
        <v>0.48835630801325253</v>
      </c>
      <c r="AG26" s="48">
        <v>0.55437796647965987</v>
      </c>
      <c r="AH26" s="49">
        <v>101628.35464469883</v>
      </c>
      <c r="AI26" s="49">
        <v>138701.96360947416</v>
      </c>
      <c r="AJ26" s="50">
        <v>11545.844329961405</v>
      </c>
      <c r="AK26" s="50">
        <v>13589.568921669605</v>
      </c>
      <c r="AL26" s="53">
        <v>0.41556500000000002</v>
      </c>
      <c r="AM26" s="53">
        <v>0.47006469380853666</v>
      </c>
      <c r="AN26" t="s">
        <v>273</v>
      </c>
      <c r="AO26" t="s">
        <v>277</v>
      </c>
      <c r="AP26" s="51" t="s">
        <v>279</v>
      </c>
      <c r="AQ26" t="s">
        <v>289</v>
      </c>
      <c r="AR26" t="s">
        <v>277</v>
      </c>
      <c r="AS26">
        <v>1</v>
      </c>
      <c r="AU26">
        <v>27</v>
      </c>
    </row>
    <row r="27" spans="1:47">
      <c r="A27" t="s">
        <v>66</v>
      </c>
      <c r="B27" s="58" t="s">
        <v>276</v>
      </c>
      <c r="C27" t="s">
        <v>276</v>
      </c>
      <c r="D27" t="s">
        <v>278</v>
      </c>
      <c r="E27">
        <v>1</v>
      </c>
      <c r="F27" t="s">
        <v>282</v>
      </c>
      <c r="G27" t="s">
        <v>464</v>
      </c>
      <c r="J27" t="s">
        <v>292</v>
      </c>
      <c r="K27" t="s">
        <v>305</v>
      </c>
      <c r="L27" t="s">
        <v>310</v>
      </c>
      <c r="M27">
        <v>1</v>
      </c>
      <c r="N27">
        <v>4</v>
      </c>
      <c r="O27" s="48">
        <v>0.56277299999999997</v>
      </c>
      <c r="P27" s="48">
        <v>0.47974303996973133</v>
      </c>
      <c r="Q27" s="48">
        <v>0.55700276343688582</v>
      </c>
      <c r="R27" s="49">
        <v>207405</v>
      </c>
      <c r="S27" s="49">
        <v>158327.60547617602</v>
      </c>
      <c r="T27" s="49">
        <v>215438.22924404984</v>
      </c>
      <c r="U27" s="50">
        <v>20591.400000000001</v>
      </c>
      <c r="V27" s="50">
        <v>18383.531334417527</v>
      </c>
      <c r="W27" s="50">
        <v>21144.886894093266</v>
      </c>
      <c r="X27" s="51">
        <v>30.414448373261255</v>
      </c>
      <c r="Y27" s="51">
        <v>30.865055777350424</v>
      </c>
      <c r="Z27">
        <v>139</v>
      </c>
      <c r="AA27">
        <v>52.4</v>
      </c>
      <c r="AB27">
        <v>145.19999999999999</v>
      </c>
      <c r="AC27">
        <v>41.2</v>
      </c>
      <c r="AD27">
        <v>142.1</v>
      </c>
      <c r="AE27">
        <v>46.8</v>
      </c>
      <c r="AF27" s="48">
        <v>0.51773169356186766</v>
      </c>
      <c r="AG27" s="48">
        <v>0.56993565317866191</v>
      </c>
      <c r="AH27" s="49">
        <v>160627.98199470545</v>
      </c>
      <c r="AI27" s="49">
        <v>204293.84117773213</v>
      </c>
      <c r="AJ27" s="50">
        <v>17118.520549538098</v>
      </c>
      <c r="AK27" s="50">
        <v>19294.039778657389</v>
      </c>
      <c r="AL27" s="53">
        <v>0.49027799999999999</v>
      </c>
      <c r="AM27" s="53">
        <v>0.48060143170722386</v>
      </c>
      <c r="AN27" t="s">
        <v>273</v>
      </c>
      <c r="AO27" t="s">
        <v>277</v>
      </c>
      <c r="AP27" s="51" t="s">
        <v>279</v>
      </c>
      <c r="AQ27" t="s">
        <v>289</v>
      </c>
      <c r="AR27" t="s">
        <v>278</v>
      </c>
      <c r="AS27">
        <v>1</v>
      </c>
      <c r="AU27">
        <v>28</v>
      </c>
    </row>
    <row r="28" spans="1:47">
      <c r="A28" t="s">
        <v>67</v>
      </c>
      <c r="B28" s="58" t="s">
        <v>276</v>
      </c>
      <c r="C28" t="s">
        <v>276</v>
      </c>
      <c r="D28" t="s">
        <v>278</v>
      </c>
      <c r="E28">
        <v>1</v>
      </c>
      <c r="F28" t="s">
        <v>281</v>
      </c>
      <c r="G28" t="s">
        <v>464</v>
      </c>
      <c r="J28" t="s">
        <v>292</v>
      </c>
      <c r="K28" t="s">
        <v>305</v>
      </c>
      <c r="L28" t="s">
        <v>310</v>
      </c>
      <c r="M28">
        <v>1</v>
      </c>
      <c r="N28">
        <v>4</v>
      </c>
      <c r="O28" s="48">
        <v>0.52288699999999999</v>
      </c>
      <c r="P28" s="48">
        <v>0.37275376233741137</v>
      </c>
      <c r="Q28" s="48">
        <v>0.53730911794257807</v>
      </c>
      <c r="R28" s="49">
        <v>142150</v>
      </c>
      <c r="S28" s="49">
        <v>94230.473055553739</v>
      </c>
      <c r="T28" s="49">
        <v>177483.29550763918</v>
      </c>
      <c r="U28" s="50">
        <v>15747.5</v>
      </c>
      <c r="V28" s="50">
        <v>13873.589375267788</v>
      </c>
      <c r="W28" s="50">
        <v>18576.613254699027</v>
      </c>
      <c r="X28" s="51">
        <v>29.013939729985502</v>
      </c>
      <c r="Y28" s="51">
        <v>28.045247094327721</v>
      </c>
      <c r="Z28">
        <v>111.3</v>
      </c>
      <c r="AA28">
        <v>51.5</v>
      </c>
      <c r="AB28">
        <v>108.1</v>
      </c>
      <c r="AC28">
        <v>33.1</v>
      </c>
      <c r="AD28">
        <v>109.69999999999999</v>
      </c>
      <c r="AE28">
        <v>42.3</v>
      </c>
      <c r="AF28" s="48">
        <v>0.44519023287758658</v>
      </c>
      <c r="AG28" s="48">
        <v>0.55176961149448656</v>
      </c>
      <c r="AH28" s="49">
        <v>97913.026014753312</v>
      </c>
      <c r="AI28" s="49">
        <v>152342.01932809051</v>
      </c>
      <c r="AJ28" s="50">
        <v>12176.457523893203</v>
      </c>
      <c r="AK28" s="50">
        <v>15030.512162917874</v>
      </c>
      <c r="AL28" s="53">
        <v>0.44562400000000002</v>
      </c>
      <c r="AM28" s="53">
        <v>0.45975667779614027</v>
      </c>
      <c r="AN28" t="s">
        <v>273</v>
      </c>
      <c r="AO28" t="s">
        <v>277</v>
      </c>
      <c r="AP28" s="51" t="s">
        <v>279</v>
      </c>
      <c r="AQ28" t="s">
        <v>289</v>
      </c>
      <c r="AR28" t="s">
        <v>278</v>
      </c>
      <c r="AS28">
        <v>1</v>
      </c>
      <c r="AU28">
        <v>29</v>
      </c>
    </row>
    <row r="29" spans="1:47">
      <c r="A29" t="s">
        <v>68</v>
      </c>
      <c r="B29" s="58" t="s">
        <v>276</v>
      </c>
      <c r="C29" t="s">
        <v>276</v>
      </c>
      <c r="D29" t="s">
        <v>278</v>
      </c>
      <c r="E29">
        <v>1</v>
      </c>
      <c r="F29" t="s">
        <v>281</v>
      </c>
      <c r="G29" t="s">
        <v>464</v>
      </c>
      <c r="J29" t="s">
        <v>292</v>
      </c>
      <c r="K29" t="s">
        <v>305</v>
      </c>
      <c r="L29" t="s">
        <v>310</v>
      </c>
      <c r="M29">
        <v>1</v>
      </c>
      <c r="N29">
        <v>4</v>
      </c>
      <c r="O29" s="48">
        <v>0.48009200000000002</v>
      </c>
      <c r="P29" s="48">
        <v>0.46762502707482267</v>
      </c>
      <c r="Q29" s="48">
        <v>0.55405243952530092</v>
      </c>
      <c r="R29" s="49">
        <v>101472</v>
      </c>
      <c r="S29" s="49">
        <v>117136.54575896834</v>
      </c>
      <c r="T29" s="49">
        <v>172543.03474691475</v>
      </c>
      <c r="U29" s="50">
        <v>12214</v>
      </c>
      <c r="V29" s="50">
        <v>14369.878585854252</v>
      </c>
      <c r="W29" s="50">
        <v>17536.931101746268</v>
      </c>
      <c r="X29" s="51">
        <v>30.228146372193446</v>
      </c>
      <c r="Y29" s="51">
        <v>25.494902596636187</v>
      </c>
      <c r="Z29">
        <v>94.6</v>
      </c>
      <c r="AA29">
        <v>56.2</v>
      </c>
      <c r="AB29">
        <v>93.1</v>
      </c>
      <c r="AC29">
        <v>42.1</v>
      </c>
      <c r="AD29">
        <v>93.85</v>
      </c>
      <c r="AE29">
        <v>49.150000000000006</v>
      </c>
      <c r="AF29" s="48">
        <v>0.51397937118564951</v>
      </c>
      <c r="AG29" s="48">
        <v>0.57190846866596812</v>
      </c>
      <c r="AH29" s="49">
        <v>116265.61967760601</v>
      </c>
      <c r="AI29" s="49">
        <v>155204.93648174487</v>
      </c>
      <c r="AJ29" s="50">
        <v>12488.578384068473</v>
      </c>
      <c r="AK29" s="50">
        <v>14565.946205872724</v>
      </c>
      <c r="AL29" s="53">
        <v>0.39961000000000002</v>
      </c>
      <c r="AM29" s="53">
        <v>0.4799354331192216</v>
      </c>
      <c r="AN29" t="s">
        <v>273</v>
      </c>
      <c r="AO29" t="s">
        <v>277</v>
      </c>
      <c r="AP29" s="51" t="s">
        <v>279</v>
      </c>
      <c r="AQ29" t="s">
        <v>289</v>
      </c>
      <c r="AR29" t="s">
        <v>278</v>
      </c>
      <c r="AS29">
        <v>1</v>
      </c>
      <c r="AU29">
        <v>30</v>
      </c>
    </row>
    <row r="30" spans="1:47">
      <c r="A30" t="s">
        <v>69</v>
      </c>
      <c r="B30" s="58" t="s">
        <v>273</v>
      </c>
      <c r="C30" t="s">
        <v>273</v>
      </c>
      <c r="D30" t="s">
        <v>277</v>
      </c>
      <c r="E30">
        <v>1</v>
      </c>
      <c r="F30" t="s">
        <v>283</v>
      </c>
      <c r="G30" t="s">
        <v>464</v>
      </c>
      <c r="J30" t="s">
        <v>292</v>
      </c>
      <c r="K30" t="s">
        <v>305</v>
      </c>
      <c r="L30" t="s">
        <v>310</v>
      </c>
      <c r="M30">
        <v>1</v>
      </c>
      <c r="N30">
        <v>4</v>
      </c>
      <c r="O30" s="48">
        <v>0.50715200000000005</v>
      </c>
      <c r="P30" s="48">
        <v>0.40329677079381104</v>
      </c>
      <c r="Q30" s="48">
        <v>0.54294284843089724</v>
      </c>
      <c r="R30" s="49">
        <v>120205</v>
      </c>
      <c r="S30" s="49">
        <v>105722.0146705432</v>
      </c>
      <c r="T30" s="49">
        <v>187729.65467054318</v>
      </c>
      <c r="U30" s="50">
        <v>13812.7</v>
      </c>
      <c r="V30" s="50">
        <v>14849.58383532126</v>
      </c>
      <c r="W30" s="50">
        <v>19690.683835321262</v>
      </c>
      <c r="X30" s="51">
        <v>29.428848106948948</v>
      </c>
      <c r="Y30" s="51">
        <v>27.04895969602827</v>
      </c>
      <c r="Z30">
        <v>95.1</v>
      </c>
      <c r="AA30">
        <v>53.1</v>
      </c>
      <c r="AB30">
        <v>92.1</v>
      </c>
      <c r="AC30">
        <v>36.6</v>
      </c>
      <c r="AD30">
        <v>93.6</v>
      </c>
      <c r="AE30">
        <v>44.85</v>
      </c>
      <c r="AF30" s="48">
        <v>0.47015169559307629</v>
      </c>
      <c r="AG30" s="48">
        <v>0.5526082567997106</v>
      </c>
      <c r="AH30" s="49">
        <v>95246.730673311642</v>
      </c>
      <c r="AI30" s="49">
        <v>138185.83056701772</v>
      </c>
      <c r="AJ30" s="50">
        <v>11248.623533713513</v>
      </c>
      <c r="AK30" s="50">
        <v>13597.623820356084</v>
      </c>
      <c r="AL30" s="53">
        <v>0.4279</v>
      </c>
      <c r="AM30" s="53">
        <v>0.46786958935313533</v>
      </c>
      <c r="AN30" t="s">
        <v>273</v>
      </c>
      <c r="AO30" t="s">
        <v>277</v>
      </c>
      <c r="AP30" s="51" t="s">
        <v>279</v>
      </c>
      <c r="AQ30" t="s">
        <v>289</v>
      </c>
      <c r="AR30" t="s">
        <v>277</v>
      </c>
      <c r="AS30">
        <v>1</v>
      </c>
      <c r="AU30">
        <v>31</v>
      </c>
    </row>
    <row r="31" spans="1:47">
      <c r="A31" t="s">
        <v>70</v>
      </c>
      <c r="B31" s="58" t="s">
        <v>274</v>
      </c>
      <c r="C31" t="s">
        <v>274</v>
      </c>
      <c r="D31" t="s">
        <v>277</v>
      </c>
      <c r="E31">
        <v>2</v>
      </c>
      <c r="F31" t="s">
        <v>282</v>
      </c>
      <c r="G31" t="s">
        <v>464</v>
      </c>
      <c r="J31" t="s">
        <v>292</v>
      </c>
      <c r="K31" t="s">
        <v>305</v>
      </c>
      <c r="L31" t="s">
        <v>310</v>
      </c>
      <c r="M31">
        <v>1</v>
      </c>
      <c r="N31">
        <v>4</v>
      </c>
      <c r="O31" s="48">
        <v>0.56033900000000003</v>
      </c>
      <c r="P31" s="48">
        <v>0.5314453793551398</v>
      </c>
      <c r="Q31" s="48">
        <v>0.61268907313701881</v>
      </c>
      <c r="R31" s="49">
        <v>253439</v>
      </c>
      <c r="S31" s="49">
        <v>224916.46436429431</v>
      </c>
      <c r="T31" s="49">
        <v>322561.36722775421</v>
      </c>
      <c r="U31" s="50">
        <v>25321.9</v>
      </c>
      <c r="V31" s="50">
        <v>23391.466571018354</v>
      </c>
      <c r="W31" s="50">
        <v>27525.816129863859</v>
      </c>
      <c r="X31" s="51">
        <v>35.185721233149437</v>
      </c>
      <c r="Y31" s="51">
        <v>30.705337250566998</v>
      </c>
      <c r="Z31">
        <v>161</v>
      </c>
      <c r="AA31">
        <v>60.5</v>
      </c>
      <c r="AB31">
        <v>160.19999999999999</v>
      </c>
      <c r="AC31">
        <v>45.7</v>
      </c>
      <c r="AD31">
        <v>160.6</v>
      </c>
      <c r="AE31">
        <v>53.1</v>
      </c>
      <c r="AF31" s="48">
        <v>0.56850887301675979</v>
      </c>
      <c r="AG31" s="48">
        <v>0.62375205263492972</v>
      </c>
      <c r="AH31" s="49">
        <v>232496.13519890083</v>
      </c>
      <c r="AI31" s="49">
        <v>307790.28839241795</v>
      </c>
      <c r="AJ31" s="50">
        <v>21980.775967561796</v>
      </c>
      <c r="AK31" s="50">
        <v>25226.64206839605</v>
      </c>
      <c r="AL31" s="53">
        <v>0.489209</v>
      </c>
      <c r="AM31" s="53">
        <v>0.54527917876316456</v>
      </c>
      <c r="AN31" t="s">
        <v>273</v>
      </c>
      <c r="AO31" t="s">
        <v>277</v>
      </c>
      <c r="AP31" s="51" t="s">
        <v>279</v>
      </c>
      <c r="AQ31" t="s">
        <v>289</v>
      </c>
      <c r="AR31" t="s">
        <v>277</v>
      </c>
      <c r="AS31">
        <v>2</v>
      </c>
      <c r="AU31">
        <v>32</v>
      </c>
    </row>
    <row r="32" spans="1:47">
      <c r="A32" t="s">
        <v>71</v>
      </c>
      <c r="B32" s="58" t="s">
        <v>274</v>
      </c>
      <c r="C32" t="s">
        <v>284</v>
      </c>
      <c r="D32" t="s">
        <v>277</v>
      </c>
      <c r="E32">
        <v>2</v>
      </c>
      <c r="F32" t="s">
        <v>283</v>
      </c>
      <c r="G32" t="s">
        <v>464</v>
      </c>
      <c r="J32" t="s">
        <v>292</v>
      </c>
      <c r="K32" t="s">
        <v>305</v>
      </c>
      <c r="L32" t="s">
        <v>310</v>
      </c>
      <c r="M32">
        <v>1</v>
      </c>
      <c r="N32">
        <v>4</v>
      </c>
      <c r="O32" s="48">
        <v>0.56081400000000003</v>
      </c>
      <c r="P32" s="48">
        <v>0.4950137701974367</v>
      </c>
      <c r="Q32" s="48">
        <v>0.57150808877704729</v>
      </c>
      <c r="R32" s="49">
        <v>189594</v>
      </c>
      <c r="S32" s="49">
        <v>166405.00264668092</v>
      </c>
      <c r="T32" s="49">
        <v>238085.70514668091</v>
      </c>
      <c r="U32" s="50">
        <v>19797.2</v>
      </c>
      <c r="V32" s="50">
        <v>19325.308460051561</v>
      </c>
      <c r="W32" s="50">
        <v>23229.978460051563</v>
      </c>
      <c r="X32" s="51">
        <v>31.58146390838191</v>
      </c>
      <c r="Y32" s="51">
        <v>30.777995820750007</v>
      </c>
      <c r="Z32">
        <v>108.3</v>
      </c>
      <c r="AA32">
        <v>56.5</v>
      </c>
      <c r="AB32">
        <v>101.4</v>
      </c>
      <c r="AC32">
        <v>44.4</v>
      </c>
      <c r="AD32">
        <v>104.85</v>
      </c>
      <c r="AE32">
        <v>50.45</v>
      </c>
      <c r="AF32" s="48">
        <v>0.53375181401458716</v>
      </c>
      <c r="AG32" s="48">
        <v>0.58119816108461586</v>
      </c>
      <c r="AH32" s="49">
        <v>137720.46330564879</v>
      </c>
      <c r="AI32" s="49">
        <v>175252.39136867473</v>
      </c>
      <c r="AJ32" s="50">
        <v>14145.118644075827</v>
      </c>
      <c r="AK32" s="50">
        <v>16073.002469932335</v>
      </c>
      <c r="AL32" s="53">
        <v>0.49202800000000002</v>
      </c>
      <c r="AM32" s="53">
        <v>0.50028203844669628</v>
      </c>
      <c r="AN32" t="s">
        <v>273</v>
      </c>
      <c r="AO32" t="s">
        <v>277</v>
      </c>
      <c r="AP32" s="51" t="s">
        <v>279</v>
      </c>
      <c r="AQ32" t="s">
        <v>289</v>
      </c>
      <c r="AR32" t="s">
        <v>277</v>
      </c>
      <c r="AS32">
        <v>3</v>
      </c>
      <c r="AU32">
        <v>33</v>
      </c>
    </row>
    <row r="33" spans="1:47">
      <c r="A33" t="s">
        <v>72</v>
      </c>
      <c r="B33" s="58" t="s">
        <v>274</v>
      </c>
      <c r="C33" t="s">
        <v>284</v>
      </c>
      <c r="D33" t="s">
        <v>277</v>
      </c>
      <c r="E33">
        <v>2</v>
      </c>
      <c r="F33" t="s">
        <v>283</v>
      </c>
      <c r="G33" t="s">
        <v>464</v>
      </c>
      <c r="J33" t="s">
        <v>292</v>
      </c>
      <c r="K33" t="s">
        <v>305</v>
      </c>
      <c r="L33" t="s">
        <v>310</v>
      </c>
      <c r="M33">
        <v>1</v>
      </c>
      <c r="N33">
        <v>4</v>
      </c>
      <c r="O33" s="48">
        <v>0.50751199999999996</v>
      </c>
      <c r="P33" s="48">
        <v>0.46033383316421206</v>
      </c>
      <c r="Q33" s="48">
        <v>0.57578102797209796</v>
      </c>
      <c r="R33" s="49">
        <v>167909</v>
      </c>
      <c r="S33" s="49">
        <v>175174.19611199127</v>
      </c>
      <c r="T33" s="49">
        <v>286145.59611199133</v>
      </c>
      <c r="U33" s="50">
        <v>19447.7</v>
      </c>
      <c r="V33" s="50">
        <v>21647.818764809927</v>
      </c>
      <c r="W33" s="50">
        <v>27350.858764809927</v>
      </c>
      <c r="X33" s="51">
        <v>31.915386244251213</v>
      </c>
      <c r="Y33" s="51">
        <v>27.095471991579355</v>
      </c>
      <c r="Z33">
        <v>130.4</v>
      </c>
      <c r="AA33">
        <v>55.1</v>
      </c>
      <c r="AB33">
        <v>134.6</v>
      </c>
      <c r="AC33">
        <v>39.9</v>
      </c>
      <c r="AD33">
        <v>132.5</v>
      </c>
      <c r="AE33">
        <v>47.5</v>
      </c>
      <c r="AF33" s="48">
        <v>0.51500190759516107</v>
      </c>
      <c r="AG33" s="48">
        <v>0.58497037521256234</v>
      </c>
      <c r="AH33" s="49">
        <v>152524.2840618763</v>
      </c>
      <c r="AI33" s="49">
        <v>210628.77322830533</v>
      </c>
      <c r="AJ33" s="50">
        <v>16346.27410109944</v>
      </c>
      <c r="AK33" s="50">
        <v>19145.948734448582</v>
      </c>
      <c r="AL33" s="53">
        <v>0.430224</v>
      </c>
      <c r="AM33" s="53">
        <v>0.5042829760867189</v>
      </c>
      <c r="AN33" t="s">
        <v>274</v>
      </c>
      <c r="AO33" t="s">
        <v>277</v>
      </c>
      <c r="AP33" s="51" t="s">
        <v>280</v>
      </c>
      <c r="AQ33" t="s">
        <v>289</v>
      </c>
      <c r="AR33" t="s">
        <v>277</v>
      </c>
      <c r="AS33">
        <v>3</v>
      </c>
      <c r="AU33">
        <v>34</v>
      </c>
    </row>
    <row r="34" spans="1:47">
      <c r="A34" t="s">
        <v>73</v>
      </c>
      <c r="B34" s="59" t="s">
        <v>274</v>
      </c>
      <c r="C34" t="s">
        <v>286</v>
      </c>
      <c r="D34" t="s">
        <v>277</v>
      </c>
      <c r="E34">
        <v>2</v>
      </c>
      <c r="F34" t="s">
        <v>281</v>
      </c>
      <c r="G34" t="s">
        <v>464</v>
      </c>
      <c r="J34" t="s">
        <v>291</v>
      </c>
      <c r="K34" t="s">
        <v>304</v>
      </c>
      <c r="L34" t="s">
        <v>309</v>
      </c>
      <c r="M34">
        <v>1</v>
      </c>
      <c r="N34">
        <v>4</v>
      </c>
      <c r="O34" s="48">
        <v>0.50787199999999999</v>
      </c>
      <c r="P34" s="48">
        <v>0.49471615397583385</v>
      </c>
      <c r="Q34" s="48">
        <v>0.50782299371911921</v>
      </c>
      <c r="R34" s="49">
        <v>111698</v>
      </c>
      <c r="S34" s="49">
        <v>126713.35866932696</v>
      </c>
      <c r="T34" s="49">
        <v>134430.85733416767</v>
      </c>
      <c r="U34" s="50">
        <v>12853.7</v>
      </c>
      <c r="V34" s="50">
        <v>14652.149446925703</v>
      </c>
      <c r="W34" s="50">
        <v>15122.781114688498</v>
      </c>
      <c r="X34" s="51">
        <v>27.092528060096416</v>
      </c>
      <c r="Y34" s="51">
        <v>27.091922133274664</v>
      </c>
      <c r="Z34">
        <v>93</v>
      </c>
      <c r="AA34">
        <v>49.2</v>
      </c>
      <c r="AB34">
        <v>93</v>
      </c>
      <c r="AC34">
        <v>47</v>
      </c>
      <c r="AD34">
        <v>93</v>
      </c>
      <c r="AE34">
        <v>48.1</v>
      </c>
      <c r="AF34" s="48">
        <v>0.51594733705045259</v>
      </c>
      <c r="AG34" s="48">
        <v>0.52490429729890986</v>
      </c>
      <c r="AH34" s="49">
        <v>112601.59220849609</v>
      </c>
      <c r="AI34" s="49">
        <v>117872.30503527676</v>
      </c>
      <c r="AJ34" s="50">
        <v>12062.21778071478</v>
      </c>
      <c r="AK34" s="50">
        <v>12379.260267514981</v>
      </c>
      <c r="AL34" s="53">
        <v>0.42862499999999998</v>
      </c>
      <c r="AM34" s="53">
        <v>0.42654542461713463</v>
      </c>
      <c r="AN34" t="s">
        <v>274</v>
      </c>
      <c r="AO34" t="s">
        <v>277</v>
      </c>
      <c r="AP34" s="51" t="s">
        <v>280</v>
      </c>
      <c r="AQ34" t="s">
        <v>289</v>
      </c>
      <c r="AR34" t="s">
        <v>278</v>
      </c>
      <c r="AS34">
        <v>3</v>
      </c>
      <c r="AU34">
        <v>35</v>
      </c>
    </row>
    <row r="35" spans="1:47">
      <c r="A35" t="s">
        <v>74</v>
      </c>
      <c r="B35" s="58" t="s">
        <v>276</v>
      </c>
      <c r="C35" t="s">
        <v>275</v>
      </c>
      <c r="D35" t="s">
        <v>278</v>
      </c>
      <c r="E35">
        <v>1</v>
      </c>
      <c r="F35" t="s">
        <v>282</v>
      </c>
      <c r="G35" t="s">
        <v>464</v>
      </c>
      <c r="J35" t="s">
        <v>292</v>
      </c>
      <c r="K35" t="s">
        <v>305</v>
      </c>
      <c r="L35" t="s">
        <v>310</v>
      </c>
      <c r="M35">
        <v>1</v>
      </c>
      <c r="N35">
        <v>4</v>
      </c>
      <c r="O35" s="48">
        <v>0.56139300000000003</v>
      </c>
      <c r="P35" s="48">
        <v>0.4617986205706463</v>
      </c>
      <c r="Q35" s="48">
        <v>0.56322134674029367</v>
      </c>
      <c r="R35" s="49">
        <v>150715</v>
      </c>
      <c r="S35" s="49">
        <v>93147.012650232457</v>
      </c>
      <c r="T35" s="49">
        <v>152935.07869300747</v>
      </c>
      <c r="U35" s="50">
        <v>15050</v>
      </c>
      <c r="V35" s="50">
        <v>11605.221263660091</v>
      </c>
      <c r="W35" s="50">
        <v>15091.327355301664</v>
      </c>
      <c r="X35" s="51">
        <v>30.912145155211682</v>
      </c>
      <c r="Y35" s="51">
        <v>30.768945778285961</v>
      </c>
      <c r="Z35">
        <v>95.6</v>
      </c>
      <c r="AA35">
        <v>60.5</v>
      </c>
      <c r="AB35">
        <v>95.3</v>
      </c>
      <c r="AC35">
        <v>38.1</v>
      </c>
      <c r="AD35">
        <v>95.449999999999989</v>
      </c>
      <c r="AE35">
        <v>49.3</v>
      </c>
      <c r="AF35" s="48">
        <v>0.50082781051281222</v>
      </c>
      <c r="AG35" s="48">
        <v>0.59655776823555118</v>
      </c>
      <c r="AH35" s="49">
        <v>115200.64359178334</v>
      </c>
      <c r="AI35" s="49">
        <v>182930.15583472161</v>
      </c>
      <c r="AJ35" s="50">
        <v>12760.405873934555</v>
      </c>
      <c r="AK35" s="50">
        <v>16117.840278010563</v>
      </c>
      <c r="AL35" s="53">
        <v>0.48927900000000002</v>
      </c>
      <c r="AM35" s="53">
        <v>0.48955319268523034</v>
      </c>
      <c r="AN35" t="s">
        <v>273</v>
      </c>
      <c r="AO35" t="s">
        <v>277</v>
      </c>
      <c r="AP35" s="51" t="s">
        <v>279</v>
      </c>
      <c r="AQ35" t="s">
        <v>289</v>
      </c>
      <c r="AR35" t="s">
        <v>278</v>
      </c>
      <c r="AS35">
        <v>2</v>
      </c>
      <c r="AU35">
        <v>36</v>
      </c>
    </row>
    <row r="36" spans="1:47">
      <c r="A36" t="s">
        <v>75</v>
      </c>
      <c r="B36" s="58" t="s">
        <v>285</v>
      </c>
      <c r="C36" t="s">
        <v>285</v>
      </c>
      <c r="D36" t="s">
        <v>290</v>
      </c>
      <c r="E36">
        <v>2</v>
      </c>
      <c r="F36" t="s">
        <v>281</v>
      </c>
      <c r="G36" t="s">
        <v>465</v>
      </c>
      <c r="J36" t="s">
        <v>292</v>
      </c>
      <c r="K36" t="s">
        <v>305</v>
      </c>
      <c r="L36" t="s">
        <v>310</v>
      </c>
      <c r="M36">
        <v>1</v>
      </c>
      <c r="N36">
        <v>1</v>
      </c>
      <c r="O36" s="48">
        <v>0.55589999999999995</v>
      </c>
      <c r="P36" s="48">
        <v>0.52578291163859714</v>
      </c>
      <c r="Q36" s="48">
        <v>0.52578291163859714</v>
      </c>
      <c r="R36" s="49">
        <v>134601</v>
      </c>
      <c r="S36" s="49">
        <v>103836.70578461325</v>
      </c>
      <c r="T36" s="49">
        <v>103836.70578461325</v>
      </c>
      <c r="U36" s="50">
        <v>13987</v>
      </c>
      <c r="V36" s="50">
        <v>10862.478498923472</v>
      </c>
      <c r="W36" s="50">
        <v>10862.478498923472</v>
      </c>
      <c r="X36" s="51">
        <v>28.243144208922523</v>
      </c>
      <c r="Y36" s="51">
        <v>30.370902801082401</v>
      </c>
      <c r="Z36">
        <v>78.2</v>
      </c>
      <c r="AA36">
        <v>55</v>
      </c>
      <c r="AB36">
        <v>64.599999999999994</v>
      </c>
      <c r="AC36">
        <v>50.5</v>
      </c>
      <c r="AD36">
        <v>71.400000000000006</v>
      </c>
      <c r="AE36">
        <v>52.75</v>
      </c>
      <c r="AF36" s="48">
        <v>0.52578291163859714</v>
      </c>
      <c r="AG36" s="48">
        <v>0.52578291163859714</v>
      </c>
      <c r="AH36" s="49">
        <v>103836.70578461325</v>
      </c>
      <c r="AI36" s="49">
        <v>103836.70578461325</v>
      </c>
      <c r="AJ36" s="50">
        <v>10862.478498923472</v>
      </c>
      <c r="AK36" s="50">
        <v>10862.478498923472</v>
      </c>
      <c r="AL36" s="53">
        <v>0.484315</v>
      </c>
      <c r="AM36" s="53">
        <v>0.44742361604573411</v>
      </c>
      <c r="AN36" t="s">
        <v>275</v>
      </c>
      <c r="AO36" t="s">
        <v>278</v>
      </c>
      <c r="AP36" s="51" t="s">
        <v>280</v>
      </c>
      <c r="AQ36" t="s">
        <v>290</v>
      </c>
      <c r="AR36" t="s">
        <v>290</v>
      </c>
      <c r="AS36">
        <v>2</v>
      </c>
      <c r="AU36">
        <v>37</v>
      </c>
    </row>
    <row r="37" spans="1:47">
      <c r="A37" t="s">
        <v>76</v>
      </c>
      <c r="B37" s="58" t="s">
        <v>274</v>
      </c>
      <c r="C37" t="s">
        <v>284</v>
      </c>
      <c r="D37" t="s">
        <v>277</v>
      </c>
      <c r="E37">
        <v>2</v>
      </c>
      <c r="F37" t="s">
        <v>281</v>
      </c>
      <c r="G37" t="s">
        <v>464</v>
      </c>
      <c r="J37" t="s">
        <v>292</v>
      </c>
      <c r="K37" t="s">
        <v>305</v>
      </c>
      <c r="L37" t="s">
        <v>310</v>
      </c>
      <c r="M37">
        <v>2</v>
      </c>
      <c r="N37">
        <v>4</v>
      </c>
      <c r="O37" s="48">
        <v>0.562643</v>
      </c>
      <c r="P37" s="48">
        <v>0.46894470371665664</v>
      </c>
      <c r="Q37" s="48">
        <v>0.57298881623724607</v>
      </c>
      <c r="R37" s="49">
        <v>203130</v>
      </c>
      <c r="S37" s="49">
        <v>152324.76823165486</v>
      </c>
      <c r="T37" s="49">
        <v>236910.40858743596</v>
      </c>
      <c r="U37" s="50">
        <v>20800.5</v>
      </c>
      <c r="V37" s="50">
        <v>18402.636943395162</v>
      </c>
      <c r="W37" s="50">
        <v>22714.782784097766</v>
      </c>
      <c r="X37" s="51">
        <v>31.681996239103089</v>
      </c>
      <c r="Y37" s="51">
        <v>30.889112994609373</v>
      </c>
      <c r="Z37">
        <v>122.7</v>
      </c>
      <c r="AA37">
        <v>55.7</v>
      </c>
      <c r="AB37">
        <v>125.8</v>
      </c>
      <c r="AC37">
        <v>40.6</v>
      </c>
      <c r="AD37">
        <v>124.25</v>
      </c>
      <c r="AE37">
        <v>48.150000000000006</v>
      </c>
      <c r="AF37" s="48">
        <v>0.51852988299013092</v>
      </c>
      <c r="AG37" s="48">
        <v>0.58575872856092814</v>
      </c>
      <c r="AH37" s="49">
        <v>147121.535331853</v>
      </c>
      <c r="AI37" s="49">
        <v>201839.15068926627</v>
      </c>
      <c r="AJ37" s="50">
        <v>15642.801020049917</v>
      </c>
      <c r="AK37" s="50">
        <v>18306.512778234126</v>
      </c>
      <c r="AL37" s="53">
        <v>0.49223299999999998</v>
      </c>
      <c r="AM37" s="53">
        <v>0.50060716409548955</v>
      </c>
      <c r="AN37" t="s">
        <v>274</v>
      </c>
      <c r="AO37" t="s">
        <v>277</v>
      </c>
      <c r="AP37" s="51" t="s">
        <v>280</v>
      </c>
      <c r="AQ37" t="s">
        <v>289</v>
      </c>
      <c r="AR37" t="s">
        <v>277</v>
      </c>
      <c r="AS37">
        <v>3</v>
      </c>
      <c r="AU37">
        <v>38</v>
      </c>
    </row>
    <row r="38" spans="1:47">
      <c r="A38" t="s">
        <v>77</v>
      </c>
      <c r="B38" s="58" t="s">
        <v>274</v>
      </c>
      <c r="C38" t="s">
        <v>284</v>
      </c>
      <c r="D38" t="s">
        <v>277</v>
      </c>
      <c r="E38">
        <v>2</v>
      </c>
      <c r="F38" t="s">
        <v>283</v>
      </c>
      <c r="G38" t="s">
        <v>464</v>
      </c>
      <c r="H38" t="s">
        <v>390</v>
      </c>
      <c r="J38" t="s">
        <v>293</v>
      </c>
      <c r="K38" t="s">
        <v>306</v>
      </c>
      <c r="L38" t="s">
        <v>310</v>
      </c>
      <c r="M38">
        <v>2</v>
      </c>
      <c r="N38">
        <v>4</v>
      </c>
      <c r="O38" s="48">
        <v>0.62021300000000001</v>
      </c>
      <c r="P38" s="48">
        <v>0.57312962026184844</v>
      </c>
      <c r="Q38" s="48">
        <v>0.62772539998421029</v>
      </c>
      <c r="R38" s="49">
        <v>312396</v>
      </c>
      <c r="S38" s="49">
        <v>311824.92756607069</v>
      </c>
      <c r="T38" s="49">
        <v>416213.24556607066</v>
      </c>
      <c r="U38" s="50">
        <v>27387.200000000001</v>
      </c>
      <c r="V38" s="50">
        <v>29972.000326211044</v>
      </c>
      <c r="W38" s="50">
        <v>34696.160326211044</v>
      </c>
      <c r="X38" s="51">
        <v>36.735707337683543</v>
      </c>
      <c r="Y38" s="51">
        <v>35.96543085042174</v>
      </c>
      <c r="Z38">
        <v>133.1</v>
      </c>
      <c r="AA38">
        <v>63.9</v>
      </c>
      <c r="AB38">
        <v>153.5</v>
      </c>
      <c r="AC38">
        <v>52.5</v>
      </c>
      <c r="AD38">
        <v>143.30000000000001</v>
      </c>
      <c r="AE38">
        <v>58.2</v>
      </c>
      <c r="AF38" s="48">
        <v>0.60200728048868168</v>
      </c>
      <c r="AG38" s="48">
        <v>0.63657352753715968</v>
      </c>
      <c r="AH38" s="49">
        <v>251712.61081642174</v>
      </c>
      <c r="AI38" s="49">
        <v>306370.20630798757</v>
      </c>
      <c r="AJ38" s="50">
        <v>21851.28456117805</v>
      </c>
      <c r="AK38" s="50">
        <v>24206.014637690623</v>
      </c>
      <c r="AL38" s="53">
        <v>0.55752000000000002</v>
      </c>
      <c r="AM38" s="53">
        <v>0.56431729354431348</v>
      </c>
      <c r="AN38" t="s">
        <v>274</v>
      </c>
      <c r="AO38" t="s">
        <v>277</v>
      </c>
      <c r="AP38" s="51" t="s">
        <v>280</v>
      </c>
      <c r="AQ38" t="s">
        <v>289</v>
      </c>
      <c r="AR38" t="s">
        <v>277</v>
      </c>
      <c r="AS38">
        <v>3</v>
      </c>
      <c r="AU38">
        <v>39</v>
      </c>
    </row>
    <row r="39" spans="1:47">
      <c r="A39" t="s">
        <v>78</v>
      </c>
      <c r="B39" s="58" t="s">
        <v>276</v>
      </c>
      <c r="C39" t="s">
        <v>275</v>
      </c>
      <c r="D39" t="s">
        <v>278</v>
      </c>
      <c r="E39">
        <v>1</v>
      </c>
      <c r="F39" t="s">
        <v>281</v>
      </c>
      <c r="G39" t="s">
        <v>464</v>
      </c>
      <c r="J39" t="s">
        <v>293</v>
      </c>
      <c r="K39" t="s">
        <v>306</v>
      </c>
      <c r="L39" t="s">
        <v>310</v>
      </c>
      <c r="M39">
        <v>2</v>
      </c>
      <c r="N39">
        <v>4</v>
      </c>
      <c r="O39" s="48">
        <v>0.57188499999999998</v>
      </c>
      <c r="P39" s="48">
        <v>0.54307963013364935</v>
      </c>
      <c r="Q39" s="48">
        <v>0.59434952483716197</v>
      </c>
      <c r="R39" s="49">
        <v>186622</v>
      </c>
      <c r="S39" s="49">
        <v>184517.92327657135</v>
      </c>
      <c r="T39" s="49">
        <v>239193.43266659699</v>
      </c>
      <c r="U39" s="50">
        <v>18308.5</v>
      </c>
      <c r="V39" s="50">
        <v>19139.41282145822</v>
      </c>
      <c r="W39" s="50">
        <v>21918.962661621303</v>
      </c>
      <c r="X39" s="51">
        <v>33.506937187804219</v>
      </c>
      <c r="Y39" s="51">
        <v>31.601806415786594</v>
      </c>
      <c r="Z39">
        <v>107.8</v>
      </c>
      <c r="AA39">
        <v>61.7</v>
      </c>
      <c r="AB39">
        <v>106.3</v>
      </c>
      <c r="AC39">
        <v>50.7</v>
      </c>
      <c r="AD39">
        <v>107.05</v>
      </c>
      <c r="AE39">
        <v>56.2</v>
      </c>
      <c r="AF39" s="48">
        <v>0.57590934759729173</v>
      </c>
      <c r="AG39" s="48">
        <v>0.61053915247626533</v>
      </c>
      <c r="AH39" s="49">
        <v>175338.95638344809</v>
      </c>
      <c r="AI39" s="49">
        <v>213380.93903074451</v>
      </c>
      <c r="AJ39" s="50">
        <v>16274.691336608361</v>
      </c>
      <c r="AK39" s="50">
        <v>18118.751039502586</v>
      </c>
      <c r="AL39" s="53">
        <v>0.50190900000000005</v>
      </c>
      <c r="AM39" s="53">
        <v>0.52602763699876309</v>
      </c>
      <c r="AN39" t="s">
        <v>273</v>
      </c>
      <c r="AO39" t="s">
        <v>277</v>
      </c>
      <c r="AP39" s="51" t="s">
        <v>279</v>
      </c>
      <c r="AQ39" t="s">
        <v>289</v>
      </c>
      <c r="AR39" t="s">
        <v>278</v>
      </c>
      <c r="AS39">
        <v>2</v>
      </c>
      <c r="AU39">
        <v>40</v>
      </c>
    </row>
    <row r="40" spans="1:47">
      <c r="A40" t="s">
        <v>79</v>
      </c>
      <c r="B40" s="58" t="s">
        <v>273</v>
      </c>
      <c r="C40" t="s">
        <v>274</v>
      </c>
      <c r="D40" t="s">
        <v>277</v>
      </c>
      <c r="E40">
        <v>1</v>
      </c>
      <c r="F40" t="s">
        <v>283</v>
      </c>
      <c r="G40" t="s">
        <v>464</v>
      </c>
      <c r="H40" t="s">
        <v>390</v>
      </c>
      <c r="J40" t="s">
        <v>293</v>
      </c>
      <c r="K40" t="s">
        <v>306</v>
      </c>
      <c r="L40" t="s">
        <v>310</v>
      </c>
      <c r="M40">
        <v>2</v>
      </c>
      <c r="N40">
        <v>4</v>
      </c>
      <c r="O40" s="48">
        <v>0.54899299999999995</v>
      </c>
      <c r="P40" s="48">
        <v>0.4842774167520334</v>
      </c>
      <c r="Q40" s="48">
        <v>0.59180183873501957</v>
      </c>
      <c r="R40" s="49">
        <v>158930</v>
      </c>
      <c r="S40" s="49">
        <v>140876.1639922605</v>
      </c>
      <c r="T40" s="49">
        <v>239498.0139922605</v>
      </c>
      <c r="U40" s="50">
        <v>17223</v>
      </c>
      <c r="V40" s="50">
        <v>16995.090306681515</v>
      </c>
      <c r="W40" s="50">
        <v>22463.490306681517</v>
      </c>
      <c r="X40" s="51">
        <v>33.304612538757873</v>
      </c>
      <c r="Y40" s="51">
        <v>29.886420607124016</v>
      </c>
      <c r="Z40">
        <v>84</v>
      </c>
      <c r="AA40">
        <v>63.5</v>
      </c>
      <c r="AB40">
        <v>83</v>
      </c>
      <c r="AC40">
        <v>44.9</v>
      </c>
      <c r="AD40">
        <v>83.5</v>
      </c>
      <c r="AE40">
        <v>54.2</v>
      </c>
      <c r="AF40" s="48">
        <v>0.53719678354002653</v>
      </c>
      <c r="AG40" s="48">
        <v>0.59967874634748786</v>
      </c>
      <c r="AH40" s="49">
        <v>124653.69719543197</v>
      </c>
      <c r="AI40" s="49">
        <v>176291.97710267105</v>
      </c>
      <c r="AJ40" s="50">
        <v>12707.9218803766</v>
      </c>
      <c r="AK40" s="50">
        <v>15398.445967946558</v>
      </c>
      <c r="AL40" s="53">
        <v>0.478128</v>
      </c>
      <c r="AM40" s="53">
        <v>0.52467290454994697</v>
      </c>
      <c r="AN40" t="s">
        <v>273</v>
      </c>
      <c r="AO40" t="s">
        <v>277</v>
      </c>
      <c r="AP40" s="51" t="s">
        <v>279</v>
      </c>
      <c r="AQ40" t="s">
        <v>289</v>
      </c>
      <c r="AR40" t="s">
        <v>277</v>
      </c>
      <c r="AS40">
        <v>2</v>
      </c>
      <c r="AU40">
        <v>41</v>
      </c>
    </row>
    <row r="41" spans="1:47">
      <c r="A41" t="s">
        <v>80</v>
      </c>
      <c r="B41" t="s">
        <v>276</v>
      </c>
      <c r="C41" t="s">
        <v>276</v>
      </c>
      <c r="D41" t="s">
        <v>278</v>
      </c>
      <c r="E41">
        <v>1</v>
      </c>
      <c r="F41" t="s">
        <v>281</v>
      </c>
      <c r="G41" t="s">
        <v>464</v>
      </c>
      <c r="J41" t="s">
        <v>292</v>
      </c>
      <c r="K41" t="s">
        <v>305</v>
      </c>
      <c r="L41" t="s">
        <v>310</v>
      </c>
      <c r="M41">
        <v>2</v>
      </c>
      <c r="N41">
        <v>4</v>
      </c>
      <c r="O41" s="48">
        <v>0.59865000000000002</v>
      </c>
      <c r="P41" s="48">
        <v>0.42654406372052017</v>
      </c>
      <c r="Q41" s="48">
        <v>0.58633188068557018</v>
      </c>
      <c r="R41" s="49">
        <v>275608</v>
      </c>
      <c r="S41" s="49">
        <v>163788.51391284307</v>
      </c>
      <c r="T41" s="49">
        <v>309011.50943894743</v>
      </c>
      <c r="U41" s="50">
        <v>25257.7</v>
      </c>
      <c r="V41" s="50">
        <v>21526.660786186236</v>
      </c>
      <c r="W41" s="50">
        <v>28425.389371030393</v>
      </c>
      <c r="X41" s="51">
        <v>32.783915789217886</v>
      </c>
      <c r="Y41" s="51">
        <v>33.870906639730649</v>
      </c>
      <c r="Z41">
        <v>155.80000000000001</v>
      </c>
      <c r="AA41">
        <v>55.8</v>
      </c>
      <c r="AB41">
        <v>157.1</v>
      </c>
      <c r="AC41">
        <v>36.200000000000003</v>
      </c>
      <c r="AD41">
        <v>156.44999999999999</v>
      </c>
      <c r="AE41">
        <v>46</v>
      </c>
      <c r="AF41" s="48">
        <v>0.49573831271459889</v>
      </c>
      <c r="AG41" s="48">
        <v>0.59574097317418762</v>
      </c>
      <c r="AH41" s="49">
        <v>165469.12077241705</v>
      </c>
      <c r="AI41" s="49">
        <v>255060.13643925058</v>
      </c>
      <c r="AJ41" s="50">
        <v>18505.212860876385</v>
      </c>
      <c r="AK41" s="50">
        <v>22553.615908978936</v>
      </c>
      <c r="AL41" s="53">
        <v>0.53135399999999999</v>
      </c>
      <c r="AM41" s="53">
        <v>0.51532735828568865</v>
      </c>
      <c r="AN41" t="s">
        <v>273</v>
      </c>
      <c r="AO41" t="s">
        <v>277</v>
      </c>
      <c r="AP41" s="51" t="s">
        <v>279</v>
      </c>
      <c r="AQ41" t="s">
        <v>289</v>
      </c>
      <c r="AR41" t="s">
        <v>278</v>
      </c>
      <c r="AS41">
        <v>1</v>
      </c>
      <c r="AU41">
        <v>42</v>
      </c>
    </row>
    <row r="42" spans="1:47">
      <c r="A42" t="s">
        <v>81</v>
      </c>
      <c r="B42" t="s">
        <v>274</v>
      </c>
      <c r="C42" t="s">
        <v>284</v>
      </c>
      <c r="D42" t="s">
        <v>277</v>
      </c>
      <c r="E42">
        <v>2</v>
      </c>
      <c r="F42" t="s">
        <v>281</v>
      </c>
      <c r="G42" t="s">
        <v>464</v>
      </c>
      <c r="H42" t="s">
        <v>390</v>
      </c>
      <c r="J42" t="s">
        <v>292</v>
      </c>
      <c r="K42" t="s">
        <v>305</v>
      </c>
      <c r="L42" t="s">
        <v>310</v>
      </c>
      <c r="M42">
        <v>2</v>
      </c>
      <c r="N42">
        <v>4</v>
      </c>
      <c r="O42" s="48">
        <v>0.479217</v>
      </c>
      <c r="P42" s="48">
        <v>0.16361924778870515</v>
      </c>
      <c r="Q42" s="48">
        <v>0.47740729420795996</v>
      </c>
      <c r="R42" s="49">
        <v>56566</v>
      </c>
      <c r="S42" s="49">
        <v>36844.229365939231</v>
      </c>
      <c r="T42" s="49">
        <v>87151.994643851125</v>
      </c>
      <c r="U42" s="50">
        <v>8970.48</v>
      </c>
      <c r="V42" s="50">
        <v>6610.8070479291528</v>
      </c>
      <c r="W42" s="50">
        <v>10777.616619523942</v>
      </c>
      <c r="X42" s="51">
        <v>25.351542228172118</v>
      </c>
      <c r="Y42" s="51">
        <v>20.826882790189782</v>
      </c>
      <c r="Z42">
        <v>56.8</v>
      </c>
      <c r="AA42">
        <v>54</v>
      </c>
      <c r="AB42">
        <v>60</v>
      </c>
      <c r="AC42">
        <v>27.6</v>
      </c>
      <c r="AD42">
        <v>58.4</v>
      </c>
      <c r="AE42">
        <v>40.799999999999997</v>
      </c>
      <c r="AF42" s="48">
        <v>0.36554458492179687</v>
      </c>
      <c r="AG42" s="48">
        <v>0.51005235378356262</v>
      </c>
      <c r="AH42" s="49">
        <v>45573.702324859543</v>
      </c>
      <c r="AI42" s="49">
        <v>89165.939331246933</v>
      </c>
      <c r="AJ42" s="50">
        <v>6803.7876720893209</v>
      </c>
      <c r="AK42" s="50">
        <v>9662.419370995578</v>
      </c>
      <c r="AL42" s="53">
        <v>0.29549199999999998</v>
      </c>
      <c r="AM42" s="53">
        <v>0.39510284940902607</v>
      </c>
      <c r="AN42" t="s">
        <v>274</v>
      </c>
      <c r="AO42" t="s">
        <v>277</v>
      </c>
      <c r="AP42" s="51" t="s">
        <v>280</v>
      </c>
      <c r="AQ42" t="s">
        <v>289</v>
      </c>
      <c r="AR42" t="s">
        <v>277</v>
      </c>
      <c r="AS42">
        <v>3</v>
      </c>
      <c r="AU42">
        <v>43</v>
      </c>
    </row>
    <row r="43" spans="1:47">
      <c r="A43" t="s">
        <v>83</v>
      </c>
      <c r="B43" s="58" t="s">
        <v>273</v>
      </c>
      <c r="C43" t="s">
        <v>273</v>
      </c>
      <c r="D43" t="s">
        <v>277</v>
      </c>
      <c r="E43">
        <v>1</v>
      </c>
      <c r="F43" t="s">
        <v>283</v>
      </c>
      <c r="G43" t="s">
        <v>464</v>
      </c>
      <c r="J43" t="s">
        <v>292</v>
      </c>
      <c r="K43" t="s">
        <v>305</v>
      </c>
      <c r="L43" t="s">
        <v>310</v>
      </c>
      <c r="M43">
        <v>2</v>
      </c>
      <c r="N43">
        <v>4</v>
      </c>
      <c r="O43" s="48">
        <v>0.55521100000000001</v>
      </c>
      <c r="P43" s="48">
        <v>0.51136549519376684</v>
      </c>
      <c r="Q43" s="48">
        <v>0.60634382371587237</v>
      </c>
      <c r="R43" s="49">
        <v>230643</v>
      </c>
      <c r="S43" s="49">
        <v>255678.98773623558</v>
      </c>
      <c r="T43" s="49">
        <v>394235.89573623554</v>
      </c>
      <c r="U43" s="50">
        <v>23623.8</v>
      </c>
      <c r="V43" s="50">
        <v>28212.257667862035</v>
      </c>
      <c r="W43" s="50">
        <v>34653.797667862033</v>
      </c>
      <c r="X43" s="51">
        <v>34.596338123130224</v>
      </c>
      <c r="Y43" s="51">
        <v>30.312322358242561</v>
      </c>
      <c r="Z43">
        <v>162.1</v>
      </c>
      <c r="AA43">
        <v>58.8</v>
      </c>
      <c r="AB43">
        <v>158.5</v>
      </c>
      <c r="AC43">
        <v>44.1</v>
      </c>
      <c r="AD43">
        <v>160.30000000000001</v>
      </c>
      <c r="AE43">
        <v>51.45</v>
      </c>
      <c r="AF43" s="48">
        <v>0.55594596776385963</v>
      </c>
      <c r="AG43" s="48">
        <v>0.61434707416888734</v>
      </c>
      <c r="AH43" s="49">
        <v>217644.68213845842</v>
      </c>
      <c r="AI43" s="49">
        <v>290192.9095179445</v>
      </c>
      <c r="AJ43" s="50">
        <v>21216.074926841247</v>
      </c>
      <c r="AK43" s="50">
        <v>24411.804002708312</v>
      </c>
      <c r="AL43" s="53">
        <v>0.48301100000000002</v>
      </c>
      <c r="AM43" s="53">
        <v>0.53912688815209242</v>
      </c>
      <c r="AN43" t="s">
        <v>273</v>
      </c>
      <c r="AO43" t="s">
        <v>277</v>
      </c>
      <c r="AP43" s="51" t="s">
        <v>279</v>
      </c>
      <c r="AQ43" t="s">
        <v>289</v>
      </c>
      <c r="AR43" t="s">
        <v>277</v>
      </c>
      <c r="AS43">
        <v>1</v>
      </c>
      <c r="AU43">
        <v>45</v>
      </c>
    </row>
    <row r="44" spans="1:47">
      <c r="A44" t="s">
        <v>84</v>
      </c>
      <c r="B44" s="58" t="s">
        <v>276</v>
      </c>
      <c r="C44" t="s">
        <v>276</v>
      </c>
      <c r="D44" t="s">
        <v>278</v>
      </c>
      <c r="E44">
        <v>1</v>
      </c>
      <c r="F44" t="s">
        <v>282</v>
      </c>
      <c r="G44" t="s">
        <v>464</v>
      </c>
      <c r="I44" t="s">
        <v>391</v>
      </c>
      <c r="J44" t="s">
        <v>292</v>
      </c>
      <c r="K44" t="s">
        <v>305</v>
      </c>
      <c r="L44" t="s">
        <v>310</v>
      </c>
      <c r="M44">
        <v>2</v>
      </c>
      <c r="N44">
        <v>4</v>
      </c>
      <c r="O44" s="48">
        <v>0.56875600000000004</v>
      </c>
      <c r="P44" s="48">
        <v>0.50556547185470568</v>
      </c>
      <c r="Q44" s="48">
        <v>0.56562216104794882</v>
      </c>
      <c r="R44" s="49">
        <v>170171</v>
      </c>
      <c r="S44" s="49">
        <v>121633.54724176793</v>
      </c>
      <c r="T44" s="49">
        <v>160663.6477547831</v>
      </c>
      <c r="U44" s="50">
        <v>16466.2</v>
      </c>
      <c r="V44" s="50">
        <v>13613.995069487732</v>
      </c>
      <c r="W44" s="50">
        <v>15721.12857294175</v>
      </c>
      <c r="X44" s="51">
        <v>31.096078024611447</v>
      </c>
      <c r="Y44" s="51">
        <v>31.349475201548902</v>
      </c>
      <c r="Z44">
        <v>100</v>
      </c>
      <c r="AA44">
        <v>59.6</v>
      </c>
      <c r="AB44">
        <v>99.5</v>
      </c>
      <c r="AC44">
        <v>46.2</v>
      </c>
      <c r="AD44">
        <v>99.75</v>
      </c>
      <c r="AE44">
        <v>52.900000000000006</v>
      </c>
      <c r="AF44" s="48">
        <v>0.5473918806191278</v>
      </c>
      <c r="AG44" s="48">
        <v>0.59510209102002087</v>
      </c>
      <c r="AH44" s="49">
        <v>143813.53513339645</v>
      </c>
      <c r="AI44" s="49">
        <v>185525.68601624301</v>
      </c>
      <c r="AJ44" s="50">
        <v>14305.752734791582</v>
      </c>
      <c r="AK44" s="50">
        <v>16411.690671928111</v>
      </c>
      <c r="AL44" s="53">
        <v>0.49817600000000001</v>
      </c>
      <c r="AM44" s="53">
        <v>0.49210004363829879</v>
      </c>
      <c r="AN44" t="s">
        <v>273</v>
      </c>
      <c r="AO44" t="s">
        <v>277</v>
      </c>
      <c r="AP44" s="51" t="s">
        <v>279</v>
      </c>
      <c r="AQ44" t="s">
        <v>289</v>
      </c>
      <c r="AR44" t="s">
        <v>278</v>
      </c>
      <c r="AS44">
        <v>1</v>
      </c>
      <c r="AU44">
        <v>46</v>
      </c>
    </row>
    <row r="45" spans="1:47">
      <c r="A45" t="s">
        <v>85</v>
      </c>
      <c r="B45" s="58" t="s">
        <v>276</v>
      </c>
      <c r="C45" t="s">
        <v>275</v>
      </c>
      <c r="D45" t="s">
        <v>278</v>
      </c>
      <c r="E45">
        <v>1</v>
      </c>
      <c r="F45" t="s">
        <v>281</v>
      </c>
      <c r="G45" t="s">
        <v>464</v>
      </c>
      <c r="J45" t="s">
        <v>292</v>
      </c>
      <c r="K45" t="s">
        <v>305</v>
      </c>
      <c r="L45" t="s">
        <v>310</v>
      </c>
      <c r="M45">
        <v>2</v>
      </c>
      <c r="N45">
        <v>4</v>
      </c>
      <c r="O45" s="48">
        <v>0.58046200000000003</v>
      </c>
      <c r="P45" s="48">
        <v>0.52187796420452082</v>
      </c>
      <c r="Q45" s="48">
        <v>0.61412621262418177</v>
      </c>
      <c r="R45" s="49">
        <v>254655</v>
      </c>
      <c r="S45" s="49">
        <v>244329.4315805448</v>
      </c>
      <c r="T45" s="49">
        <v>371413.13132420537</v>
      </c>
      <c r="U45" s="50">
        <v>24631.599999999999</v>
      </c>
      <c r="V45" s="50">
        <v>26178.209189157886</v>
      </c>
      <c r="W45" s="50">
        <v>31800.404244858197</v>
      </c>
      <c r="X45" s="51">
        <v>35.337466608741622</v>
      </c>
      <c r="Y45" s="51">
        <v>32.300539050148302</v>
      </c>
      <c r="Z45">
        <v>163.30000000000001</v>
      </c>
      <c r="AA45">
        <v>60.4</v>
      </c>
      <c r="AB45">
        <v>159.6</v>
      </c>
      <c r="AC45">
        <v>44.9</v>
      </c>
      <c r="AD45">
        <v>161.44999999999999</v>
      </c>
      <c r="AE45">
        <v>52.65</v>
      </c>
      <c r="AF45" s="48">
        <v>0.56431589597098375</v>
      </c>
      <c r="AG45" s="48">
        <v>0.62339687237875974</v>
      </c>
      <c r="AH45" s="49">
        <v>229255.59913188373</v>
      </c>
      <c r="AI45" s="49">
        <v>308397.28702819103</v>
      </c>
      <c r="AJ45" s="50">
        <v>21897.504099994196</v>
      </c>
      <c r="AK45" s="50">
        <v>25301.780616909316</v>
      </c>
      <c r="AL45" s="53">
        <v>0.51139599999999996</v>
      </c>
      <c r="AM45" s="53">
        <v>0.54762482327608586</v>
      </c>
      <c r="AN45" t="s">
        <v>273</v>
      </c>
      <c r="AO45" t="s">
        <v>277</v>
      </c>
      <c r="AP45" s="51" t="s">
        <v>279</v>
      </c>
      <c r="AQ45" t="s">
        <v>289</v>
      </c>
      <c r="AR45" t="s">
        <v>278</v>
      </c>
      <c r="AS45">
        <v>2</v>
      </c>
      <c r="AU45">
        <v>47</v>
      </c>
    </row>
    <row r="46" spans="1:47">
      <c r="A46" t="s">
        <v>86</v>
      </c>
      <c r="B46" s="58" t="s">
        <v>276</v>
      </c>
      <c r="C46" t="s">
        <v>276</v>
      </c>
      <c r="D46" t="s">
        <v>278</v>
      </c>
      <c r="E46">
        <v>1</v>
      </c>
      <c r="F46" t="s">
        <v>281</v>
      </c>
      <c r="G46" t="s">
        <v>464</v>
      </c>
      <c r="J46" t="s">
        <v>292</v>
      </c>
      <c r="K46" t="s">
        <v>305</v>
      </c>
      <c r="L46" t="s">
        <v>310</v>
      </c>
      <c r="M46">
        <v>2</v>
      </c>
      <c r="N46">
        <v>4</v>
      </c>
      <c r="O46" s="48">
        <v>0.53503800000000001</v>
      </c>
      <c r="P46" s="48">
        <v>0.46829847684738068</v>
      </c>
      <c r="Q46" s="48">
        <v>0.57646446228595671</v>
      </c>
      <c r="R46" s="49">
        <v>159332</v>
      </c>
      <c r="S46" s="49">
        <v>139201.07071528392</v>
      </c>
      <c r="T46" s="49">
        <v>223081.22748756644</v>
      </c>
      <c r="U46" s="50">
        <v>16945</v>
      </c>
      <c r="V46" s="50">
        <v>16939.655744807784</v>
      </c>
      <c r="W46" s="50">
        <v>21310.582322314076</v>
      </c>
      <c r="X46" s="51">
        <v>31.971248935246685</v>
      </c>
      <c r="Y46" s="51">
        <v>28.863273370605242</v>
      </c>
      <c r="Z46">
        <v>110.9</v>
      </c>
      <c r="AA46">
        <v>57.5</v>
      </c>
      <c r="AB46">
        <v>113.7</v>
      </c>
      <c r="AC46">
        <v>40.9</v>
      </c>
      <c r="AD46">
        <v>112.30000000000001</v>
      </c>
      <c r="AE46">
        <v>49.2</v>
      </c>
      <c r="AF46" s="48">
        <v>0.52049283452397566</v>
      </c>
      <c r="AG46" s="48">
        <v>0.59109733656143992</v>
      </c>
      <c r="AH46" s="49">
        <v>138283.23512364351</v>
      </c>
      <c r="AI46" s="49">
        <v>194407.97113959663</v>
      </c>
      <c r="AJ46" s="50">
        <v>14638.223931754217</v>
      </c>
      <c r="AK46" s="50">
        <v>17385.212411652214</v>
      </c>
      <c r="AL46" s="53">
        <v>0.45981899999999998</v>
      </c>
      <c r="AM46" s="53">
        <v>0.50505805739084009</v>
      </c>
      <c r="AN46" t="s">
        <v>273</v>
      </c>
      <c r="AO46" t="s">
        <v>277</v>
      </c>
      <c r="AP46" s="51" t="s">
        <v>279</v>
      </c>
      <c r="AQ46" t="s">
        <v>289</v>
      </c>
      <c r="AR46" t="s">
        <v>278</v>
      </c>
      <c r="AS46">
        <v>1</v>
      </c>
      <c r="AU46">
        <v>48</v>
      </c>
    </row>
    <row r="47" spans="1:47">
      <c r="A47" t="s">
        <v>87</v>
      </c>
      <c r="B47" s="58" t="s">
        <v>276</v>
      </c>
      <c r="C47" t="s">
        <v>276</v>
      </c>
      <c r="D47" t="s">
        <v>278</v>
      </c>
      <c r="E47">
        <v>1</v>
      </c>
      <c r="F47" t="s">
        <v>283</v>
      </c>
      <c r="G47" t="s">
        <v>464</v>
      </c>
      <c r="J47" t="s">
        <v>292</v>
      </c>
      <c r="K47" t="s">
        <v>305</v>
      </c>
      <c r="L47" t="s">
        <v>310</v>
      </c>
      <c r="M47">
        <v>2</v>
      </c>
      <c r="N47">
        <v>4</v>
      </c>
      <c r="O47" s="48">
        <v>0.53002400000000005</v>
      </c>
      <c r="P47" s="48">
        <v>0.39667065753451602</v>
      </c>
      <c r="Q47" s="48">
        <v>0.5540458915961467</v>
      </c>
      <c r="R47" s="49">
        <v>129578.00000000001</v>
      </c>
      <c r="S47" s="49">
        <v>97859.366255643283</v>
      </c>
      <c r="T47" s="49">
        <v>190156.69475564332</v>
      </c>
      <c r="U47" s="50">
        <v>14377</v>
      </c>
      <c r="V47" s="50">
        <v>14072.090981495052</v>
      </c>
      <c r="W47" s="50">
        <v>19532.060981495051</v>
      </c>
      <c r="X47" s="51">
        <v>30.242416985698977</v>
      </c>
      <c r="Y47" s="51">
        <v>28.529461033942859</v>
      </c>
      <c r="Z47">
        <v>84.4</v>
      </c>
      <c r="AA47">
        <v>55.9</v>
      </c>
      <c r="AB47">
        <v>86.7</v>
      </c>
      <c r="AC47">
        <v>36.6</v>
      </c>
      <c r="AD47">
        <v>85.550000000000011</v>
      </c>
      <c r="AE47">
        <v>46.25</v>
      </c>
      <c r="AF47" s="48">
        <v>0.47219954884405296</v>
      </c>
      <c r="AG47" s="48">
        <v>0.5628835146758433</v>
      </c>
      <c r="AH47" s="49">
        <v>91645.581133965781</v>
      </c>
      <c r="AI47" s="49">
        <v>139972.34932755976</v>
      </c>
      <c r="AJ47" s="50">
        <v>10788.266540715815</v>
      </c>
      <c r="AK47" s="50">
        <v>13428.195269294845</v>
      </c>
      <c r="AL47" s="53">
        <v>0.45455600000000002</v>
      </c>
      <c r="AM47" s="53">
        <v>0.4811012585373744</v>
      </c>
      <c r="AN47" t="s">
        <v>273</v>
      </c>
      <c r="AO47" t="s">
        <v>277</v>
      </c>
      <c r="AP47" s="51" t="s">
        <v>279</v>
      </c>
      <c r="AQ47" t="s">
        <v>289</v>
      </c>
      <c r="AR47" t="s">
        <v>278</v>
      </c>
      <c r="AS47">
        <v>1</v>
      </c>
      <c r="AU47">
        <v>49</v>
      </c>
    </row>
    <row r="48" spans="1:47">
      <c r="A48" t="s">
        <v>88</v>
      </c>
      <c r="B48" s="58" t="s">
        <v>274</v>
      </c>
      <c r="C48" t="s">
        <v>274</v>
      </c>
      <c r="D48" t="s">
        <v>277</v>
      </c>
      <c r="E48">
        <v>2</v>
      </c>
      <c r="F48" t="s">
        <v>283</v>
      </c>
      <c r="G48" t="s">
        <v>464</v>
      </c>
      <c r="J48" t="s">
        <v>292</v>
      </c>
      <c r="K48" t="s">
        <v>305</v>
      </c>
      <c r="L48" t="s">
        <v>310</v>
      </c>
      <c r="M48">
        <v>2</v>
      </c>
      <c r="N48">
        <v>4</v>
      </c>
      <c r="O48" s="48">
        <v>0.52567600000000003</v>
      </c>
      <c r="P48" s="48">
        <v>0.51898105551243479</v>
      </c>
      <c r="Q48" s="48">
        <v>0.56523829025787875</v>
      </c>
      <c r="R48" s="49">
        <v>124028.00000000001</v>
      </c>
      <c r="S48" s="49">
        <v>156980.19254895253</v>
      </c>
      <c r="T48" s="49">
        <v>199782.42854895251</v>
      </c>
      <c r="U48" s="50">
        <v>14292.900000000001</v>
      </c>
      <c r="V48" s="50">
        <v>17518.39428310766</v>
      </c>
      <c r="W48" s="50">
        <v>20023.744283107659</v>
      </c>
      <c r="X48" s="51">
        <v>31.099116466716801</v>
      </c>
      <c r="Y48" s="51">
        <v>28.264207794110646</v>
      </c>
      <c r="Z48">
        <v>79</v>
      </c>
      <c r="AA48">
        <v>58.4</v>
      </c>
      <c r="AB48">
        <v>85.7</v>
      </c>
      <c r="AC48">
        <v>49.5</v>
      </c>
      <c r="AD48">
        <v>82.35</v>
      </c>
      <c r="AE48">
        <v>53.95</v>
      </c>
      <c r="AF48" s="48">
        <v>0.54448822089990301</v>
      </c>
      <c r="AG48" s="48">
        <v>0.57345285004454183</v>
      </c>
      <c r="AH48" s="49">
        <v>124646.55269013894</v>
      </c>
      <c r="AI48" s="49">
        <v>147057.75105260836</v>
      </c>
      <c r="AJ48" s="50">
        <v>12485.052862376438</v>
      </c>
      <c r="AK48" s="50">
        <v>13740.798235122737</v>
      </c>
      <c r="AL48" s="53">
        <v>0.45148199999999999</v>
      </c>
      <c r="AM48" s="53">
        <v>0.49416134300272474</v>
      </c>
      <c r="AN48" t="s">
        <v>273</v>
      </c>
      <c r="AO48" t="s">
        <v>277</v>
      </c>
      <c r="AP48" s="51" t="s">
        <v>279</v>
      </c>
      <c r="AQ48" t="s">
        <v>289</v>
      </c>
      <c r="AR48" t="s">
        <v>277</v>
      </c>
      <c r="AS48">
        <v>2</v>
      </c>
      <c r="AU48">
        <v>50</v>
      </c>
    </row>
    <row r="49" spans="1:47">
      <c r="A49" t="s">
        <v>90</v>
      </c>
      <c r="B49" s="58" t="s">
        <v>275</v>
      </c>
      <c r="C49" t="s">
        <v>275</v>
      </c>
      <c r="D49" t="s">
        <v>278</v>
      </c>
      <c r="E49">
        <v>2</v>
      </c>
      <c r="F49" t="s">
        <v>283</v>
      </c>
      <c r="G49" t="s">
        <v>464</v>
      </c>
      <c r="J49" t="s">
        <v>293</v>
      </c>
      <c r="K49" t="s">
        <v>306</v>
      </c>
      <c r="L49" t="s">
        <v>310</v>
      </c>
      <c r="M49">
        <v>2</v>
      </c>
      <c r="N49">
        <v>4</v>
      </c>
      <c r="O49" s="48">
        <v>0.61913300000000004</v>
      </c>
      <c r="P49" s="48">
        <v>0.56133649530057717</v>
      </c>
      <c r="Q49" s="48">
        <v>0.644022475135967</v>
      </c>
      <c r="R49" s="49">
        <v>365794</v>
      </c>
      <c r="S49" s="49">
        <v>367622.13422821189</v>
      </c>
      <c r="T49" s="49">
        <v>556194.04922821175</v>
      </c>
      <c r="U49" s="50">
        <v>32034.399999999998</v>
      </c>
      <c r="V49" s="50">
        <v>36082.714217117944</v>
      </c>
      <c r="W49" s="50">
        <v>43920.154217117946</v>
      </c>
      <c r="X49" s="51">
        <v>38.515355002115591</v>
      </c>
      <c r="Y49" s="51">
        <v>35.813403272955881</v>
      </c>
      <c r="Z49">
        <v>183.4</v>
      </c>
      <c r="AA49">
        <v>65.099999999999994</v>
      </c>
      <c r="AB49">
        <v>185.6</v>
      </c>
      <c r="AC49">
        <v>49.4</v>
      </c>
      <c r="AD49">
        <v>184.5</v>
      </c>
      <c r="AE49">
        <v>57.25</v>
      </c>
      <c r="AF49" s="48">
        <v>0.60012492839966325</v>
      </c>
      <c r="AG49" s="48">
        <v>0.65117959404367831</v>
      </c>
      <c r="AH49" s="49">
        <v>310672.58446035587</v>
      </c>
      <c r="AI49" s="49">
        <v>409408.60826658231</v>
      </c>
      <c r="AJ49" s="50">
        <v>27098.587096236275</v>
      </c>
      <c r="AK49" s="50">
        <v>31001.319522233589</v>
      </c>
      <c r="AL49" s="53">
        <v>0.55421600000000004</v>
      </c>
      <c r="AM49" s="53">
        <v>0.58262733406539657</v>
      </c>
      <c r="AN49" t="s">
        <v>274</v>
      </c>
      <c r="AO49" t="s">
        <v>277</v>
      </c>
      <c r="AP49" s="51" t="s">
        <v>280</v>
      </c>
      <c r="AQ49" t="s">
        <v>289</v>
      </c>
      <c r="AR49" t="s">
        <v>278</v>
      </c>
      <c r="AS49">
        <v>2</v>
      </c>
      <c r="AU49">
        <v>52</v>
      </c>
    </row>
    <row r="50" spans="1:47">
      <c r="A50" t="s">
        <v>91</v>
      </c>
      <c r="B50" s="58" t="s">
        <v>276</v>
      </c>
      <c r="C50" t="s">
        <v>276</v>
      </c>
      <c r="D50" t="s">
        <v>278</v>
      </c>
      <c r="E50">
        <v>1</v>
      </c>
      <c r="F50" t="s">
        <v>283</v>
      </c>
      <c r="G50" t="s">
        <v>464</v>
      </c>
      <c r="J50" t="s">
        <v>293</v>
      </c>
      <c r="K50" t="s">
        <v>306</v>
      </c>
      <c r="L50" t="s">
        <v>310</v>
      </c>
      <c r="M50">
        <v>2</v>
      </c>
      <c r="N50">
        <v>4</v>
      </c>
      <c r="O50" s="48">
        <v>0.58601999999999999</v>
      </c>
      <c r="P50" s="48">
        <v>0.51873955193358146</v>
      </c>
      <c r="Q50" s="48">
        <v>0.62456674226902331</v>
      </c>
      <c r="R50" s="49">
        <v>268823</v>
      </c>
      <c r="S50" s="49">
        <v>272612.81276309711</v>
      </c>
      <c r="T50" s="49">
        <v>446449.34276309714</v>
      </c>
      <c r="U50" s="50">
        <v>25743.100000000002</v>
      </c>
      <c r="V50" s="50">
        <v>29635.329182172394</v>
      </c>
      <c r="W50" s="50">
        <v>37370.169182172402</v>
      </c>
      <c r="X50" s="51">
        <v>36.399397587767389</v>
      </c>
      <c r="Y50" s="51">
        <v>32.759410869481087</v>
      </c>
      <c r="Z50">
        <v>161.1</v>
      </c>
      <c r="AA50">
        <v>62.1</v>
      </c>
      <c r="AB50">
        <v>164.4</v>
      </c>
      <c r="AC50">
        <v>44.9</v>
      </c>
      <c r="AD50">
        <v>162.75</v>
      </c>
      <c r="AE50">
        <v>53.5</v>
      </c>
      <c r="AF50" s="48">
        <v>0.56847489413241392</v>
      </c>
      <c r="AG50" s="48">
        <v>0.63255741746234873</v>
      </c>
      <c r="AH50" s="49">
        <v>237606.08618461259</v>
      </c>
      <c r="AI50" s="49">
        <v>328626.68044686958</v>
      </c>
      <c r="AJ50" s="50">
        <v>22462.42713803639</v>
      </c>
      <c r="AK50" s="50">
        <v>26272.432720111563</v>
      </c>
      <c r="AL50" s="53">
        <v>0.51712400000000003</v>
      </c>
      <c r="AM50" s="53">
        <v>0.56028193005470839</v>
      </c>
      <c r="AN50" t="s">
        <v>273</v>
      </c>
      <c r="AO50" t="s">
        <v>277</v>
      </c>
      <c r="AP50" s="51" t="s">
        <v>279</v>
      </c>
      <c r="AQ50" t="s">
        <v>289</v>
      </c>
      <c r="AR50" t="s">
        <v>278</v>
      </c>
      <c r="AS50">
        <v>1</v>
      </c>
      <c r="AU50">
        <v>53</v>
      </c>
    </row>
    <row r="51" spans="1:47">
      <c r="A51" t="s">
        <v>92</v>
      </c>
      <c r="B51" s="58" t="s">
        <v>276</v>
      </c>
      <c r="C51" t="s">
        <v>276</v>
      </c>
      <c r="D51" t="s">
        <v>278</v>
      </c>
      <c r="E51">
        <v>1</v>
      </c>
      <c r="F51" t="s">
        <v>281</v>
      </c>
      <c r="G51" t="s">
        <v>464</v>
      </c>
      <c r="I51" t="s">
        <v>393</v>
      </c>
      <c r="J51" t="s">
        <v>293</v>
      </c>
      <c r="K51" t="s">
        <v>306</v>
      </c>
      <c r="L51" t="s">
        <v>310</v>
      </c>
      <c r="M51">
        <v>2</v>
      </c>
      <c r="N51">
        <v>4</v>
      </c>
      <c r="O51" s="48">
        <v>0.565832</v>
      </c>
      <c r="P51" s="48">
        <v>0.47670492919811086</v>
      </c>
      <c r="Q51" s="48">
        <v>0.60876426553647289</v>
      </c>
      <c r="R51" s="49">
        <v>206363</v>
      </c>
      <c r="S51" s="49">
        <v>159203.73928631318</v>
      </c>
      <c r="T51" s="49">
        <v>288664.06052916695</v>
      </c>
      <c r="U51" s="50">
        <v>21176.799999999999</v>
      </c>
      <c r="V51" s="50">
        <v>19113.305843807975</v>
      </c>
      <c r="W51" s="50">
        <v>25332.643803361159</v>
      </c>
      <c r="X51" s="51">
        <v>34.831491314808929</v>
      </c>
      <c r="Y51" s="51">
        <v>31.150656969755474</v>
      </c>
      <c r="Z51">
        <v>131</v>
      </c>
      <c r="AA51">
        <v>62.5</v>
      </c>
      <c r="AB51">
        <v>114.7</v>
      </c>
      <c r="AC51">
        <v>41</v>
      </c>
      <c r="AD51">
        <v>122.85</v>
      </c>
      <c r="AE51">
        <v>51.75</v>
      </c>
      <c r="AF51" s="48">
        <v>0.536887181988846</v>
      </c>
      <c r="AG51" s="48">
        <v>0.62250619820168207</v>
      </c>
      <c r="AH51" s="49">
        <v>164830.53080451823</v>
      </c>
      <c r="AI51" s="49">
        <v>251266.05305566802</v>
      </c>
      <c r="AJ51" s="50">
        <v>16811.873578709936</v>
      </c>
      <c r="AK51" s="50">
        <v>20653.040631660642</v>
      </c>
      <c r="AL51" s="53">
        <v>0.49675599999999998</v>
      </c>
      <c r="AM51" s="53">
        <v>0.54224355645205036</v>
      </c>
      <c r="AN51" t="s">
        <v>273</v>
      </c>
      <c r="AO51" t="s">
        <v>277</v>
      </c>
      <c r="AP51" s="51" t="s">
        <v>279</v>
      </c>
      <c r="AQ51" t="s">
        <v>289</v>
      </c>
      <c r="AR51" t="s">
        <v>278</v>
      </c>
      <c r="AS51">
        <v>1</v>
      </c>
      <c r="AU51">
        <v>54</v>
      </c>
    </row>
    <row r="52" spans="1:47">
      <c r="A52" t="s">
        <v>93</v>
      </c>
      <c r="B52" s="58" t="s">
        <v>276</v>
      </c>
      <c r="C52" t="s">
        <v>276</v>
      </c>
      <c r="D52" t="s">
        <v>278</v>
      </c>
      <c r="E52">
        <v>1</v>
      </c>
      <c r="F52" t="s">
        <v>283</v>
      </c>
      <c r="G52" t="s">
        <v>464</v>
      </c>
      <c r="J52" t="s">
        <v>293</v>
      </c>
      <c r="K52" t="s">
        <v>306</v>
      </c>
      <c r="L52" t="s">
        <v>310</v>
      </c>
      <c r="M52">
        <v>2</v>
      </c>
      <c r="N52">
        <v>4</v>
      </c>
      <c r="O52" s="48">
        <v>0.651057</v>
      </c>
      <c r="P52" s="48">
        <v>0.5803895551641024</v>
      </c>
      <c r="Q52" s="48">
        <v>0.67878975002976993</v>
      </c>
      <c r="R52" s="49">
        <v>595566</v>
      </c>
      <c r="S52" s="49">
        <v>552625.12225044344</v>
      </c>
      <c r="T52" s="49">
        <v>914487.51825044351</v>
      </c>
      <c r="U52" s="50">
        <v>46726.9</v>
      </c>
      <c r="V52" s="50">
        <v>51425.881230868195</v>
      </c>
      <c r="W52" s="50">
        <v>64476.301230868194</v>
      </c>
      <c r="X52" s="51">
        <v>42.909919167810408</v>
      </c>
      <c r="Y52" s="51">
        <v>39.315058672937703</v>
      </c>
      <c r="Z52">
        <v>258.8</v>
      </c>
      <c r="AA52">
        <v>70.7</v>
      </c>
      <c r="AB52">
        <v>255.6</v>
      </c>
      <c r="AC52">
        <v>50.8</v>
      </c>
      <c r="AD52">
        <v>257.2</v>
      </c>
      <c r="AE52">
        <v>60.75</v>
      </c>
      <c r="AF52" s="48">
        <v>0.62387970363268963</v>
      </c>
      <c r="AG52" s="48">
        <v>0.68337552111178179</v>
      </c>
      <c r="AH52" s="49">
        <v>483673.96683506877</v>
      </c>
      <c r="AI52" s="49">
        <v>673144.67431573558</v>
      </c>
      <c r="AJ52" s="50">
        <v>39555.50862315554</v>
      </c>
      <c r="AK52" s="50">
        <v>46103.220604479582</v>
      </c>
      <c r="AL52" s="53">
        <v>0.59132300000000004</v>
      </c>
      <c r="AM52" s="53">
        <v>0.62258664277268216</v>
      </c>
      <c r="AN52" t="s">
        <v>273</v>
      </c>
      <c r="AO52" t="s">
        <v>277</v>
      </c>
      <c r="AP52" s="51" t="s">
        <v>279</v>
      </c>
      <c r="AQ52" t="s">
        <v>289</v>
      </c>
      <c r="AR52" t="s">
        <v>278</v>
      </c>
      <c r="AS52">
        <v>1</v>
      </c>
      <c r="AU52">
        <v>55</v>
      </c>
    </row>
    <row r="53" spans="1:47">
      <c r="A53" t="s">
        <v>94</v>
      </c>
      <c r="B53" s="58" t="s">
        <v>276</v>
      </c>
      <c r="C53" t="s">
        <v>275</v>
      </c>
      <c r="D53" t="s">
        <v>278</v>
      </c>
      <c r="E53" s="58">
        <v>1</v>
      </c>
      <c r="F53" t="s">
        <v>281</v>
      </c>
      <c r="G53" t="s">
        <v>464</v>
      </c>
      <c r="J53" t="s">
        <v>292</v>
      </c>
      <c r="K53" t="s">
        <v>305</v>
      </c>
      <c r="L53" t="s">
        <v>310</v>
      </c>
      <c r="M53">
        <v>2</v>
      </c>
      <c r="N53">
        <v>4</v>
      </c>
      <c r="O53" s="48">
        <v>0.56664199999999998</v>
      </c>
      <c r="P53" s="48">
        <v>0.55180599803799046</v>
      </c>
      <c r="Q53" s="48">
        <v>0.59048747760786724</v>
      </c>
      <c r="R53" s="49">
        <v>174698</v>
      </c>
      <c r="S53" s="49">
        <v>198260.66467843039</v>
      </c>
      <c r="T53" s="49">
        <v>241122.70258586935</v>
      </c>
      <c r="U53" s="50">
        <v>17232.399999999998</v>
      </c>
      <c r="V53" s="50">
        <v>20102.885172199887</v>
      </c>
      <c r="W53" s="50">
        <v>22262.503112553648</v>
      </c>
      <c r="X53" s="51">
        <v>33.162386253511961</v>
      </c>
      <c r="Y53" s="51">
        <v>31.173416283821435</v>
      </c>
      <c r="Z53">
        <v>111.5</v>
      </c>
      <c r="AA53">
        <v>60.2</v>
      </c>
      <c r="AB53">
        <v>112.1</v>
      </c>
      <c r="AC53">
        <v>51.9</v>
      </c>
      <c r="AD53">
        <v>111.8</v>
      </c>
      <c r="AE53">
        <v>56.05</v>
      </c>
      <c r="AF53" s="48">
        <v>0.57943951585929787</v>
      </c>
      <c r="AG53" s="48">
        <v>0.60558727973179627</v>
      </c>
      <c r="AH53" s="49">
        <v>182896.02845192631</v>
      </c>
      <c r="AI53" s="49">
        <v>212145.29697121316</v>
      </c>
      <c r="AJ53" s="50">
        <v>16831.402489648524</v>
      </c>
      <c r="AK53" s="50">
        <v>18258.607180144689</v>
      </c>
      <c r="AL53" s="53">
        <v>0.49517699999999998</v>
      </c>
      <c r="AM53" s="53">
        <v>0.52136055207101673</v>
      </c>
      <c r="AN53" t="s">
        <v>273</v>
      </c>
      <c r="AO53" t="s">
        <v>277</v>
      </c>
      <c r="AP53" s="51" t="s">
        <v>279</v>
      </c>
      <c r="AQ53" t="s">
        <v>289</v>
      </c>
      <c r="AR53" t="s">
        <v>278</v>
      </c>
      <c r="AS53">
        <v>2</v>
      </c>
      <c r="AU53">
        <v>56</v>
      </c>
    </row>
    <row r="54" spans="1:47">
      <c r="A54" t="s">
        <v>95</v>
      </c>
      <c r="B54" s="58" t="s">
        <v>274</v>
      </c>
      <c r="C54" t="s">
        <v>274</v>
      </c>
      <c r="D54" t="s">
        <v>277</v>
      </c>
      <c r="E54">
        <v>2</v>
      </c>
      <c r="F54" t="s">
        <v>281</v>
      </c>
      <c r="G54" t="s">
        <v>464</v>
      </c>
      <c r="H54" t="s">
        <v>390</v>
      </c>
      <c r="I54" t="s">
        <v>394</v>
      </c>
      <c r="J54" t="s">
        <v>293</v>
      </c>
      <c r="K54" t="s">
        <v>306</v>
      </c>
      <c r="L54" t="s">
        <v>310</v>
      </c>
      <c r="M54">
        <v>2</v>
      </c>
      <c r="N54">
        <v>4</v>
      </c>
      <c r="O54" s="48">
        <v>0.61610399999999998</v>
      </c>
      <c r="P54" s="48">
        <v>0.52648018421509457</v>
      </c>
      <c r="Q54" s="48">
        <v>0.62687754817372532</v>
      </c>
      <c r="R54" s="49">
        <v>323273</v>
      </c>
      <c r="S54" s="49">
        <v>254525.25903380217</v>
      </c>
      <c r="T54" s="49">
        <v>404663.01418023143</v>
      </c>
      <c r="U54" s="50">
        <v>28486.2</v>
      </c>
      <c r="V54" s="50">
        <v>27022.786943880499</v>
      </c>
      <c r="W54" s="50">
        <v>33473.355870123924</v>
      </c>
      <c r="X54" s="51">
        <v>36.631347842960835</v>
      </c>
      <c r="Y54" s="51">
        <v>35.549341209747766</v>
      </c>
      <c r="Z54">
        <v>162.80000000000001</v>
      </c>
      <c r="AA54">
        <v>62.8</v>
      </c>
      <c r="AB54">
        <v>163.80000000000001</v>
      </c>
      <c r="AC54">
        <v>45.3</v>
      </c>
      <c r="AD54">
        <v>163.30000000000001</v>
      </c>
      <c r="AE54">
        <v>54.05</v>
      </c>
      <c r="AF54" s="48">
        <v>0.57221705543642287</v>
      </c>
      <c r="AG54" s="48">
        <v>0.63619946292438934</v>
      </c>
      <c r="AH54" s="49">
        <v>243244.2891682414</v>
      </c>
      <c r="AI54" s="49">
        <v>337212.83354890859</v>
      </c>
      <c r="AJ54" s="50">
        <v>22783.244926548003</v>
      </c>
      <c r="AK54" s="50">
        <v>26678.550224078259</v>
      </c>
      <c r="AL54" s="53">
        <v>0.55258700000000005</v>
      </c>
      <c r="AM54" s="53">
        <v>0.5624678698695037</v>
      </c>
      <c r="AN54" t="s">
        <v>273</v>
      </c>
      <c r="AO54" t="s">
        <v>277</v>
      </c>
      <c r="AP54" s="51" t="s">
        <v>279</v>
      </c>
      <c r="AQ54" t="s">
        <v>289</v>
      </c>
      <c r="AR54" t="s">
        <v>277</v>
      </c>
      <c r="AS54">
        <v>2</v>
      </c>
      <c r="AU54">
        <v>57</v>
      </c>
    </row>
    <row r="55" spans="1:47">
      <c r="A55" t="s">
        <v>96</v>
      </c>
      <c r="B55" s="58" t="s">
        <v>274</v>
      </c>
      <c r="C55" t="s">
        <v>274</v>
      </c>
      <c r="D55" t="s">
        <v>277</v>
      </c>
      <c r="E55">
        <v>2</v>
      </c>
      <c r="F55" t="s">
        <v>281</v>
      </c>
      <c r="G55" t="s">
        <v>464</v>
      </c>
      <c r="H55" t="s">
        <v>390</v>
      </c>
      <c r="J55" t="s">
        <v>293</v>
      </c>
      <c r="K55" t="s">
        <v>306</v>
      </c>
      <c r="L55" t="s">
        <v>310</v>
      </c>
      <c r="M55">
        <v>2</v>
      </c>
      <c r="N55">
        <v>4</v>
      </c>
      <c r="O55" s="48">
        <v>0.63083400000000001</v>
      </c>
      <c r="P55" s="48">
        <v>0.56517910190949061</v>
      </c>
      <c r="Q55" s="48">
        <v>0.62811044593355925</v>
      </c>
      <c r="R55" s="49">
        <v>330090</v>
      </c>
      <c r="S55" s="49">
        <v>265494.96184499329</v>
      </c>
      <c r="T55" s="49">
        <v>364975.78409279377</v>
      </c>
      <c r="U55" s="50">
        <v>28116</v>
      </c>
      <c r="V55" s="50">
        <v>25864.495352843223</v>
      </c>
      <c r="W55" s="50">
        <v>30237.120711195672</v>
      </c>
      <c r="X55" s="51">
        <v>36.767791698450523</v>
      </c>
      <c r="Y55" s="51">
        <v>37.045098902162223</v>
      </c>
      <c r="Z55">
        <v>146.5</v>
      </c>
      <c r="AA55">
        <v>64.599999999999994</v>
      </c>
      <c r="AB55">
        <v>138.6</v>
      </c>
      <c r="AC55">
        <v>51.2</v>
      </c>
      <c r="AD55">
        <v>142.55000000000001</v>
      </c>
      <c r="AE55">
        <v>57.9</v>
      </c>
      <c r="AF55" s="48">
        <v>0.59827716060725433</v>
      </c>
      <c r="AG55" s="48">
        <v>0.63965307975951491</v>
      </c>
      <c r="AH55" s="49">
        <v>246870.00334414447</v>
      </c>
      <c r="AI55" s="49">
        <v>311480.51203186973</v>
      </c>
      <c r="AJ55" s="50">
        <v>21638.789229444843</v>
      </c>
      <c r="AK55" s="50">
        <v>24390.892881284621</v>
      </c>
      <c r="AL55" s="53">
        <v>0.568546</v>
      </c>
      <c r="AM55" s="53">
        <v>0.56428646942915128</v>
      </c>
      <c r="AN55" t="s">
        <v>274</v>
      </c>
      <c r="AO55" t="s">
        <v>277</v>
      </c>
      <c r="AP55" s="51" t="s">
        <v>280</v>
      </c>
      <c r="AQ55" t="s">
        <v>289</v>
      </c>
      <c r="AR55" t="s">
        <v>277</v>
      </c>
      <c r="AS55">
        <v>2</v>
      </c>
      <c r="AU55">
        <v>58</v>
      </c>
    </row>
    <row r="56" spans="1:47">
      <c r="A56" t="s">
        <v>97</v>
      </c>
      <c r="B56" s="58" t="s">
        <v>275</v>
      </c>
      <c r="C56" t="s">
        <v>286</v>
      </c>
      <c r="D56" t="s">
        <v>278</v>
      </c>
      <c r="E56">
        <v>2</v>
      </c>
      <c r="F56" t="s">
        <v>283</v>
      </c>
      <c r="G56" t="s">
        <v>464</v>
      </c>
      <c r="I56" t="s">
        <v>391</v>
      </c>
      <c r="J56" t="s">
        <v>293</v>
      </c>
      <c r="K56" t="s">
        <v>306</v>
      </c>
      <c r="L56" t="s">
        <v>310</v>
      </c>
      <c r="M56">
        <v>2</v>
      </c>
      <c r="N56">
        <v>4</v>
      </c>
      <c r="O56" s="48">
        <v>0.61938800000000005</v>
      </c>
      <c r="P56" s="48">
        <v>0.62610319917711466</v>
      </c>
      <c r="Q56" s="48">
        <v>0.6453201943554181</v>
      </c>
      <c r="R56" s="49">
        <v>273833</v>
      </c>
      <c r="S56" s="49">
        <v>382967.29024221195</v>
      </c>
      <c r="T56" s="49">
        <v>431889.73024221201</v>
      </c>
      <c r="U56" s="50">
        <v>24351.899999999998</v>
      </c>
      <c r="V56" s="50">
        <v>32245.450970608705</v>
      </c>
      <c r="W56" s="50">
        <v>34431.690970608703</v>
      </c>
      <c r="X56" s="51">
        <v>38.68451206872691</v>
      </c>
      <c r="Y56" s="51">
        <v>35.866669523683377</v>
      </c>
      <c r="Z56">
        <v>126.1</v>
      </c>
      <c r="AA56">
        <v>69.5</v>
      </c>
      <c r="AB56">
        <v>125.3</v>
      </c>
      <c r="AC56">
        <v>63.9</v>
      </c>
      <c r="AD56">
        <v>125.69999999999999</v>
      </c>
      <c r="AE56">
        <v>66.7</v>
      </c>
      <c r="AF56" s="48">
        <v>0.64223943745140943</v>
      </c>
      <c r="AG56" s="48">
        <v>0.6547247129675331</v>
      </c>
      <c r="AH56" s="49">
        <v>292293.77263601264</v>
      </c>
      <c r="AI56" s="49">
        <v>317909.50231929391</v>
      </c>
      <c r="AJ56" s="50">
        <v>22697.988941287735</v>
      </c>
      <c r="AK56" s="50">
        <v>23799.904069760516</v>
      </c>
      <c r="AL56" s="53">
        <v>0.55579000000000001</v>
      </c>
      <c r="AM56" s="53">
        <v>0.58514826383418783</v>
      </c>
      <c r="AN56" t="s">
        <v>274</v>
      </c>
      <c r="AO56" t="s">
        <v>277</v>
      </c>
      <c r="AP56" s="51" t="s">
        <v>280</v>
      </c>
      <c r="AQ56" t="s">
        <v>289</v>
      </c>
      <c r="AR56" t="s">
        <v>278</v>
      </c>
      <c r="AS56">
        <v>3</v>
      </c>
      <c r="AU56">
        <v>59</v>
      </c>
    </row>
    <row r="57" spans="1:47">
      <c r="A57" t="s">
        <v>98</v>
      </c>
      <c r="B57" s="58" t="s">
        <v>276</v>
      </c>
      <c r="C57" t="s">
        <v>275</v>
      </c>
      <c r="D57" t="s">
        <v>278</v>
      </c>
      <c r="E57">
        <v>1</v>
      </c>
      <c r="F57" t="s">
        <v>281</v>
      </c>
      <c r="G57" t="s">
        <v>464</v>
      </c>
      <c r="H57" s="58" t="s">
        <v>390</v>
      </c>
      <c r="J57" t="s">
        <v>293</v>
      </c>
      <c r="K57" t="s">
        <v>306</v>
      </c>
      <c r="L57" t="s">
        <v>310</v>
      </c>
      <c r="M57">
        <v>2</v>
      </c>
      <c r="N57">
        <v>4</v>
      </c>
      <c r="O57" s="48">
        <v>0.530169</v>
      </c>
      <c r="P57" s="48">
        <v>0.52637371785799658</v>
      </c>
      <c r="Q57" s="48">
        <v>0.62581038792651722</v>
      </c>
      <c r="R57" s="49">
        <v>165436</v>
      </c>
      <c r="S57" s="49">
        <v>186730.32756873107</v>
      </c>
      <c r="T57" s="49">
        <v>307149.88757437246</v>
      </c>
      <c r="U57" s="50">
        <v>18720.8</v>
      </c>
      <c r="V57" s="50">
        <v>20142.528661203982</v>
      </c>
      <c r="W57" s="50">
        <v>25836.837565896491</v>
      </c>
      <c r="X57" s="51">
        <v>36.538843504350879</v>
      </c>
      <c r="Y57" s="51">
        <v>28.586665196774362</v>
      </c>
      <c r="Z57">
        <v>115</v>
      </c>
      <c r="AA57">
        <v>67.5</v>
      </c>
      <c r="AB57">
        <v>115.5</v>
      </c>
      <c r="AC57">
        <v>46.9</v>
      </c>
      <c r="AD57">
        <v>115.25</v>
      </c>
      <c r="AE57">
        <v>57.2</v>
      </c>
      <c r="AF57" s="48">
        <v>0.57570031829827006</v>
      </c>
      <c r="AG57" s="48">
        <v>0.64156253599180435</v>
      </c>
      <c r="AH57" s="49">
        <v>191036.42044874874</v>
      </c>
      <c r="AI57" s="49">
        <v>274945.80768210109</v>
      </c>
      <c r="AJ57" s="50">
        <v>17740.885648897427</v>
      </c>
      <c r="AK57" s="50">
        <v>21399.542459306929</v>
      </c>
      <c r="AL57" s="53">
        <v>0.45815</v>
      </c>
      <c r="AM57" s="53">
        <v>0.56230820713279439</v>
      </c>
      <c r="AN57" t="s">
        <v>273</v>
      </c>
      <c r="AO57" t="s">
        <v>277</v>
      </c>
      <c r="AP57" s="51" t="s">
        <v>279</v>
      </c>
      <c r="AQ57" t="s">
        <v>289</v>
      </c>
      <c r="AR57" t="s">
        <v>278</v>
      </c>
      <c r="AS57">
        <v>2</v>
      </c>
      <c r="AU57">
        <v>60</v>
      </c>
    </row>
    <row r="58" spans="1:47">
      <c r="A58" t="s">
        <v>99</v>
      </c>
      <c r="B58" s="58" t="s">
        <v>274</v>
      </c>
      <c r="C58" t="s">
        <v>274</v>
      </c>
      <c r="D58" t="s">
        <v>277</v>
      </c>
      <c r="E58">
        <v>2</v>
      </c>
      <c r="F58" t="s">
        <v>282</v>
      </c>
      <c r="G58" t="s">
        <v>464</v>
      </c>
      <c r="H58" t="s">
        <v>390</v>
      </c>
      <c r="I58" t="s">
        <v>391</v>
      </c>
      <c r="J58" t="s">
        <v>293</v>
      </c>
      <c r="K58" t="s">
        <v>306</v>
      </c>
      <c r="L58" t="s">
        <v>310</v>
      </c>
      <c r="M58">
        <v>2</v>
      </c>
      <c r="N58">
        <v>4</v>
      </c>
      <c r="O58" s="48">
        <v>0.63201399999999996</v>
      </c>
      <c r="P58" s="48">
        <v>0.57440916934769792</v>
      </c>
      <c r="Q58" s="48">
        <v>0.65068510049472317</v>
      </c>
      <c r="R58" s="49">
        <v>405865</v>
      </c>
      <c r="S58" s="49">
        <v>305969.70091186097</v>
      </c>
      <c r="T58" s="49">
        <v>443514.40657651238</v>
      </c>
      <c r="U58" s="50">
        <v>34158</v>
      </c>
      <c r="V58" s="50">
        <v>28759.985432008682</v>
      </c>
      <c r="W58" s="50">
        <v>33999.519355427547</v>
      </c>
      <c r="X58" s="51">
        <v>39.276614686280375</v>
      </c>
      <c r="Y58" s="51">
        <v>37.161210759057298</v>
      </c>
      <c r="Z58">
        <v>178.3</v>
      </c>
      <c r="AA58">
        <v>67.400000000000006</v>
      </c>
      <c r="AB58">
        <v>178</v>
      </c>
      <c r="AC58">
        <v>50.5</v>
      </c>
      <c r="AD58">
        <v>178.15</v>
      </c>
      <c r="AE58">
        <v>58.95</v>
      </c>
      <c r="AF58" s="48">
        <v>0.60855845278359577</v>
      </c>
      <c r="AG58" s="48">
        <v>0.66053642286056669</v>
      </c>
      <c r="AH58" s="49">
        <v>317494.14711857511</v>
      </c>
      <c r="AI58" s="49">
        <v>423744.66367904877</v>
      </c>
      <c r="AJ58" s="50">
        <v>27076.820874959027</v>
      </c>
      <c r="AK58" s="50">
        <v>31187.499498365836</v>
      </c>
      <c r="AL58" s="53">
        <v>0.56941600000000003</v>
      </c>
      <c r="AM58" s="53">
        <v>0.58951156374038605</v>
      </c>
      <c r="AN58" t="s">
        <v>274</v>
      </c>
      <c r="AO58" t="s">
        <v>277</v>
      </c>
      <c r="AP58" s="51" t="s">
        <v>280</v>
      </c>
      <c r="AQ58" t="s">
        <v>289</v>
      </c>
      <c r="AR58" t="s">
        <v>277</v>
      </c>
      <c r="AS58">
        <v>2</v>
      </c>
      <c r="AU58">
        <v>61</v>
      </c>
    </row>
    <row r="59" spans="1:47">
      <c r="A59" t="s">
        <v>100</v>
      </c>
      <c r="B59" s="58" t="s">
        <v>274</v>
      </c>
      <c r="C59" t="s">
        <v>284</v>
      </c>
      <c r="D59" t="s">
        <v>277</v>
      </c>
      <c r="E59">
        <v>2</v>
      </c>
      <c r="F59" t="s">
        <v>281</v>
      </c>
      <c r="G59" t="s">
        <v>464</v>
      </c>
      <c r="J59" t="s">
        <v>292</v>
      </c>
      <c r="K59" t="s">
        <v>305</v>
      </c>
      <c r="L59" t="s">
        <v>310</v>
      </c>
      <c r="M59">
        <v>2</v>
      </c>
      <c r="N59">
        <v>4</v>
      </c>
      <c r="O59" s="48">
        <v>0.61392000000000002</v>
      </c>
      <c r="P59" s="48">
        <v>0.58241107588113195</v>
      </c>
      <c r="Q59" s="48">
        <v>0.59433270915133707</v>
      </c>
      <c r="R59" s="49">
        <v>317542</v>
      </c>
      <c r="S59" s="49">
        <v>282214.12455508264</v>
      </c>
      <c r="T59" s="49">
        <v>299949.82855865388</v>
      </c>
      <c r="U59" s="50">
        <v>29397.5</v>
      </c>
      <c r="V59" s="50">
        <v>26306.047160053957</v>
      </c>
      <c r="W59" s="50">
        <v>27136.918571312686</v>
      </c>
      <c r="X59" s="51">
        <v>33.489025943150338</v>
      </c>
      <c r="Y59" s="51">
        <v>35.376359916945027</v>
      </c>
      <c r="Z59">
        <v>152.4</v>
      </c>
      <c r="AA59">
        <v>57.9</v>
      </c>
      <c r="AB59">
        <v>134.30000000000001</v>
      </c>
      <c r="AC59">
        <v>55.3</v>
      </c>
      <c r="AD59">
        <v>143.35000000000002</v>
      </c>
      <c r="AE59">
        <v>56.599999999999994</v>
      </c>
      <c r="AF59" s="48">
        <v>0.59703630328145796</v>
      </c>
      <c r="AG59" s="48">
        <v>0.60510929535279234</v>
      </c>
      <c r="AH59" s="49">
        <v>240325.588586433</v>
      </c>
      <c r="AI59" s="49">
        <v>251624.80251635576</v>
      </c>
      <c r="AJ59" s="50">
        <v>21164.273201486576</v>
      </c>
      <c r="AK59" s="50">
        <v>21698.90881139944</v>
      </c>
      <c r="AL59" s="53">
        <v>0.55213699999999999</v>
      </c>
      <c r="AM59" s="53">
        <v>0.52491838235577137</v>
      </c>
      <c r="AN59" t="s">
        <v>274</v>
      </c>
      <c r="AO59" t="s">
        <v>277</v>
      </c>
      <c r="AP59" s="51" t="s">
        <v>280</v>
      </c>
      <c r="AQ59" t="s">
        <v>289</v>
      </c>
      <c r="AR59" t="s">
        <v>277</v>
      </c>
      <c r="AS59">
        <v>3</v>
      </c>
      <c r="AU59">
        <v>63</v>
      </c>
    </row>
    <row r="60" spans="1:47">
      <c r="A60" t="s">
        <v>101</v>
      </c>
      <c r="B60" s="58" t="s">
        <v>273</v>
      </c>
      <c r="C60" t="s">
        <v>273</v>
      </c>
      <c r="D60" t="s">
        <v>277</v>
      </c>
      <c r="E60">
        <v>1</v>
      </c>
      <c r="F60" t="s">
        <v>281</v>
      </c>
      <c r="G60" t="s">
        <v>464</v>
      </c>
      <c r="I60" t="s">
        <v>391</v>
      </c>
      <c r="J60" t="s">
        <v>293</v>
      </c>
      <c r="K60" t="s">
        <v>306</v>
      </c>
      <c r="L60" t="s">
        <v>310</v>
      </c>
      <c r="M60">
        <v>2</v>
      </c>
      <c r="N60">
        <v>4</v>
      </c>
      <c r="O60" s="48">
        <v>0.61711899999999997</v>
      </c>
      <c r="P60" s="48">
        <v>0.58287519190324188</v>
      </c>
      <c r="Q60" s="48">
        <v>0.6433101148566267</v>
      </c>
      <c r="R60" s="49">
        <v>351107</v>
      </c>
      <c r="S60" s="49">
        <v>319772.19636736141</v>
      </c>
      <c r="T60" s="49">
        <v>437707.98482778977</v>
      </c>
      <c r="U60" s="50">
        <v>30751.899999999998</v>
      </c>
      <c r="V60" s="50">
        <v>29736.653850928564</v>
      </c>
      <c r="W60" s="50">
        <v>34626.576322689492</v>
      </c>
      <c r="X60" s="51">
        <v>38.4322997055855</v>
      </c>
      <c r="Y60" s="51">
        <v>35.646707358485457</v>
      </c>
      <c r="Z60">
        <v>160.19999999999999</v>
      </c>
      <c r="AA60">
        <v>66.7</v>
      </c>
      <c r="AB60">
        <v>156.9</v>
      </c>
      <c r="AC60">
        <v>53.1</v>
      </c>
      <c r="AD60">
        <v>158.55000000000001</v>
      </c>
      <c r="AE60">
        <v>59.900000000000006</v>
      </c>
      <c r="AF60" s="48">
        <v>0.61387447545968321</v>
      </c>
      <c r="AG60" s="48">
        <v>0.65346262911331077</v>
      </c>
      <c r="AH60" s="49">
        <v>294025.65334072232</v>
      </c>
      <c r="AI60" s="49">
        <v>369331.65871612384</v>
      </c>
      <c r="AJ60" s="50">
        <v>24721.800394763457</v>
      </c>
      <c r="AK60" s="50">
        <v>27768.496539562835</v>
      </c>
      <c r="AL60" s="53">
        <v>0.55354599999999998</v>
      </c>
      <c r="AM60" s="53">
        <v>0.5817223668999596</v>
      </c>
      <c r="AN60" t="s">
        <v>273</v>
      </c>
      <c r="AO60" t="s">
        <v>277</v>
      </c>
      <c r="AP60" s="51" t="s">
        <v>279</v>
      </c>
      <c r="AQ60" t="s">
        <v>289</v>
      </c>
      <c r="AR60" t="s">
        <v>277</v>
      </c>
      <c r="AS60">
        <v>1</v>
      </c>
      <c r="AU60">
        <v>64</v>
      </c>
    </row>
    <row r="61" spans="1:47">
      <c r="A61" t="s">
        <v>102</v>
      </c>
      <c r="B61" s="58" t="s">
        <v>285</v>
      </c>
      <c r="C61" t="s">
        <v>287</v>
      </c>
      <c r="D61" t="s">
        <v>290</v>
      </c>
      <c r="E61">
        <v>2</v>
      </c>
      <c r="F61" t="s">
        <v>281</v>
      </c>
      <c r="G61" t="s">
        <v>464</v>
      </c>
      <c r="J61" t="s">
        <v>294</v>
      </c>
      <c r="K61" t="s">
        <v>306</v>
      </c>
      <c r="L61" t="s">
        <v>310</v>
      </c>
      <c r="M61">
        <v>2</v>
      </c>
      <c r="N61">
        <v>4</v>
      </c>
      <c r="O61" s="48">
        <v>0.607877</v>
      </c>
      <c r="P61" s="48">
        <v>0.59335743662105267</v>
      </c>
      <c r="Q61" s="48">
        <v>0.62890558992515455</v>
      </c>
      <c r="R61" s="49">
        <v>211473</v>
      </c>
      <c r="S61" s="49">
        <v>234533.7798018906</v>
      </c>
      <c r="T61" s="49">
        <v>290240.88390740909</v>
      </c>
      <c r="U61" s="50">
        <v>19199.8</v>
      </c>
      <c r="V61" s="50">
        <v>21636.372873376797</v>
      </c>
      <c r="W61" s="50">
        <v>24356.714390061286</v>
      </c>
      <c r="X61" s="51">
        <v>36.872771403695893</v>
      </c>
      <c r="Y61" s="51">
        <v>34.742396488595119</v>
      </c>
      <c r="Z61">
        <v>100.1</v>
      </c>
      <c r="AA61">
        <v>71.400000000000006</v>
      </c>
      <c r="AB61">
        <v>103.3</v>
      </c>
      <c r="AC61">
        <v>60.4</v>
      </c>
      <c r="AD61">
        <v>101.69999999999999</v>
      </c>
      <c r="AE61">
        <v>65.900000000000006</v>
      </c>
      <c r="AF61" s="48">
        <v>0.62362473750198233</v>
      </c>
      <c r="AG61" s="48">
        <v>0.64840021172085405</v>
      </c>
      <c r="AH61" s="49">
        <v>229643.8005001001</v>
      </c>
      <c r="AI61" s="49">
        <v>271466.3469487938</v>
      </c>
      <c r="AJ61" s="50">
        <v>18793.151930519347</v>
      </c>
      <c r="AK61" s="50">
        <v>20700.641764531971</v>
      </c>
      <c r="AL61" s="53">
        <v>0.54271999999999998</v>
      </c>
      <c r="AM61" s="53">
        <v>0.5663822803661871</v>
      </c>
      <c r="AN61" t="s">
        <v>274</v>
      </c>
      <c r="AO61" t="s">
        <v>277</v>
      </c>
      <c r="AP61" s="51" t="s">
        <v>280</v>
      </c>
      <c r="AQ61" t="s">
        <v>290</v>
      </c>
      <c r="AR61" t="s">
        <v>290</v>
      </c>
      <c r="AS61">
        <v>3</v>
      </c>
      <c r="AU61">
        <v>65</v>
      </c>
    </row>
    <row r="62" spans="1:47">
      <c r="A62" t="s">
        <v>103</v>
      </c>
      <c r="B62" s="58" t="s">
        <v>273</v>
      </c>
      <c r="C62" t="s">
        <v>274</v>
      </c>
      <c r="D62" t="s">
        <v>277</v>
      </c>
      <c r="E62">
        <v>1</v>
      </c>
      <c r="F62" t="s">
        <v>283</v>
      </c>
      <c r="G62" t="s">
        <v>464</v>
      </c>
      <c r="I62" t="s">
        <v>395</v>
      </c>
      <c r="J62" t="s">
        <v>293</v>
      </c>
      <c r="K62" t="s">
        <v>306</v>
      </c>
      <c r="L62" t="s">
        <v>310</v>
      </c>
      <c r="M62">
        <v>2</v>
      </c>
      <c r="N62">
        <v>4</v>
      </c>
      <c r="O62" s="48">
        <v>0.59740099999999996</v>
      </c>
      <c r="P62" s="48">
        <v>0.54669370817330953</v>
      </c>
      <c r="Q62" s="48">
        <v>0.60452132140486525</v>
      </c>
      <c r="R62" s="49">
        <v>253561.00000000003</v>
      </c>
      <c r="S62" s="49">
        <v>237550.62279522777</v>
      </c>
      <c r="T62" s="49">
        <v>319208.88279522775</v>
      </c>
      <c r="U62" s="50">
        <v>24268.399999999998</v>
      </c>
      <c r="V62" s="50">
        <v>24470.029628986202</v>
      </c>
      <c r="W62" s="50">
        <v>28501.549628986206</v>
      </c>
      <c r="X62" s="51">
        <v>34.439423361334796</v>
      </c>
      <c r="Y62" s="51">
        <v>33.794968295501398</v>
      </c>
      <c r="Z62">
        <v>116.5</v>
      </c>
      <c r="AA62">
        <v>61</v>
      </c>
      <c r="AB62">
        <v>124.7</v>
      </c>
      <c r="AC62">
        <v>49.9</v>
      </c>
      <c r="AD62">
        <v>120.6</v>
      </c>
      <c r="AE62">
        <v>55.45</v>
      </c>
      <c r="AF62" s="48">
        <v>0.57755857332417404</v>
      </c>
      <c r="AG62" s="48">
        <v>0.61399568862534826</v>
      </c>
      <c r="AH62" s="49">
        <v>192210.14695306562</v>
      </c>
      <c r="AI62" s="49">
        <v>234966.31190655314</v>
      </c>
      <c r="AJ62" s="50">
        <v>17769.254731064473</v>
      </c>
      <c r="AK62" s="50">
        <v>19771.66652728965</v>
      </c>
      <c r="AL62" s="53">
        <v>0.53196900000000003</v>
      </c>
      <c r="AM62" s="53">
        <v>0.53793652131824954</v>
      </c>
      <c r="AN62" t="s">
        <v>273</v>
      </c>
      <c r="AO62" t="s">
        <v>277</v>
      </c>
      <c r="AP62" s="51" t="s">
        <v>279</v>
      </c>
      <c r="AQ62" t="s">
        <v>289</v>
      </c>
      <c r="AR62" t="s">
        <v>277</v>
      </c>
      <c r="AS62">
        <v>2</v>
      </c>
      <c r="AU62">
        <v>66</v>
      </c>
    </row>
    <row r="63" spans="1:47">
      <c r="A63" t="s">
        <v>104</v>
      </c>
      <c r="B63" s="58" t="s">
        <v>288</v>
      </c>
      <c r="C63" t="s">
        <v>285</v>
      </c>
      <c r="D63" t="s">
        <v>290</v>
      </c>
      <c r="E63" s="58">
        <v>1</v>
      </c>
      <c r="F63" t="s">
        <v>281</v>
      </c>
      <c r="G63" t="s">
        <v>464</v>
      </c>
      <c r="I63" t="s">
        <v>392</v>
      </c>
      <c r="J63" t="s">
        <v>293</v>
      </c>
      <c r="K63" t="s">
        <v>306</v>
      </c>
      <c r="L63" t="s">
        <v>310</v>
      </c>
      <c r="M63">
        <v>2</v>
      </c>
      <c r="N63">
        <v>4</v>
      </c>
      <c r="O63" s="48">
        <v>0.59063299999999996</v>
      </c>
      <c r="P63" s="48">
        <v>0.62346736097286237</v>
      </c>
      <c r="Q63" s="48">
        <v>0.62346736097286237</v>
      </c>
      <c r="R63" s="49">
        <v>196686</v>
      </c>
      <c r="S63" s="49">
        <v>221092.22978819232</v>
      </c>
      <c r="T63" s="49">
        <v>221092.22978819232</v>
      </c>
      <c r="U63" s="50">
        <v>18675.7</v>
      </c>
      <c r="V63" s="50">
        <v>18116.793092967218</v>
      </c>
      <c r="W63" s="50">
        <v>18116.793092967218</v>
      </c>
      <c r="X63" s="51">
        <v>36.281541253717918</v>
      </c>
      <c r="Y63" s="51">
        <v>33.204963460966496</v>
      </c>
      <c r="Z63">
        <v>95.8</v>
      </c>
      <c r="AA63">
        <v>64.5</v>
      </c>
      <c r="AB63">
        <v>97.6</v>
      </c>
      <c r="AC63">
        <v>67.7</v>
      </c>
      <c r="AD63">
        <v>96.699999999999989</v>
      </c>
      <c r="AE63">
        <v>66.099999999999994</v>
      </c>
      <c r="AF63" s="48">
        <v>0.62346736097286237</v>
      </c>
      <c r="AG63" s="48">
        <v>0.62346736097286237</v>
      </c>
      <c r="AH63" s="49">
        <v>221092.22978819232</v>
      </c>
      <c r="AI63" s="49">
        <v>221092.22978819232</v>
      </c>
      <c r="AJ63" s="50">
        <v>18116.793092967218</v>
      </c>
      <c r="AK63" s="50">
        <v>18116.793092967218</v>
      </c>
      <c r="AL63" s="53">
        <v>0.52495599999999998</v>
      </c>
      <c r="AM63" s="53">
        <v>0.55876238830919878</v>
      </c>
      <c r="AN63" t="s">
        <v>275</v>
      </c>
      <c r="AO63" t="s">
        <v>278</v>
      </c>
      <c r="AP63" s="51" t="s">
        <v>280</v>
      </c>
      <c r="AQ63" t="s">
        <v>290</v>
      </c>
      <c r="AR63" t="s">
        <v>290</v>
      </c>
      <c r="AS63">
        <v>2</v>
      </c>
      <c r="AU63">
        <v>67</v>
      </c>
    </row>
    <row r="64" spans="1:47">
      <c r="A64" t="s">
        <v>105</v>
      </c>
      <c r="B64" s="58" t="s">
        <v>275</v>
      </c>
      <c r="C64" t="s">
        <v>286</v>
      </c>
      <c r="D64" t="s">
        <v>278</v>
      </c>
      <c r="E64">
        <v>2</v>
      </c>
      <c r="F64" t="s">
        <v>283</v>
      </c>
      <c r="G64" t="s">
        <v>464</v>
      </c>
      <c r="H64" t="s">
        <v>390</v>
      </c>
      <c r="I64" t="s">
        <v>391</v>
      </c>
      <c r="J64" t="s">
        <v>293</v>
      </c>
      <c r="K64" t="s">
        <v>306</v>
      </c>
      <c r="L64" t="s">
        <v>310</v>
      </c>
      <c r="M64">
        <v>2</v>
      </c>
      <c r="N64">
        <v>4</v>
      </c>
      <c r="O64" s="48">
        <v>0.60480299999999998</v>
      </c>
      <c r="P64" s="48">
        <v>0.58523217847436704</v>
      </c>
      <c r="Q64" s="48">
        <v>0.64218464760893823</v>
      </c>
      <c r="R64" s="49">
        <v>253316</v>
      </c>
      <c r="S64" s="49">
        <v>314885.57370596426</v>
      </c>
      <c r="T64" s="49">
        <v>432591.95370596432</v>
      </c>
      <c r="U64" s="50">
        <v>23168.7</v>
      </c>
      <c r="V64" s="50">
        <v>29495.743239742991</v>
      </c>
      <c r="W64" s="50">
        <v>34748.023239742986</v>
      </c>
      <c r="X64" s="51">
        <v>38.322778883041501</v>
      </c>
      <c r="Y64" s="51">
        <v>34.44392494656033</v>
      </c>
      <c r="Z64">
        <v>134.4</v>
      </c>
      <c r="AA64">
        <v>68.2</v>
      </c>
      <c r="AB64">
        <v>127.1</v>
      </c>
      <c r="AC64">
        <v>55</v>
      </c>
      <c r="AD64">
        <v>130.75</v>
      </c>
      <c r="AE64">
        <v>61.6</v>
      </c>
      <c r="AF64" s="48">
        <v>0.61588076441653472</v>
      </c>
      <c r="AG64" s="48">
        <v>0.65149062328491858</v>
      </c>
      <c r="AH64" s="49">
        <v>256795.48520045035</v>
      </c>
      <c r="AI64" s="49">
        <v>318426.40164855844</v>
      </c>
      <c r="AJ64" s="50">
        <v>21471.107826167496</v>
      </c>
      <c r="AK64" s="50">
        <v>24073.908935014973</v>
      </c>
      <c r="AL64" s="53">
        <v>0.53876100000000005</v>
      </c>
      <c r="AM64" s="53">
        <v>0.58139096586113215</v>
      </c>
      <c r="AN64" t="s">
        <v>274</v>
      </c>
      <c r="AO64" t="s">
        <v>277</v>
      </c>
      <c r="AP64" s="51" t="s">
        <v>280</v>
      </c>
      <c r="AQ64" t="s">
        <v>289</v>
      </c>
      <c r="AR64" t="s">
        <v>278</v>
      </c>
      <c r="AS64">
        <v>3</v>
      </c>
      <c r="AU64">
        <v>68</v>
      </c>
    </row>
    <row r="65" spans="1:47">
      <c r="A65" t="s">
        <v>433</v>
      </c>
      <c r="B65" s="58" t="s">
        <v>273</v>
      </c>
      <c r="C65" t="s">
        <v>274</v>
      </c>
      <c r="D65" t="s">
        <v>277</v>
      </c>
      <c r="E65">
        <v>1</v>
      </c>
      <c r="F65" t="s">
        <v>281</v>
      </c>
      <c r="G65" t="s">
        <v>464</v>
      </c>
      <c r="I65" t="s">
        <v>396</v>
      </c>
      <c r="J65" t="s">
        <v>292</v>
      </c>
      <c r="K65" t="s">
        <v>305</v>
      </c>
      <c r="L65" t="s">
        <v>310</v>
      </c>
      <c r="M65">
        <v>2</v>
      </c>
      <c r="N65">
        <v>4</v>
      </c>
      <c r="O65" s="48">
        <v>0.57361899999999999</v>
      </c>
      <c r="P65" s="48">
        <v>0.5029784494557874</v>
      </c>
      <c r="Q65" s="48">
        <v>0.56355262998775857</v>
      </c>
      <c r="R65" s="49">
        <v>180070</v>
      </c>
      <c r="S65" s="49">
        <v>123759.07512571427</v>
      </c>
      <c r="T65" s="49">
        <v>168429.71944362554</v>
      </c>
      <c r="U65" s="50">
        <v>25277</v>
      </c>
      <c r="V65" s="50">
        <v>14223.382172221187</v>
      </c>
      <c r="W65" s="50">
        <v>16874.849239389445</v>
      </c>
      <c r="X65" s="51">
        <v>30.960069631039289</v>
      </c>
      <c r="Y65" s="51">
        <v>31.814495434579598</v>
      </c>
      <c r="Z65">
        <v>90.4</v>
      </c>
      <c r="AA65">
        <v>60.8</v>
      </c>
      <c r="AB65">
        <v>74.599999999999994</v>
      </c>
      <c r="AC65">
        <v>47.8</v>
      </c>
      <c r="AD65">
        <v>82.5</v>
      </c>
      <c r="AE65">
        <v>54.3</v>
      </c>
      <c r="AF65" s="48">
        <v>0.5434661473431851</v>
      </c>
      <c r="AG65" s="48">
        <v>0.58586589067373318</v>
      </c>
      <c r="AH65" s="49">
        <v>125540.55571157097</v>
      </c>
      <c r="AI65" s="49">
        <v>159683.38467078484</v>
      </c>
      <c r="AJ65" s="50">
        <v>12604.477559665082</v>
      </c>
      <c r="AK65" s="50">
        <v>14458.245244331383</v>
      </c>
      <c r="AL65" s="53">
        <v>0.50826199999999999</v>
      </c>
      <c r="AM65" s="53">
        <v>0.49163433498837528</v>
      </c>
      <c r="AN65" t="s">
        <v>273</v>
      </c>
      <c r="AO65" t="s">
        <v>277</v>
      </c>
      <c r="AP65" s="51" t="s">
        <v>279</v>
      </c>
      <c r="AQ65" t="s">
        <v>289</v>
      </c>
      <c r="AR65" t="s">
        <v>277</v>
      </c>
      <c r="AS65">
        <v>2</v>
      </c>
      <c r="AT65" t="s">
        <v>390</v>
      </c>
      <c r="AU65">
        <v>69</v>
      </c>
    </row>
    <row r="66" spans="1:47">
      <c r="A66" t="s">
        <v>106</v>
      </c>
      <c r="B66" s="58" t="s">
        <v>276</v>
      </c>
      <c r="C66" t="s">
        <v>276</v>
      </c>
      <c r="D66" t="s">
        <v>278</v>
      </c>
      <c r="E66">
        <v>1</v>
      </c>
      <c r="F66" t="s">
        <v>283</v>
      </c>
      <c r="G66" t="s">
        <v>464</v>
      </c>
      <c r="J66" t="s">
        <v>293</v>
      </c>
      <c r="K66" t="s">
        <v>306</v>
      </c>
      <c r="L66" t="s">
        <v>310</v>
      </c>
      <c r="M66">
        <v>2</v>
      </c>
      <c r="N66">
        <v>4</v>
      </c>
      <c r="O66" s="48">
        <v>0.57297399999999998</v>
      </c>
      <c r="P66" s="48">
        <v>0.52854500409487248</v>
      </c>
      <c r="Q66" s="48">
        <v>0.5974159244682179</v>
      </c>
      <c r="R66" s="49">
        <v>160130</v>
      </c>
      <c r="S66" s="49">
        <v>171515.11010568048</v>
      </c>
      <c r="T66" s="49">
        <v>248657.89010568048</v>
      </c>
      <c r="U66" s="50">
        <v>15923.099999999999</v>
      </c>
      <c r="V66" s="50">
        <v>18757.880650002702</v>
      </c>
      <c r="W66" s="50">
        <v>22992.110650002705</v>
      </c>
      <c r="X66" s="51">
        <v>33.806756485229499</v>
      </c>
      <c r="Y66" s="51">
        <v>31.688614899368119</v>
      </c>
      <c r="Z66">
        <v>84.4</v>
      </c>
      <c r="AA66">
        <v>64.8</v>
      </c>
      <c r="AB66">
        <v>82.1</v>
      </c>
      <c r="AC66">
        <v>50.5</v>
      </c>
      <c r="AD66">
        <v>83.25</v>
      </c>
      <c r="AE66">
        <v>57.65</v>
      </c>
      <c r="AF66" s="48">
        <v>0.56367314215802744</v>
      </c>
      <c r="AG66" s="48">
        <v>0.60513434410704914</v>
      </c>
      <c r="AH66" s="49">
        <v>142642.60071955042</v>
      </c>
      <c r="AI66" s="49">
        <v>183034.46587379934</v>
      </c>
      <c r="AJ66" s="50">
        <v>13645.571622936774</v>
      </c>
      <c r="AK66" s="50">
        <v>15756.934217806373</v>
      </c>
      <c r="AL66" s="53">
        <v>0.50308900000000001</v>
      </c>
      <c r="AM66" s="53">
        <v>0.53115272401923908</v>
      </c>
      <c r="AN66" t="s">
        <v>273</v>
      </c>
      <c r="AO66" t="s">
        <v>277</v>
      </c>
      <c r="AP66" s="51" t="s">
        <v>279</v>
      </c>
      <c r="AQ66" t="s">
        <v>289</v>
      </c>
      <c r="AR66" t="s">
        <v>278</v>
      </c>
      <c r="AS66">
        <v>1</v>
      </c>
      <c r="AU66">
        <v>70</v>
      </c>
    </row>
    <row r="67" spans="1:47">
      <c r="A67" t="s">
        <v>107</v>
      </c>
      <c r="B67" s="58" t="s">
        <v>285</v>
      </c>
      <c r="C67" t="s">
        <v>285</v>
      </c>
      <c r="D67" t="s">
        <v>290</v>
      </c>
      <c r="E67">
        <v>2</v>
      </c>
      <c r="F67" t="s">
        <v>283</v>
      </c>
      <c r="G67" t="s">
        <v>465</v>
      </c>
      <c r="J67" t="s">
        <v>294</v>
      </c>
      <c r="K67" t="s">
        <v>306</v>
      </c>
      <c r="L67" t="s">
        <v>310</v>
      </c>
      <c r="M67">
        <v>2</v>
      </c>
      <c r="N67">
        <v>1</v>
      </c>
      <c r="O67" s="48">
        <v>0.59083300000000005</v>
      </c>
      <c r="P67" s="48">
        <v>0.48000479396390672</v>
      </c>
      <c r="Q67" s="48">
        <v>0.63920888232247741</v>
      </c>
      <c r="R67" s="49">
        <v>188614</v>
      </c>
      <c r="S67" s="49">
        <v>152749.62127434346</v>
      </c>
      <c r="T67" s="49">
        <v>350226.61327434343</v>
      </c>
      <c r="U67" s="50">
        <v>17915.5</v>
      </c>
      <c r="V67" s="50">
        <v>19074.384135682802</v>
      </c>
      <c r="W67" s="50">
        <v>28795.024135682801</v>
      </c>
      <c r="X67" s="51">
        <v>38.008901978924975</v>
      </c>
      <c r="Y67" s="51">
        <v>33.206321656256314</v>
      </c>
      <c r="Z67">
        <v>85.7</v>
      </c>
      <c r="AA67">
        <v>73.8</v>
      </c>
      <c r="AB67">
        <v>95.1</v>
      </c>
      <c r="AC67">
        <v>44.2</v>
      </c>
      <c r="AD67">
        <v>90.4</v>
      </c>
      <c r="AE67">
        <v>59</v>
      </c>
      <c r="AF67" s="48">
        <v>0.55829978546104897</v>
      </c>
      <c r="AG67" s="48">
        <v>0.64711738329836377</v>
      </c>
      <c r="AH67" s="49">
        <v>154399.42688937669</v>
      </c>
      <c r="AI67" s="49">
        <v>257798.13810941172</v>
      </c>
      <c r="AJ67" s="50">
        <v>15016.205216349908</v>
      </c>
      <c r="AK67" s="50">
        <v>19727.536244739091</v>
      </c>
      <c r="AL67" s="53">
        <v>0.52428200000000003</v>
      </c>
      <c r="AM67" s="53">
        <v>0.57908477401591407</v>
      </c>
      <c r="AN67" t="s">
        <v>274</v>
      </c>
      <c r="AO67" t="s">
        <v>277</v>
      </c>
      <c r="AP67" s="51" t="s">
        <v>280</v>
      </c>
      <c r="AQ67" t="s">
        <v>290</v>
      </c>
      <c r="AR67" t="s">
        <v>290</v>
      </c>
      <c r="AS67">
        <v>2</v>
      </c>
      <c r="AU67">
        <v>71</v>
      </c>
    </row>
    <row r="68" spans="1:47">
      <c r="A68" t="s">
        <v>108</v>
      </c>
      <c r="B68" s="59" t="s">
        <v>273</v>
      </c>
      <c r="C68" t="s">
        <v>275</v>
      </c>
      <c r="D68" t="s">
        <v>277</v>
      </c>
      <c r="E68">
        <v>1</v>
      </c>
      <c r="F68" t="s">
        <v>282</v>
      </c>
      <c r="G68" t="s">
        <v>464</v>
      </c>
      <c r="I68" t="s">
        <v>466</v>
      </c>
      <c r="J68" t="s">
        <v>293</v>
      </c>
      <c r="K68" t="s">
        <v>306</v>
      </c>
      <c r="L68" t="s">
        <v>310</v>
      </c>
      <c r="M68">
        <v>2</v>
      </c>
      <c r="N68">
        <v>4</v>
      </c>
      <c r="O68" s="48">
        <v>0.57361399999999996</v>
      </c>
      <c r="P68" s="48">
        <v>0.54006611238283364</v>
      </c>
      <c r="Q68" s="48">
        <v>0.55831403588212092</v>
      </c>
      <c r="R68" s="49">
        <v>153163</v>
      </c>
      <c r="S68" s="49">
        <v>121317.25915345005</v>
      </c>
      <c r="T68" s="49">
        <v>137119.83403928694</v>
      </c>
      <c r="U68" s="50">
        <v>14720.8</v>
      </c>
      <c r="V68" s="50">
        <v>12762.501863233216</v>
      </c>
      <c r="W68" s="50">
        <v>13845.069224299343</v>
      </c>
      <c r="X68" s="51">
        <v>30.548624184278648</v>
      </c>
      <c r="Y68" s="51">
        <v>31.727834040503993</v>
      </c>
      <c r="Z68">
        <v>81.900000000000006</v>
      </c>
      <c r="AA68">
        <v>68</v>
      </c>
      <c r="AB68">
        <v>84</v>
      </c>
      <c r="AC68">
        <v>58.4</v>
      </c>
      <c r="AD68">
        <v>82.95</v>
      </c>
      <c r="AE68">
        <v>63.2</v>
      </c>
      <c r="AF68" s="48">
        <v>0.59536154565913768</v>
      </c>
      <c r="AG68" s="48">
        <v>0.61795863556940689</v>
      </c>
      <c r="AH68" s="49">
        <v>172479.21721256222</v>
      </c>
      <c r="AI68" s="49">
        <v>200831.96524750398</v>
      </c>
      <c r="AJ68" s="50">
        <v>15230.472655368489</v>
      </c>
      <c r="AK68" s="50">
        <v>16697.561569268393</v>
      </c>
      <c r="AL68" s="53">
        <v>0.50307900000000005</v>
      </c>
      <c r="AM68" s="53">
        <v>0.48486303511357914</v>
      </c>
      <c r="AN68" t="s">
        <v>273</v>
      </c>
      <c r="AO68" t="s">
        <v>277</v>
      </c>
      <c r="AP68" s="51" t="s">
        <v>279</v>
      </c>
      <c r="AQ68" t="s">
        <v>289</v>
      </c>
      <c r="AR68" t="s">
        <v>278</v>
      </c>
      <c r="AS68">
        <v>2</v>
      </c>
      <c r="AU68">
        <v>72</v>
      </c>
    </row>
    <row r="69" spans="1:47">
      <c r="A69" t="s">
        <v>109</v>
      </c>
      <c r="B69" s="58" t="s">
        <v>273</v>
      </c>
      <c r="C69" t="s">
        <v>273</v>
      </c>
      <c r="D69" t="s">
        <v>277</v>
      </c>
      <c r="E69">
        <v>1</v>
      </c>
      <c r="F69" t="s">
        <v>283</v>
      </c>
      <c r="G69" t="s">
        <v>464</v>
      </c>
      <c r="J69" t="s">
        <v>294</v>
      </c>
      <c r="K69" t="s">
        <v>306</v>
      </c>
      <c r="L69" t="s">
        <v>310</v>
      </c>
      <c r="M69">
        <v>2</v>
      </c>
      <c r="N69">
        <v>4</v>
      </c>
      <c r="O69" s="48">
        <v>0.60036</v>
      </c>
      <c r="P69" s="48">
        <v>0.59330431710088671</v>
      </c>
      <c r="Q69" s="48">
        <v>0.62623332393574382</v>
      </c>
      <c r="R69" s="49">
        <v>195230</v>
      </c>
      <c r="S69" s="49">
        <v>249826.6525669538</v>
      </c>
      <c r="T69" s="49">
        <v>308398.93856695376</v>
      </c>
      <c r="U69" s="50">
        <v>18252.899999999998</v>
      </c>
      <c r="V69" s="50">
        <v>23358.921435201377</v>
      </c>
      <c r="W69" s="50">
        <v>26383.381435201376</v>
      </c>
      <c r="X69" s="51">
        <v>36.610164926301934</v>
      </c>
      <c r="Y69" s="51">
        <v>34.048665007251948</v>
      </c>
      <c r="Z69">
        <v>84.1</v>
      </c>
      <c r="AA69">
        <v>71.8</v>
      </c>
      <c r="AB69">
        <v>84.1</v>
      </c>
      <c r="AC69">
        <v>62.1</v>
      </c>
      <c r="AD69">
        <v>84.1</v>
      </c>
      <c r="AE69">
        <v>66.95</v>
      </c>
      <c r="AF69" s="48">
        <v>0.61312517597660343</v>
      </c>
      <c r="AG69" s="48">
        <v>0.63341315164541567</v>
      </c>
      <c r="AH69" s="49">
        <v>196340.84806248953</v>
      </c>
      <c r="AI69" s="49">
        <v>227009.22529608288</v>
      </c>
      <c r="AJ69" s="50">
        <v>16537.388644003284</v>
      </c>
      <c r="AK69" s="50">
        <v>18074.291674471395</v>
      </c>
      <c r="AL69" s="53">
        <v>0.53455299999999994</v>
      </c>
      <c r="AM69" s="53">
        <v>0.56434013435980779</v>
      </c>
      <c r="AN69" t="s">
        <v>273</v>
      </c>
      <c r="AO69" t="s">
        <v>277</v>
      </c>
      <c r="AP69" s="51" t="s">
        <v>279</v>
      </c>
      <c r="AQ69" t="s">
        <v>289</v>
      </c>
      <c r="AR69" t="s">
        <v>277</v>
      </c>
      <c r="AS69">
        <v>1</v>
      </c>
      <c r="AU69">
        <v>73</v>
      </c>
    </row>
    <row r="70" spans="1:47">
      <c r="A70" t="s">
        <v>110</v>
      </c>
      <c r="B70" s="58" t="s">
        <v>276</v>
      </c>
      <c r="C70" t="s">
        <v>275</v>
      </c>
      <c r="D70" t="s">
        <v>277</v>
      </c>
      <c r="E70">
        <v>1</v>
      </c>
      <c r="F70" t="s">
        <v>283</v>
      </c>
      <c r="G70" t="s">
        <v>464</v>
      </c>
      <c r="I70" t="s">
        <v>396</v>
      </c>
      <c r="J70" t="s">
        <v>293</v>
      </c>
      <c r="K70" t="s">
        <v>306</v>
      </c>
      <c r="L70" t="s">
        <v>310</v>
      </c>
      <c r="M70">
        <v>2</v>
      </c>
      <c r="N70">
        <v>4</v>
      </c>
      <c r="O70" s="48">
        <v>0.60221899999999995</v>
      </c>
      <c r="P70" s="48">
        <v>0.53356475865295605</v>
      </c>
      <c r="Q70" s="48">
        <v>0.61064775551328443</v>
      </c>
      <c r="R70" s="49">
        <v>224312</v>
      </c>
      <c r="S70" s="49">
        <v>201426.73792219136</v>
      </c>
      <c r="T70" s="49">
        <v>300469.75192219141</v>
      </c>
      <c r="U70" s="50">
        <v>20855</v>
      </c>
      <c r="V70" s="50">
        <v>21571.613076878595</v>
      </c>
      <c r="W70" s="50">
        <v>26592.363076878595</v>
      </c>
      <c r="X70" s="51">
        <v>35.032333458475847</v>
      </c>
      <c r="Y70" s="51">
        <v>34.231188154899435</v>
      </c>
      <c r="Z70">
        <v>104.4</v>
      </c>
      <c r="AA70">
        <v>64.400000000000006</v>
      </c>
      <c r="AB70">
        <v>99.3</v>
      </c>
      <c r="AC70">
        <v>49.3</v>
      </c>
      <c r="AD70">
        <v>101.85</v>
      </c>
      <c r="AE70">
        <v>56.85</v>
      </c>
      <c r="AF70" s="48">
        <v>0.57308356197418897</v>
      </c>
      <c r="AG70" s="48">
        <v>0.61996032024726222</v>
      </c>
      <c r="AH70" s="49">
        <v>169313.83327780679</v>
      </c>
      <c r="AI70" s="49">
        <v>221172.63413977198</v>
      </c>
      <c r="AJ70" s="50">
        <v>15823.977345427667</v>
      </c>
      <c r="AK70" s="50">
        <v>18298.625861732628</v>
      </c>
      <c r="AL70" s="53">
        <v>0.53732199999999997</v>
      </c>
      <c r="AM70" s="53">
        <v>0.54564311926602882</v>
      </c>
      <c r="AN70" t="s">
        <v>273</v>
      </c>
      <c r="AO70" t="s">
        <v>277</v>
      </c>
      <c r="AP70" s="51" t="s">
        <v>279</v>
      </c>
      <c r="AQ70" t="s">
        <v>289</v>
      </c>
      <c r="AR70" t="s">
        <v>278</v>
      </c>
      <c r="AS70">
        <v>2</v>
      </c>
      <c r="AU70">
        <v>74</v>
      </c>
    </row>
    <row r="71" spans="1:47">
      <c r="A71" t="s">
        <v>111</v>
      </c>
      <c r="B71" s="58" t="s">
        <v>273</v>
      </c>
      <c r="C71" t="s">
        <v>273</v>
      </c>
      <c r="D71" t="s">
        <v>277</v>
      </c>
      <c r="E71">
        <v>1</v>
      </c>
      <c r="F71" t="s">
        <v>283</v>
      </c>
      <c r="G71" t="s">
        <v>464</v>
      </c>
      <c r="J71" t="s">
        <v>293</v>
      </c>
      <c r="K71" t="s">
        <v>306</v>
      </c>
      <c r="L71" t="s">
        <v>310</v>
      </c>
      <c r="M71">
        <v>2</v>
      </c>
      <c r="N71">
        <v>4</v>
      </c>
      <c r="O71" s="48">
        <v>0.62213200000000002</v>
      </c>
      <c r="P71" s="48">
        <v>0.5484921933290392</v>
      </c>
      <c r="Q71" s="48">
        <v>0.61985316421249859</v>
      </c>
      <c r="R71" s="49">
        <v>245959.99999999997</v>
      </c>
      <c r="S71" s="49">
        <v>203162.93263327816</v>
      </c>
      <c r="T71" s="49">
        <v>302276.2126332781</v>
      </c>
      <c r="U71" s="50">
        <v>21418.9</v>
      </c>
      <c r="V71" s="50">
        <v>21152.177588237733</v>
      </c>
      <c r="W71" s="50">
        <v>26236.977588237733</v>
      </c>
      <c r="X71" s="51">
        <v>35.949757987586835</v>
      </c>
      <c r="Y71" s="51">
        <v>36.145510825183699</v>
      </c>
      <c r="Z71">
        <v>88.4</v>
      </c>
      <c r="AA71">
        <v>68.599999999999994</v>
      </c>
      <c r="AB71">
        <v>92.2</v>
      </c>
      <c r="AC71">
        <v>52.6</v>
      </c>
      <c r="AD71">
        <v>90.300000000000011</v>
      </c>
      <c r="AE71">
        <v>60.599999999999994</v>
      </c>
      <c r="AF71" s="48">
        <v>0.58540584298740095</v>
      </c>
      <c r="AG71" s="48">
        <v>0.62814937493409773</v>
      </c>
      <c r="AH71" s="49">
        <v>170606.75887598438</v>
      </c>
      <c r="AI71" s="49">
        <v>222502.3509295157</v>
      </c>
      <c r="AJ71" s="50">
        <v>15458.731614909804</v>
      </c>
      <c r="AK71" s="50">
        <v>17985.346665768546</v>
      </c>
      <c r="AL71" s="53">
        <v>0.55900399999999995</v>
      </c>
      <c r="AM71" s="53">
        <v>0.55672365272483215</v>
      </c>
      <c r="AN71" t="s">
        <v>273</v>
      </c>
      <c r="AO71" t="s">
        <v>277</v>
      </c>
      <c r="AP71" s="51" t="s">
        <v>279</v>
      </c>
      <c r="AQ71" t="s">
        <v>289</v>
      </c>
      <c r="AR71" t="s">
        <v>277</v>
      </c>
      <c r="AS71">
        <v>1</v>
      </c>
      <c r="AU71">
        <v>75</v>
      </c>
    </row>
    <row r="72" spans="1:47">
      <c r="A72" t="s">
        <v>112</v>
      </c>
      <c r="B72" s="58" t="s">
        <v>276</v>
      </c>
      <c r="C72" t="s">
        <v>276</v>
      </c>
      <c r="D72" t="s">
        <v>278</v>
      </c>
      <c r="E72">
        <v>1</v>
      </c>
      <c r="F72" t="s">
        <v>282</v>
      </c>
      <c r="G72" t="s">
        <v>464</v>
      </c>
      <c r="I72" t="s">
        <v>391</v>
      </c>
      <c r="J72" t="s">
        <v>293</v>
      </c>
      <c r="K72" t="s">
        <v>306</v>
      </c>
      <c r="L72" t="s">
        <v>310</v>
      </c>
      <c r="M72">
        <v>2</v>
      </c>
      <c r="N72">
        <v>4</v>
      </c>
      <c r="O72" s="48">
        <v>0.63069399999999998</v>
      </c>
      <c r="P72" s="48">
        <v>0.55245318708633073</v>
      </c>
      <c r="Q72" s="48">
        <v>0.65222156230855421</v>
      </c>
      <c r="R72" s="49">
        <v>489975</v>
      </c>
      <c r="S72" s="49">
        <v>369953.86553833965</v>
      </c>
      <c r="T72" s="49">
        <v>584374.59495017747</v>
      </c>
      <c r="U72" s="50">
        <v>40666.800000000003</v>
      </c>
      <c r="V72" s="50">
        <v>36461.593458542862</v>
      </c>
      <c r="W72" s="50">
        <v>44303.661470580577</v>
      </c>
      <c r="X72" s="51">
        <v>39.451059507635073</v>
      </c>
      <c r="Y72" s="51">
        <v>37.014017747780791</v>
      </c>
      <c r="Z72">
        <v>233.8</v>
      </c>
      <c r="AA72">
        <v>65.099999999999994</v>
      </c>
      <c r="AB72">
        <v>232.9</v>
      </c>
      <c r="AC72">
        <v>46.6</v>
      </c>
      <c r="AD72">
        <v>233.35000000000002</v>
      </c>
      <c r="AE72">
        <v>55.849999999999994</v>
      </c>
      <c r="AF72" s="48">
        <v>0.5920351550515055</v>
      </c>
      <c r="AG72" s="48">
        <v>0.65690525769371855</v>
      </c>
      <c r="AH72" s="49">
        <v>370657.96138005127</v>
      </c>
      <c r="AI72" s="49">
        <v>517807.58124123031</v>
      </c>
      <c r="AJ72" s="50">
        <v>33017.271932889336</v>
      </c>
      <c r="AK72" s="50">
        <v>38549.000833675382</v>
      </c>
      <c r="AL72" s="53">
        <v>0.56764099999999995</v>
      </c>
      <c r="AM72" s="53">
        <v>0.59085129849727147</v>
      </c>
      <c r="AN72" t="s">
        <v>273</v>
      </c>
      <c r="AO72" t="s">
        <v>277</v>
      </c>
      <c r="AP72" s="51" t="s">
        <v>279</v>
      </c>
      <c r="AQ72" t="s">
        <v>289</v>
      </c>
      <c r="AR72" t="s">
        <v>278</v>
      </c>
      <c r="AS72">
        <v>1</v>
      </c>
      <c r="AU72">
        <v>76</v>
      </c>
    </row>
    <row r="73" spans="1:47">
      <c r="A73" t="s">
        <v>113</v>
      </c>
      <c r="B73" s="58" t="s">
        <v>276</v>
      </c>
      <c r="C73" t="s">
        <v>275</v>
      </c>
      <c r="D73" t="s">
        <v>278</v>
      </c>
      <c r="E73">
        <v>1</v>
      </c>
      <c r="F73" t="s">
        <v>283</v>
      </c>
      <c r="G73" t="s">
        <v>464</v>
      </c>
      <c r="J73" t="s">
        <v>293</v>
      </c>
      <c r="K73" t="s">
        <v>306</v>
      </c>
      <c r="L73" t="s">
        <v>310</v>
      </c>
      <c r="M73">
        <v>3</v>
      </c>
      <c r="N73">
        <v>4</v>
      </c>
      <c r="O73" s="48">
        <v>0.634378</v>
      </c>
      <c r="P73" s="48">
        <v>0.60511020742369226</v>
      </c>
      <c r="Q73" s="48">
        <v>0.64897703643903526</v>
      </c>
      <c r="R73" s="49">
        <v>366497</v>
      </c>
      <c r="S73" s="49">
        <v>417305.7087956781</v>
      </c>
      <c r="T73" s="49">
        <v>533565.85279567807</v>
      </c>
      <c r="U73" s="50">
        <v>31215.8</v>
      </c>
      <c r="V73" s="50">
        <v>36810.34803496422</v>
      </c>
      <c r="W73" s="50">
        <v>41671.308034964211</v>
      </c>
      <c r="X73" s="51">
        <v>39.096742575060595</v>
      </c>
      <c r="Y73" s="51">
        <v>37.41483870021991</v>
      </c>
      <c r="Z73">
        <v>165.7</v>
      </c>
      <c r="AA73">
        <v>67.099999999999994</v>
      </c>
      <c r="AB73">
        <v>167.5</v>
      </c>
      <c r="AC73">
        <v>56.7</v>
      </c>
      <c r="AD73">
        <v>166.6</v>
      </c>
      <c r="AE73">
        <v>61.9</v>
      </c>
      <c r="AF73" s="48">
        <v>0.6289164739042179</v>
      </c>
      <c r="AG73" s="48">
        <v>0.65700816839322551</v>
      </c>
      <c r="AH73" s="49">
        <v>331878.56106675806</v>
      </c>
      <c r="AI73" s="49">
        <v>392752.23011603992</v>
      </c>
      <c r="AJ73" s="50">
        <v>26774.831659158604</v>
      </c>
      <c r="AK73" s="50">
        <v>29216.675064895084</v>
      </c>
      <c r="AL73" s="53">
        <v>0.57205499999999998</v>
      </c>
      <c r="AM73" s="53">
        <v>0.58864702937031765</v>
      </c>
      <c r="AN73" t="s">
        <v>273</v>
      </c>
      <c r="AO73" t="s">
        <v>277</v>
      </c>
      <c r="AP73" s="51" t="s">
        <v>279</v>
      </c>
      <c r="AQ73" t="s">
        <v>289</v>
      </c>
      <c r="AR73" t="s">
        <v>278</v>
      </c>
      <c r="AS73">
        <v>2</v>
      </c>
      <c r="AU73">
        <v>77</v>
      </c>
    </row>
    <row r="74" spans="1:47">
      <c r="A74" t="s">
        <v>114</v>
      </c>
      <c r="B74" s="58" t="s">
        <v>276</v>
      </c>
      <c r="C74" t="s">
        <v>276</v>
      </c>
      <c r="D74" t="s">
        <v>278</v>
      </c>
      <c r="E74">
        <v>1</v>
      </c>
      <c r="F74" t="s">
        <v>281</v>
      </c>
      <c r="G74" t="s">
        <v>464</v>
      </c>
      <c r="J74" t="s">
        <v>293</v>
      </c>
      <c r="K74" t="s">
        <v>306</v>
      </c>
      <c r="L74" t="s">
        <v>310</v>
      </c>
      <c r="M74">
        <v>3</v>
      </c>
      <c r="N74">
        <v>4</v>
      </c>
      <c r="O74" s="48">
        <v>0.62429100000000004</v>
      </c>
      <c r="P74" s="48">
        <v>0.57393819164574955</v>
      </c>
      <c r="Q74" s="48">
        <v>0.63195124223373511</v>
      </c>
      <c r="R74" s="49">
        <v>303975</v>
      </c>
      <c r="S74" s="49">
        <v>260850.44560604199</v>
      </c>
      <c r="T74" s="49">
        <v>353648.07667231833</v>
      </c>
      <c r="U74" s="50">
        <v>27205.1</v>
      </c>
      <c r="V74" s="50">
        <v>24955.057537300105</v>
      </c>
      <c r="W74" s="50">
        <v>29074.979766170225</v>
      </c>
      <c r="X74" s="51">
        <v>37.181224683640082</v>
      </c>
      <c r="Y74" s="51">
        <v>36.36902594876674</v>
      </c>
      <c r="Z74">
        <v>133</v>
      </c>
      <c r="AA74">
        <v>66.5</v>
      </c>
      <c r="AB74">
        <v>132.19999999999999</v>
      </c>
      <c r="AC74">
        <v>53.1</v>
      </c>
      <c r="AD74">
        <v>132.6</v>
      </c>
      <c r="AE74">
        <v>59.8</v>
      </c>
      <c r="AF74" s="48">
        <v>0.60644097580740919</v>
      </c>
      <c r="AG74" s="48">
        <v>0.64492954554591431</v>
      </c>
      <c r="AH74" s="49">
        <v>245164.91126179148</v>
      </c>
      <c r="AI74" s="49">
        <v>307033.26928265789</v>
      </c>
      <c r="AJ74" s="50">
        <v>21028.355883576212</v>
      </c>
      <c r="AK74" s="50">
        <v>23670.306288687487</v>
      </c>
      <c r="AL74" s="53">
        <v>0.561558</v>
      </c>
      <c r="AM74" s="53">
        <v>0.56898459928485934</v>
      </c>
      <c r="AN74" t="s">
        <v>273</v>
      </c>
      <c r="AO74" t="s">
        <v>277</v>
      </c>
      <c r="AP74" s="51" t="s">
        <v>279</v>
      </c>
      <c r="AQ74" t="s">
        <v>289</v>
      </c>
      <c r="AR74" t="s">
        <v>278</v>
      </c>
      <c r="AS74">
        <v>1</v>
      </c>
      <c r="AU74">
        <v>78</v>
      </c>
    </row>
    <row r="75" spans="1:47">
      <c r="A75" t="s">
        <v>115</v>
      </c>
      <c r="B75" s="58" t="s">
        <v>275</v>
      </c>
      <c r="C75" t="s">
        <v>275</v>
      </c>
      <c r="D75" t="s">
        <v>278</v>
      </c>
      <c r="E75" s="58">
        <v>2</v>
      </c>
      <c r="F75" t="s">
        <v>281</v>
      </c>
      <c r="G75" t="s">
        <v>464</v>
      </c>
      <c r="H75" t="s">
        <v>390</v>
      </c>
      <c r="J75" t="s">
        <v>293</v>
      </c>
      <c r="K75" t="s">
        <v>306</v>
      </c>
      <c r="L75" t="s">
        <v>310</v>
      </c>
      <c r="M75">
        <v>3</v>
      </c>
      <c r="N75">
        <v>4</v>
      </c>
      <c r="O75" s="48">
        <v>0.58974899999999997</v>
      </c>
      <c r="P75" s="48">
        <v>0.59165404020885137</v>
      </c>
      <c r="Q75" s="48">
        <v>0.64400760365642917</v>
      </c>
      <c r="R75" s="49">
        <v>248785</v>
      </c>
      <c r="S75" s="49">
        <v>293614.76369973092</v>
      </c>
      <c r="T75" s="49">
        <v>390869.08321638335</v>
      </c>
      <c r="U75" s="50">
        <v>23830.899999999998</v>
      </c>
      <c r="V75" s="50">
        <v>26858.962832177596</v>
      </c>
      <c r="W75" s="50">
        <v>31033.340740197851</v>
      </c>
      <c r="X75" s="51">
        <v>38.520295903313482</v>
      </c>
      <c r="Y75" s="51">
        <v>33.107553500836381</v>
      </c>
      <c r="Z75">
        <v>140.5</v>
      </c>
      <c r="AA75">
        <v>69</v>
      </c>
      <c r="AB75">
        <v>132.19999999999999</v>
      </c>
      <c r="AC75">
        <v>55.8</v>
      </c>
      <c r="AD75">
        <v>136.35</v>
      </c>
      <c r="AE75">
        <v>62.4</v>
      </c>
      <c r="AF75" s="48">
        <v>0.62201751650169312</v>
      </c>
      <c r="AG75" s="48">
        <v>0.65685406165118565</v>
      </c>
      <c r="AH75" s="49">
        <v>274876.14679199853</v>
      </c>
      <c r="AI75" s="49">
        <v>339900.61162451428</v>
      </c>
      <c r="AJ75" s="50">
        <v>22598.714352206171</v>
      </c>
      <c r="AK75" s="50">
        <v>25287.194925771328</v>
      </c>
      <c r="AL75" s="53">
        <v>0.52285700000000002</v>
      </c>
      <c r="AM75" s="53">
        <v>0.58295338950090347</v>
      </c>
      <c r="AN75" t="s">
        <v>273</v>
      </c>
      <c r="AO75" t="s">
        <v>277</v>
      </c>
      <c r="AP75" s="51" t="s">
        <v>279</v>
      </c>
      <c r="AQ75" t="s">
        <v>289</v>
      </c>
      <c r="AR75" t="s">
        <v>278</v>
      </c>
      <c r="AS75">
        <v>2</v>
      </c>
      <c r="AU75">
        <v>79</v>
      </c>
    </row>
    <row r="76" spans="1:47">
      <c r="A76" t="s">
        <v>116</v>
      </c>
      <c r="B76" s="58" t="s">
        <v>276</v>
      </c>
      <c r="C76" t="s">
        <v>275</v>
      </c>
      <c r="D76" t="s">
        <v>278</v>
      </c>
      <c r="E76">
        <v>1</v>
      </c>
      <c r="F76" t="s">
        <v>281</v>
      </c>
      <c r="G76" t="s">
        <v>464</v>
      </c>
      <c r="J76" t="s">
        <v>293</v>
      </c>
      <c r="K76" t="s">
        <v>306</v>
      </c>
      <c r="L76" t="s">
        <v>310</v>
      </c>
      <c r="M76">
        <v>3</v>
      </c>
      <c r="N76">
        <v>4</v>
      </c>
      <c r="O76" s="48">
        <v>0.55931900000000001</v>
      </c>
      <c r="P76" s="48">
        <v>0.4611063701813482</v>
      </c>
      <c r="Q76" s="48">
        <v>0.60289500446122957</v>
      </c>
      <c r="R76" s="49">
        <v>167294</v>
      </c>
      <c r="S76" s="49">
        <v>118791.1436366206</v>
      </c>
      <c r="T76" s="49">
        <v>240411.50996563325</v>
      </c>
      <c r="U76" s="50">
        <v>17741.199999999997</v>
      </c>
      <c r="V76" s="50">
        <v>15244.605752712021</v>
      </c>
      <c r="W76" s="50">
        <v>21639.185616418319</v>
      </c>
      <c r="X76" s="51">
        <v>34.290898962264265</v>
      </c>
      <c r="Y76" s="51">
        <v>30.625832278167206</v>
      </c>
      <c r="Z76">
        <v>97.4</v>
      </c>
      <c r="AA76">
        <v>65.099999999999994</v>
      </c>
      <c r="AB76">
        <v>101.6</v>
      </c>
      <c r="AC76">
        <v>39.1</v>
      </c>
      <c r="AD76">
        <v>99.5</v>
      </c>
      <c r="AE76">
        <v>52.099999999999994</v>
      </c>
      <c r="AF76" s="48">
        <v>0.51968708985648759</v>
      </c>
      <c r="AG76" s="48">
        <v>0.62139996048195401</v>
      </c>
      <c r="AH76" s="49">
        <v>132610.96915986872</v>
      </c>
      <c r="AI76" s="49">
        <v>220792.1762738479</v>
      </c>
      <c r="AJ76" s="50">
        <v>14100.405316577722</v>
      </c>
      <c r="AK76" s="50">
        <v>18192.988292266298</v>
      </c>
      <c r="AL76" s="53">
        <v>0.48798900000000001</v>
      </c>
      <c r="AM76" s="53">
        <v>0.53626449445368074</v>
      </c>
      <c r="AN76" t="s">
        <v>273</v>
      </c>
      <c r="AO76" t="s">
        <v>277</v>
      </c>
      <c r="AP76" s="51" t="s">
        <v>279</v>
      </c>
      <c r="AQ76" t="s">
        <v>289</v>
      </c>
      <c r="AR76" t="s">
        <v>278</v>
      </c>
      <c r="AS76">
        <v>2</v>
      </c>
      <c r="AU76">
        <v>80</v>
      </c>
    </row>
    <row r="77" spans="1:47">
      <c r="A77" t="s">
        <v>117</v>
      </c>
      <c r="B77" s="58" t="s">
        <v>276</v>
      </c>
      <c r="C77" t="s">
        <v>276</v>
      </c>
      <c r="D77" t="s">
        <v>278</v>
      </c>
      <c r="E77">
        <v>1</v>
      </c>
      <c r="F77" t="s">
        <v>282</v>
      </c>
      <c r="G77" t="s">
        <v>464</v>
      </c>
      <c r="J77" t="s">
        <v>293</v>
      </c>
      <c r="K77" t="s">
        <v>306</v>
      </c>
      <c r="L77" t="s">
        <v>310</v>
      </c>
      <c r="M77">
        <v>3</v>
      </c>
      <c r="N77">
        <v>4</v>
      </c>
      <c r="O77" s="48">
        <v>0.60625300000000004</v>
      </c>
      <c r="P77" s="48">
        <v>0.52501547265970638</v>
      </c>
      <c r="Q77" s="48">
        <v>0.6213158663583479</v>
      </c>
      <c r="R77" s="49">
        <v>247689</v>
      </c>
      <c r="S77" s="49">
        <v>171357.51838228753</v>
      </c>
      <c r="T77" s="49">
        <v>271294.82167255168</v>
      </c>
      <c r="U77" s="50">
        <v>24376.7</v>
      </c>
      <c r="V77" s="50">
        <v>18309.73457039132</v>
      </c>
      <c r="W77" s="50">
        <v>22834.455088655115</v>
      </c>
      <c r="X77" s="51">
        <v>36.057527908527923</v>
      </c>
      <c r="Y77" s="51">
        <v>34.570011735445085</v>
      </c>
      <c r="Z77">
        <v>128.69999999999999</v>
      </c>
      <c r="AA77">
        <v>66.099999999999994</v>
      </c>
      <c r="AB77">
        <v>126.1</v>
      </c>
      <c r="AC77">
        <v>44.9</v>
      </c>
      <c r="AD77">
        <v>127.39999999999999</v>
      </c>
      <c r="AE77">
        <v>55.5</v>
      </c>
      <c r="AF77" s="48">
        <v>0.5679116413751254</v>
      </c>
      <c r="AG77" s="48">
        <v>0.64116138155182267</v>
      </c>
      <c r="AH77" s="49">
        <v>197977.5068320694</v>
      </c>
      <c r="AI77" s="49">
        <v>291454.63700667676</v>
      </c>
      <c r="AJ77" s="50">
        <v>18744.348606077416</v>
      </c>
      <c r="AK77" s="50">
        <v>22716.817522700658</v>
      </c>
      <c r="AL77" s="53">
        <v>0.53995599999999999</v>
      </c>
      <c r="AM77" s="53">
        <v>0.55604155447064729</v>
      </c>
      <c r="AN77" t="s">
        <v>273</v>
      </c>
      <c r="AO77" t="s">
        <v>277</v>
      </c>
      <c r="AP77" s="51" t="s">
        <v>279</v>
      </c>
      <c r="AQ77" t="s">
        <v>289</v>
      </c>
      <c r="AR77" t="s">
        <v>278</v>
      </c>
      <c r="AS77">
        <v>1</v>
      </c>
      <c r="AU77">
        <v>81</v>
      </c>
    </row>
    <row r="78" spans="1:47">
      <c r="A78" t="s">
        <v>432</v>
      </c>
      <c r="B78" s="58" t="s">
        <v>276</v>
      </c>
      <c r="C78" t="s">
        <v>276</v>
      </c>
      <c r="D78" t="s">
        <v>278</v>
      </c>
      <c r="E78">
        <v>1</v>
      </c>
      <c r="F78" t="s">
        <v>281</v>
      </c>
      <c r="G78" t="s">
        <v>464</v>
      </c>
      <c r="J78" t="s">
        <v>293</v>
      </c>
      <c r="K78" t="s">
        <v>306</v>
      </c>
      <c r="L78" t="s">
        <v>310</v>
      </c>
      <c r="M78">
        <v>3</v>
      </c>
      <c r="N78">
        <v>4</v>
      </c>
      <c r="O78" s="48">
        <v>0.64597400000000005</v>
      </c>
      <c r="P78" s="48">
        <v>0.56680221337288594</v>
      </c>
      <c r="Q78" s="48">
        <v>0.64291201033805578</v>
      </c>
      <c r="R78" s="49">
        <v>344207</v>
      </c>
      <c r="S78" s="49">
        <v>257518.02190999582</v>
      </c>
      <c r="T78" s="49">
        <v>383249.19342694664</v>
      </c>
      <c r="U78" s="50">
        <v>30584.799999999999</v>
      </c>
      <c r="V78" s="50">
        <v>25087.639852788041</v>
      </c>
      <c r="W78" s="50">
        <v>30543.573481614472</v>
      </c>
      <c r="X78" s="51">
        <v>38.395814233878269</v>
      </c>
      <c r="Y78" s="51">
        <v>38.761521887249948</v>
      </c>
      <c r="Z78">
        <v>134.5</v>
      </c>
      <c r="AA78">
        <v>69</v>
      </c>
      <c r="AB78">
        <v>133.69999999999999</v>
      </c>
      <c r="AC78">
        <v>51.6</v>
      </c>
      <c r="AD78">
        <v>134.1</v>
      </c>
      <c r="AE78">
        <v>60.3</v>
      </c>
      <c r="AF78" s="48">
        <v>0.60602987525708651</v>
      </c>
      <c r="AG78" s="48">
        <v>0.65604762026087027</v>
      </c>
      <c r="AH78" s="49">
        <v>249992.04691384855</v>
      </c>
      <c r="AI78" s="49">
        <v>334291.6906406114</v>
      </c>
      <c r="AJ78" s="50">
        <v>21462.531760834583</v>
      </c>
      <c r="AK78" s="50">
        <v>24929.97606768355</v>
      </c>
      <c r="AL78" s="53">
        <v>0.58735899999999996</v>
      </c>
      <c r="AM78" s="53">
        <v>0.58172562876417</v>
      </c>
      <c r="AN78" t="s">
        <v>273</v>
      </c>
      <c r="AO78" t="s">
        <v>277</v>
      </c>
      <c r="AP78" s="51" t="s">
        <v>279</v>
      </c>
      <c r="AQ78" t="s">
        <v>289</v>
      </c>
      <c r="AR78" t="s">
        <v>278</v>
      </c>
      <c r="AS78">
        <v>1</v>
      </c>
      <c r="AT78" t="s">
        <v>390</v>
      </c>
      <c r="AU78">
        <v>82</v>
      </c>
    </row>
    <row r="79" spans="1:47">
      <c r="A79" t="s">
        <v>434</v>
      </c>
      <c r="B79" s="58" t="s">
        <v>273</v>
      </c>
      <c r="C79" t="s">
        <v>274</v>
      </c>
      <c r="D79" t="s">
        <v>277</v>
      </c>
      <c r="E79">
        <v>1</v>
      </c>
      <c r="F79" t="s">
        <v>281</v>
      </c>
      <c r="G79" t="s">
        <v>464</v>
      </c>
      <c r="I79" t="s">
        <v>397</v>
      </c>
      <c r="J79" t="s">
        <v>293</v>
      </c>
      <c r="K79" t="s">
        <v>306</v>
      </c>
      <c r="L79" t="s">
        <v>310</v>
      </c>
      <c r="M79">
        <v>3</v>
      </c>
      <c r="N79">
        <v>4</v>
      </c>
      <c r="O79" s="48">
        <v>0.60586300000000004</v>
      </c>
      <c r="P79" s="48">
        <v>0.51508325588337411</v>
      </c>
      <c r="Q79" s="48">
        <v>0.5830055960699333</v>
      </c>
      <c r="R79" s="49">
        <v>232750</v>
      </c>
      <c r="S79" s="49">
        <v>150527.33271627783</v>
      </c>
      <c r="T79" s="49">
        <v>210140.35810017053</v>
      </c>
      <c r="U79" s="50">
        <v>24806.799999999999</v>
      </c>
      <c r="V79" s="50">
        <v>16699.605556645922</v>
      </c>
      <c r="W79" s="50">
        <v>19897.352482353057</v>
      </c>
      <c r="X79" s="51">
        <v>32.52593468320314</v>
      </c>
      <c r="Y79" s="51">
        <v>34.593456569220749</v>
      </c>
      <c r="Z79">
        <v>99.6</v>
      </c>
      <c r="AA79">
        <v>61</v>
      </c>
      <c r="AB79">
        <v>96.2</v>
      </c>
      <c r="AC79">
        <v>47.4</v>
      </c>
      <c r="AD79">
        <v>97.9</v>
      </c>
      <c r="AE79">
        <v>54.2</v>
      </c>
      <c r="AF79" s="48">
        <v>0.55495037489283205</v>
      </c>
      <c r="AG79" s="48">
        <v>0.6009473940757788</v>
      </c>
      <c r="AH79" s="49">
        <v>148214.08962698581</v>
      </c>
      <c r="AI79" s="49">
        <v>190739.65120772432</v>
      </c>
      <c r="AJ79" s="50">
        <v>14479.965313626102</v>
      </c>
      <c r="AK79" s="50">
        <v>16613.619415660723</v>
      </c>
      <c r="AL79" s="53">
        <v>0.54254500000000005</v>
      </c>
      <c r="AM79" s="53">
        <v>0.5132647227748367</v>
      </c>
      <c r="AN79" t="s">
        <v>273</v>
      </c>
      <c r="AO79" t="s">
        <v>277</v>
      </c>
      <c r="AP79" s="51" t="s">
        <v>279</v>
      </c>
      <c r="AQ79" t="s">
        <v>289</v>
      </c>
      <c r="AR79" t="s">
        <v>277</v>
      </c>
      <c r="AS79">
        <v>2</v>
      </c>
      <c r="AT79" t="s">
        <v>390</v>
      </c>
      <c r="AU79">
        <v>83</v>
      </c>
    </row>
    <row r="80" spans="1:47">
      <c r="A80" t="s">
        <v>118</v>
      </c>
      <c r="B80" s="59" t="s">
        <v>273</v>
      </c>
      <c r="C80" t="s">
        <v>275</v>
      </c>
      <c r="D80" t="s">
        <v>277</v>
      </c>
      <c r="E80">
        <v>1</v>
      </c>
      <c r="F80" t="s">
        <v>281</v>
      </c>
      <c r="G80" t="s">
        <v>464</v>
      </c>
      <c r="J80" t="s">
        <v>293</v>
      </c>
      <c r="K80" t="s">
        <v>306</v>
      </c>
      <c r="L80" t="s">
        <v>310</v>
      </c>
      <c r="M80">
        <v>3</v>
      </c>
      <c r="N80">
        <v>4</v>
      </c>
      <c r="O80" s="48">
        <v>0.61250599999999999</v>
      </c>
      <c r="P80" s="48">
        <v>0.61445017767253773</v>
      </c>
      <c r="Q80" s="48">
        <v>0.66452451676618507</v>
      </c>
      <c r="R80" s="49">
        <v>339389</v>
      </c>
      <c r="S80" s="49">
        <v>410046.53383637348</v>
      </c>
      <c r="T80" s="49">
        <v>541687.08429603104</v>
      </c>
      <c r="U80" s="50">
        <v>30915.8</v>
      </c>
      <c r="V80" s="50">
        <v>35068.224109641269</v>
      </c>
      <c r="W80" s="50">
        <v>40154.355637426044</v>
      </c>
      <c r="X80" s="51">
        <v>41.002596151620878</v>
      </c>
      <c r="Y80" s="51">
        <v>35.198901819299905</v>
      </c>
      <c r="Z80">
        <v>174.1</v>
      </c>
      <c r="AA80">
        <v>70.8</v>
      </c>
      <c r="AB80">
        <v>172.7</v>
      </c>
      <c r="AC80">
        <v>57.8</v>
      </c>
      <c r="AD80">
        <v>173.39999999999998</v>
      </c>
      <c r="AE80">
        <v>64.3</v>
      </c>
      <c r="AF80" s="48">
        <v>0.64088666630659474</v>
      </c>
      <c r="AG80" s="48">
        <v>0.67381795630677288</v>
      </c>
      <c r="AH80" s="49">
        <v>371542.7673889898</v>
      </c>
      <c r="AI80" s="49">
        <v>455107.74967371073</v>
      </c>
      <c r="AJ80" s="50">
        <v>28959.824272272162</v>
      </c>
      <c r="AK80" s="50">
        <v>32132.041891358043</v>
      </c>
      <c r="AL80" s="53">
        <v>0.54858799999999996</v>
      </c>
      <c r="AM80" s="53">
        <v>0.60628795332766461</v>
      </c>
      <c r="AN80" t="s">
        <v>273</v>
      </c>
      <c r="AO80" t="s">
        <v>277</v>
      </c>
      <c r="AP80" s="51" t="s">
        <v>279</v>
      </c>
      <c r="AQ80" t="s">
        <v>289</v>
      </c>
      <c r="AR80" t="s">
        <v>278</v>
      </c>
      <c r="AS80">
        <v>2</v>
      </c>
      <c r="AU80">
        <v>84</v>
      </c>
    </row>
    <row r="81" spans="1:47">
      <c r="A81" t="s">
        <v>435</v>
      </c>
      <c r="B81" s="58" t="s">
        <v>276</v>
      </c>
      <c r="C81" t="s">
        <v>276</v>
      </c>
      <c r="D81" t="s">
        <v>278</v>
      </c>
      <c r="E81">
        <v>1</v>
      </c>
      <c r="F81" t="s">
        <v>282</v>
      </c>
      <c r="G81" t="s">
        <v>464</v>
      </c>
      <c r="J81" t="s">
        <v>293</v>
      </c>
      <c r="K81" t="s">
        <v>306</v>
      </c>
      <c r="L81" t="s">
        <v>310</v>
      </c>
      <c r="M81">
        <v>3</v>
      </c>
      <c r="N81">
        <v>4</v>
      </c>
      <c r="O81" s="48">
        <v>0.65780000000000005</v>
      </c>
      <c r="P81" s="48">
        <v>0.56297008536505733</v>
      </c>
      <c r="Q81" s="48">
        <v>0.64947164351481845</v>
      </c>
      <c r="R81" s="49">
        <v>390597</v>
      </c>
      <c r="S81" s="49">
        <v>248758.24484733306</v>
      </c>
      <c r="T81" s="49">
        <v>381103.8278439322</v>
      </c>
      <c r="U81" s="50">
        <v>34371</v>
      </c>
      <c r="V81" s="50">
        <v>24178.299575665351</v>
      </c>
      <c r="W81" s="50">
        <v>29460.240612950089</v>
      </c>
      <c r="X81" s="51">
        <v>39.139376781970768</v>
      </c>
      <c r="Y81" s="51">
        <v>40.145530139625038</v>
      </c>
      <c r="Z81">
        <v>152.30000000000001</v>
      </c>
      <c r="AA81">
        <v>69.400000000000006</v>
      </c>
      <c r="AB81">
        <v>154.4</v>
      </c>
      <c r="AC81">
        <v>49.2</v>
      </c>
      <c r="AD81">
        <v>153.35000000000002</v>
      </c>
      <c r="AE81">
        <v>59.300000000000004</v>
      </c>
      <c r="AF81" s="48">
        <v>0.60199696221738686</v>
      </c>
      <c r="AG81" s="48">
        <v>0.66365024794649163</v>
      </c>
      <c r="AH81" s="49">
        <v>274161.82087920333</v>
      </c>
      <c r="AI81" s="49">
        <v>386724.19449220953</v>
      </c>
      <c r="AJ81" s="50">
        <v>23791.034149926996</v>
      </c>
      <c r="AK81" s="50">
        <v>28183.753342903037</v>
      </c>
      <c r="AL81" s="53">
        <v>0.59965000000000002</v>
      </c>
      <c r="AM81" s="53">
        <v>0.58843047571041363</v>
      </c>
      <c r="AN81" t="s">
        <v>273</v>
      </c>
      <c r="AO81" t="s">
        <v>277</v>
      </c>
      <c r="AP81" s="51" t="s">
        <v>279</v>
      </c>
      <c r="AQ81" t="s">
        <v>289</v>
      </c>
      <c r="AR81" t="s">
        <v>278</v>
      </c>
      <c r="AS81">
        <v>1</v>
      </c>
      <c r="AT81" t="s">
        <v>390</v>
      </c>
      <c r="AU81">
        <v>85</v>
      </c>
    </row>
    <row r="82" spans="1:47">
      <c r="A82" t="s">
        <v>119</v>
      </c>
      <c r="B82" s="58" t="s">
        <v>275</v>
      </c>
      <c r="C82" t="s">
        <v>275</v>
      </c>
      <c r="D82" t="s">
        <v>278</v>
      </c>
      <c r="E82">
        <v>2</v>
      </c>
      <c r="F82" t="s">
        <v>281</v>
      </c>
      <c r="G82" t="s">
        <v>464</v>
      </c>
      <c r="J82" t="s">
        <v>293</v>
      </c>
      <c r="K82" t="s">
        <v>306</v>
      </c>
      <c r="L82" t="s">
        <v>310</v>
      </c>
      <c r="M82">
        <v>3</v>
      </c>
      <c r="N82">
        <v>4</v>
      </c>
      <c r="O82" s="48">
        <v>0.65133700000000005</v>
      </c>
      <c r="P82" s="48">
        <v>0.56561333539498837</v>
      </c>
      <c r="Q82" s="48">
        <v>0.65218905213425893</v>
      </c>
      <c r="R82" s="49">
        <v>485321</v>
      </c>
      <c r="S82" s="49">
        <v>373758.30425998179</v>
      </c>
      <c r="T82" s="49">
        <v>570676.43364945857</v>
      </c>
      <c r="U82" s="50">
        <v>39466.800000000003</v>
      </c>
      <c r="V82" s="50">
        <v>36022.742010978662</v>
      </c>
      <c r="W82" s="50">
        <v>43671.913635501187</v>
      </c>
      <c r="X82" s="51">
        <v>39.46171227174613</v>
      </c>
      <c r="Y82" s="51">
        <v>39.379417710662906</v>
      </c>
      <c r="Z82">
        <v>203</v>
      </c>
      <c r="AA82">
        <v>66.2</v>
      </c>
      <c r="AB82">
        <v>203.3</v>
      </c>
      <c r="AC82">
        <v>49.2</v>
      </c>
      <c r="AD82">
        <v>203.15</v>
      </c>
      <c r="AE82">
        <v>57.7</v>
      </c>
      <c r="AF82" s="48">
        <v>0.60383810735276555</v>
      </c>
      <c r="AG82" s="48">
        <v>0.65888459737039984</v>
      </c>
      <c r="AH82" s="49">
        <v>346448.38500657195</v>
      </c>
      <c r="AI82" s="49">
        <v>466156.1603137207</v>
      </c>
      <c r="AJ82" s="50">
        <v>29922.128885565533</v>
      </c>
      <c r="AK82" s="50">
        <v>34489.379045557296</v>
      </c>
      <c r="AL82" s="53">
        <v>0.59299199999999996</v>
      </c>
      <c r="AM82" s="53">
        <v>0.59153336826050984</v>
      </c>
      <c r="AN82" t="s">
        <v>274</v>
      </c>
      <c r="AO82" t="s">
        <v>277</v>
      </c>
      <c r="AP82" s="51" t="s">
        <v>280</v>
      </c>
      <c r="AQ82" t="s">
        <v>289</v>
      </c>
      <c r="AR82" t="s">
        <v>278</v>
      </c>
      <c r="AS82">
        <v>2</v>
      </c>
      <c r="AU82">
        <v>86</v>
      </c>
    </row>
    <row r="83" spans="1:47">
      <c r="A83" t="s">
        <v>120</v>
      </c>
      <c r="B83" s="58" t="s">
        <v>275</v>
      </c>
      <c r="C83" t="s">
        <v>286</v>
      </c>
      <c r="D83" t="s">
        <v>278</v>
      </c>
      <c r="E83">
        <v>2</v>
      </c>
      <c r="F83" t="s">
        <v>281</v>
      </c>
      <c r="G83" t="s">
        <v>464</v>
      </c>
      <c r="H83" t="s">
        <v>390</v>
      </c>
      <c r="J83" t="s">
        <v>293</v>
      </c>
      <c r="K83" t="s">
        <v>306</v>
      </c>
      <c r="L83" t="s">
        <v>310</v>
      </c>
      <c r="M83">
        <v>3</v>
      </c>
      <c r="N83">
        <v>4</v>
      </c>
      <c r="O83" s="48">
        <v>0.61606899999999998</v>
      </c>
      <c r="P83" s="48">
        <v>0.58594021652686168</v>
      </c>
      <c r="Q83" s="48">
        <v>0.62779830633990064</v>
      </c>
      <c r="R83" s="49">
        <v>258419.99999999997</v>
      </c>
      <c r="S83" s="49">
        <v>258621.71707736139</v>
      </c>
      <c r="T83" s="49">
        <v>325133.56955393002</v>
      </c>
      <c r="U83" s="50">
        <v>23793.5</v>
      </c>
      <c r="V83" s="50">
        <v>24087.521069670453</v>
      </c>
      <c r="W83" s="50">
        <v>27125.57544818852</v>
      </c>
      <c r="X83" s="51">
        <v>36.743383940224533</v>
      </c>
      <c r="Y83" s="51">
        <v>35.549647123222485</v>
      </c>
      <c r="Z83">
        <v>122.9</v>
      </c>
      <c r="AA83">
        <v>66.8</v>
      </c>
      <c r="AB83">
        <v>122.5</v>
      </c>
      <c r="AC83">
        <v>56.2</v>
      </c>
      <c r="AD83">
        <v>122.7</v>
      </c>
      <c r="AE83">
        <v>61.5</v>
      </c>
      <c r="AF83" s="48">
        <v>0.61399068405564694</v>
      </c>
      <c r="AG83" s="48">
        <v>0.64221023325950666</v>
      </c>
      <c r="AH83" s="49">
        <v>241188.14819239348</v>
      </c>
      <c r="AI83" s="49">
        <v>286679.15123223985</v>
      </c>
      <c r="AJ83" s="50">
        <v>20272.596780330452</v>
      </c>
      <c r="AK83" s="50">
        <v>22274.154717454931</v>
      </c>
      <c r="AL83" s="53">
        <v>0.55268200000000001</v>
      </c>
      <c r="AM83" s="53">
        <v>0.56440162015531281</v>
      </c>
      <c r="AN83" t="s">
        <v>274</v>
      </c>
      <c r="AO83" t="s">
        <v>277</v>
      </c>
      <c r="AP83" s="51" t="s">
        <v>280</v>
      </c>
      <c r="AQ83" t="s">
        <v>289</v>
      </c>
      <c r="AR83" t="s">
        <v>278</v>
      </c>
      <c r="AS83">
        <v>3</v>
      </c>
      <c r="AU83">
        <v>87</v>
      </c>
    </row>
    <row r="84" spans="1:47">
      <c r="A84" t="s">
        <v>121</v>
      </c>
      <c r="B84" s="58" t="s">
        <v>276</v>
      </c>
      <c r="C84" t="s">
        <v>276</v>
      </c>
      <c r="D84" t="s">
        <v>278</v>
      </c>
      <c r="E84">
        <v>1</v>
      </c>
      <c r="F84" t="s">
        <v>281</v>
      </c>
      <c r="G84" t="s">
        <v>464</v>
      </c>
      <c r="J84" t="s">
        <v>293</v>
      </c>
      <c r="K84" t="s">
        <v>306</v>
      </c>
      <c r="L84" t="s">
        <v>310</v>
      </c>
      <c r="M84">
        <v>3</v>
      </c>
      <c r="N84">
        <v>4</v>
      </c>
      <c r="O84" s="48">
        <v>0.60445300000000002</v>
      </c>
      <c r="P84" s="48">
        <v>0.58539085004031577</v>
      </c>
      <c r="Q84" s="48">
        <v>0.61420652997095082</v>
      </c>
      <c r="R84" s="49">
        <v>236094</v>
      </c>
      <c r="S84" s="49">
        <v>217597.40311981138</v>
      </c>
      <c r="T84" s="49">
        <v>257598.11761170838</v>
      </c>
      <c r="U84" s="50">
        <v>21784</v>
      </c>
      <c r="V84" s="50">
        <v>20500.912070993767</v>
      </c>
      <c r="W84" s="50">
        <v>22525.331914239323</v>
      </c>
      <c r="X84" s="51">
        <v>35.373861397876482</v>
      </c>
      <c r="Y84" s="51">
        <v>34.442466231938582</v>
      </c>
      <c r="Z84">
        <v>93.2</v>
      </c>
      <c r="AA84">
        <v>68.2</v>
      </c>
      <c r="AB84">
        <v>103.9</v>
      </c>
      <c r="AC84">
        <v>59.7</v>
      </c>
      <c r="AD84">
        <v>98.550000000000011</v>
      </c>
      <c r="AE84">
        <v>63.95</v>
      </c>
      <c r="AF84" s="48">
        <v>0.61360053407647208</v>
      </c>
      <c r="AG84" s="48">
        <v>0.633721016990337</v>
      </c>
      <c r="AH84" s="49">
        <v>210094.14850969051</v>
      </c>
      <c r="AI84" s="49">
        <v>240007.05072631309</v>
      </c>
      <c r="AJ84" s="50">
        <v>17675.170672188895</v>
      </c>
      <c r="AK84" s="50">
        <v>19100.245373924245</v>
      </c>
      <c r="AL84" s="53">
        <v>0.53994600000000004</v>
      </c>
      <c r="AM84" s="53">
        <v>0.54943722672334183</v>
      </c>
      <c r="AN84" t="s">
        <v>273</v>
      </c>
      <c r="AO84" t="s">
        <v>277</v>
      </c>
      <c r="AP84" s="51" t="s">
        <v>279</v>
      </c>
      <c r="AQ84" t="s">
        <v>289</v>
      </c>
      <c r="AR84" t="s">
        <v>278</v>
      </c>
      <c r="AS84">
        <v>1</v>
      </c>
      <c r="AU84">
        <v>88</v>
      </c>
    </row>
    <row r="85" spans="1:47">
      <c r="A85" t="s">
        <v>122</v>
      </c>
      <c r="B85" s="58" t="s">
        <v>275</v>
      </c>
      <c r="C85" t="s">
        <v>286</v>
      </c>
      <c r="D85" t="s">
        <v>278</v>
      </c>
      <c r="E85">
        <v>2</v>
      </c>
      <c r="F85" t="s">
        <v>281</v>
      </c>
      <c r="G85" t="s">
        <v>464</v>
      </c>
      <c r="I85" t="s">
        <v>398</v>
      </c>
      <c r="J85" t="s">
        <v>293</v>
      </c>
      <c r="K85" t="s">
        <v>306</v>
      </c>
      <c r="L85" t="s">
        <v>310</v>
      </c>
      <c r="M85">
        <v>3</v>
      </c>
      <c r="N85">
        <v>4</v>
      </c>
      <c r="O85" s="48">
        <v>0.50187899999999996</v>
      </c>
      <c r="P85" s="48">
        <v>0.53330054852731479</v>
      </c>
      <c r="Q85" s="48">
        <v>0.60841410605400115</v>
      </c>
      <c r="R85" s="49">
        <v>129329</v>
      </c>
      <c r="S85" s="49">
        <v>166631.71937446907</v>
      </c>
      <c r="T85" s="49">
        <v>247209.3588891215</v>
      </c>
      <c r="U85" s="50">
        <v>16352.4</v>
      </c>
      <c r="V85" s="50">
        <v>17792.961312138134</v>
      </c>
      <c r="W85" s="50">
        <v>21952.055847278851</v>
      </c>
      <c r="X85" s="51">
        <v>34.812411325063458</v>
      </c>
      <c r="Y85" s="51">
        <v>26.801393152935955</v>
      </c>
      <c r="Z85">
        <v>106.2</v>
      </c>
      <c r="AA85">
        <v>66.8</v>
      </c>
      <c r="AB85">
        <v>90.1</v>
      </c>
      <c r="AC85">
        <v>49.5</v>
      </c>
      <c r="AD85">
        <v>98.15</v>
      </c>
      <c r="AE85">
        <v>58.15</v>
      </c>
      <c r="AF85" s="48">
        <v>0.57625731361987609</v>
      </c>
      <c r="AG85" s="48">
        <v>0.62767583736504062</v>
      </c>
      <c r="AH85" s="49">
        <v>169930.20747325584</v>
      </c>
      <c r="AI85" s="49">
        <v>229319.95675178766</v>
      </c>
      <c r="AJ85" s="50">
        <v>15757.578001044754</v>
      </c>
      <c r="AK85" s="50">
        <v>18565.716853784077</v>
      </c>
      <c r="AL85" s="53">
        <v>0.42780000000000001</v>
      </c>
      <c r="AM85" s="53">
        <v>0.54273033958092098</v>
      </c>
      <c r="AN85" t="s">
        <v>274</v>
      </c>
      <c r="AO85" t="s">
        <v>277</v>
      </c>
      <c r="AP85" s="51" t="s">
        <v>280</v>
      </c>
      <c r="AQ85" t="s">
        <v>289</v>
      </c>
      <c r="AR85" t="s">
        <v>278</v>
      </c>
      <c r="AS85">
        <v>3</v>
      </c>
      <c r="AU85">
        <v>89</v>
      </c>
    </row>
    <row r="86" spans="1:47">
      <c r="A86" t="s">
        <v>123</v>
      </c>
      <c r="B86" s="58" t="s">
        <v>273</v>
      </c>
      <c r="C86" t="s">
        <v>274</v>
      </c>
      <c r="D86" t="s">
        <v>277</v>
      </c>
      <c r="E86">
        <v>1</v>
      </c>
      <c r="F86" t="s">
        <v>283</v>
      </c>
      <c r="G86" t="s">
        <v>464</v>
      </c>
      <c r="J86" t="s">
        <v>293</v>
      </c>
      <c r="K86" t="s">
        <v>306</v>
      </c>
      <c r="L86" t="s">
        <v>310</v>
      </c>
      <c r="M86">
        <v>3</v>
      </c>
      <c r="N86">
        <v>4</v>
      </c>
      <c r="O86" s="48">
        <v>0.62010799999999999</v>
      </c>
      <c r="P86" s="48">
        <v>0.58320488038545104</v>
      </c>
      <c r="Q86" s="48">
        <v>0.63502594324592132</v>
      </c>
      <c r="R86" s="49">
        <v>313652</v>
      </c>
      <c r="S86" s="49">
        <v>324892.94039209263</v>
      </c>
      <c r="T86" s="49">
        <v>430934.38289209269</v>
      </c>
      <c r="U86" s="50">
        <v>28783.599999999999</v>
      </c>
      <c r="V86" s="50">
        <v>30491.181227438065</v>
      </c>
      <c r="W86" s="50">
        <v>35230.331227438066</v>
      </c>
      <c r="X86" s="51">
        <v>37.520496525211009</v>
      </c>
      <c r="Y86" s="51">
        <v>35.950735559624455</v>
      </c>
      <c r="Z86">
        <v>140.9</v>
      </c>
      <c r="AA86">
        <v>65.7</v>
      </c>
      <c r="AB86">
        <v>139.80000000000001</v>
      </c>
      <c r="AC86">
        <v>54.2</v>
      </c>
      <c r="AD86">
        <v>140.35000000000002</v>
      </c>
      <c r="AE86">
        <v>59.95</v>
      </c>
      <c r="AF86" s="48">
        <v>0.61121950353335353</v>
      </c>
      <c r="AG86" s="48">
        <v>0.64402086451079088</v>
      </c>
      <c r="AH86" s="49">
        <v>261683.11169545358</v>
      </c>
      <c r="AI86" s="49">
        <v>317206.28115113097</v>
      </c>
      <c r="AJ86" s="50">
        <v>22162.946539537013</v>
      </c>
      <c r="AK86" s="50">
        <v>24523.18790559606</v>
      </c>
      <c r="AL86" s="53">
        <v>0.55718500000000004</v>
      </c>
      <c r="AM86" s="53">
        <v>0.57286533575251952</v>
      </c>
      <c r="AN86" t="s">
        <v>273</v>
      </c>
      <c r="AO86" t="s">
        <v>277</v>
      </c>
      <c r="AP86" s="51" t="s">
        <v>279</v>
      </c>
      <c r="AQ86" t="s">
        <v>289</v>
      </c>
      <c r="AR86" t="s">
        <v>277</v>
      </c>
      <c r="AS86">
        <v>2</v>
      </c>
      <c r="AU86">
        <v>90</v>
      </c>
    </row>
    <row r="87" spans="1:47">
      <c r="A87" t="s">
        <v>124</v>
      </c>
      <c r="B87" s="58" t="s">
        <v>276</v>
      </c>
      <c r="C87" t="s">
        <v>276</v>
      </c>
      <c r="D87" s="58" t="s">
        <v>278</v>
      </c>
      <c r="E87">
        <v>1</v>
      </c>
      <c r="F87" t="s">
        <v>281</v>
      </c>
      <c r="G87" t="s">
        <v>464</v>
      </c>
      <c r="J87" t="s">
        <v>293</v>
      </c>
      <c r="K87" t="s">
        <v>306</v>
      </c>
      <c r="L87" t="s">
        <v>310</v>
      </c>
      <c r="M87">
        <v>3</v>
      </c>
      <c r="N87">
        <v>4</v>
      </c>
      <c r="O87" s="48">
        <v>0.57479400000000003</v>
      </c>
      <c r="P87" s="48">
        <v>0.48847501177373254</v>
      </c>
      <c r="Q87" s="48">
        <v>0.61240402375610414</v>
      </c>
      <c r="R87" s="49">
        <v>174691</v>
      </c>
      <c r="S87" s="49">
        <v>138884.20233634379</v>
      </c>
      <c r="T87" s="49">
        <v>257498.33505109273</v>
      </c>
      <c r="U87" s="50">
        <v>18093.100000000002</v>
      </c>
      <c r="V87" s="50">
        <v>16510.533905172888</v>
      </c>
      <c r="W87" s="50">
        <v>22599.936763784055</v>
      </c>
      <c r="X87" s="51">
        <v>35.19592189538335</v>
      </c>
      <c r="Y87" s="51">
        <v>31.827636529526664</v>
      </c>
      <c r="Z87">
        <v>101.5</v>
      </c>
      <c r="AA87">
        <v>67.2</v>
      </c>
      <c r="AB87">
        <v>99.6</v>
      </c>
      <c r="AC87">
        <v>42.7</v>
      </c>
      <c r="AD87">
        <v>100.55</v>
      </c>
      <c r="AE87">
        <v>54.95</v>
      </c>
      <c r="AF87" s="48">
        <v>0.54599247346220958</v>
      </c>
      <c r="AG87" s="48">
        <v>0.63115518799938808</v>
      </c>
      <c r="AH87" s="49">
        <v>151069.8664641373</v>
      </c>
      <c r="AI87" s="49">
        <v>237749.29804192102</v>
      </c>
      <c r="AJ87" s="50">
        <v>15098.23104428154</v>
      </c>
      <c r="AK87" s="50">
        <v>19060.721016569729</v>
      </c>
      <c r="AL87" s="53">
        <v>0.50457799999999997</v>
      </c>
      <c r="AM87" s="53">
        <v>0.54725898822326524</v>
      </c>
      <c r="AN87" t="s">
        <v>273</v>
      </c>
      <c r="AO87" t="s">
        <v>277</v>
      </c>
      <c r="AP87" s="51" t="s">
        <v>279</v>
      </c>
      <c r="AQ87" t="s">
        <v>289</v>
      </c>
      <c r="AR87" t="s">
        <v>278</v>
      </c>
      <c r="AS87">
        <v>1</v>
      </c>
      <c r="AU87">
        <v>91</v>
      </c>
    </row>
    <row r="88" spans="1:47">
      <c r="A88" t="s">
        <v>125</v>
      </c>
      <c r="B88" s="58" t="s">
        <v>276</v>
      </c>
      <c r="C88" t="s">
        <v>276</v>
      </c>
      <c r="D88" t="s">
        <v>278</v>
      </c>
      <c r="E88">
        <v>1</v>
      </c>
      <c r="F88" t="s">
        <v>281</v>
      </c>
      <c r="G88" t="s">
        <v>464</v>
      </c>
      <c r="J88" t="s">
        <v>293</v>
      </c>
      <c r="K88" t="s">
        <v>306</v>
      </c>
      <c r="L88" t="s">
        <v>310</v>
      </c>
      <c r="M88">
        <v>3</v>
      </c>
      <c r="N88">
        <v>4</v>
      </c>
      <c r="O88" s="48">
        <v>0.59882000000000002</v>
      </c>
      <c r="P88" s="48">
        <v>0.51508325588337411</v>
      </c>
      <c r="Q88" s="48">
        <v>0.5830055960699333</v>
      </c>
      <c r="R88" s="49">
        <v>238639</v>
      </c>
      <c r="S88" s="49">
        <v>150527.33271627783</v>
      </c>
      <c r="T88" s="49">
        <v>210140.35810017053</v>
      </c>
      <c r="U88" s="50">
        <v>22211</v>
      </c>
      <c r="V88" s="50">
        <v>16699.605556645922</v>
      </c>
      <c r="W88" s="50">
        <v>19897.352482353057</v>
      </c>
      <c r="X88" s="51">
        <v>32.52593468320314</v>
      </c>
      <c r="Y88" s="51">
        <v>33.911445283350943</v>
      </c>
      <c r="Z88">
        <v>99.6</v>
      </c>
      <c r="AA88">
        <v>61</v>
      </c>
      <c r="AB88">
        <v>96.2</v>
      </c>
      <c r="AC88">
        <v>47.4</v>
      </c>
      <c r="AD88">
        <v>97.9</v>
      </c>
      <c r="AE88">
        <v>54.2</v>
      </c>
      <c r="AF88" s="48">
        <v>0.55495037489283205</v>
      </c>
      <c r="AG88" s="48">
        <v>0.6009473940757788</v>
      </c>
      <c r="AH88" s="49">
        <v>148214.08962698581</v>
      </c>
      <c r="AI88" s="49">
        <v>190739.65120772432</v>
      </c>
      <c r="AJ88" s="50">
        <v>14479.965313626102</v>
      </c>
      <c r="AK88" s="50">
        <v>16613.619415660723</v>
      </c>
      <c r="AL88" s="53">
        <v>0.53298299999999998</v>
      </c>
      <c r="AM88" s="53">
        <v>0.5132647227748367</v>
      </c>
      <c r="AN88" t="s">
        <v>273</v>
      </c>
      <c r="AO88" t="s">
        <v>277</v>
      </c>
      <c r="AP88" s="51" t="s">
        <v>279</v>
      </c>
      <c r="AQ88" t="s">
        <v>289</v>
      </c>
      <c r="AR88" t="s">
        <v>278</v>
      </c>
      <c r="AS88">
        <v>1</v>
      </c>
      <c r="AU88">
        <v>92</v>
      </c>
    </row>
    <row r="89" spans="1:47">
      <c r="A89" t="s">
        <v>126</v>
      </c>
      <c r="B89" s="58" t="s">
        <v>275</v>
      </c>
      <c r="C89" t="s">
        <v>275</v>
      </c>
      <c r="D89" t="s">
        <v>278</v>
      </c>
      <c r="E89">
        <v>2</v>
      </c>
      <c r="F89" t="s">
        <v>281</v>
      </c>
      <c r="G89" t="s">
        <v>464</v>
      </c>
      <c r="J89" t="s">
        <v>293</v>
      </c>
      <c r="K89" t="s">
        <v>306</v>
      </c>
      <c r="L89" t="s">
        <v>310</v>
      </c>
      <c r="M89">
        <v>3</v>
      </c>
      <c r="N89">
        <v>4</v>
      </c>
      <c r="O89" s="48">
        <v>0.603634</v>
      </c>
      <c r="P89" s="48">
        <v>0.55130163259552567</v>
      </c>
      <c r="Q89" s="48">
        <v>0.64321734689568044</v>
      </c>
      <c r="R89" s="49">
        <v>239916</v>
      </c>
      <c r="S89" s="49">
        <v>225251.27091153813</v>
      </c>
      <c r="T89" s="49">
        <v>363483.28300331905</v>
      </c>
      <c r="U89" s="50">
        <v>22036.7</v>
      </c>
      <c r="V89" s="50">
        <v>22877.881576408698</v>
      </c>
      <c r="W89" s="50">
        <v>29035.803307509752</v>
      </c>
      <c r="X89" s="51">
        <v>38.4353020359802</v>
      </c>
      <c r="Y89" s="51">
        <v>34.331313220330003</v>
      </c>
      <c r="Z89">
        <v>121.8</v>
      </c>
      <c r="AA89">
        <v>70.5</v>
      </c>
      <c r="AB89">
        <v>126.6</v>
      </c>
      <c r="AC89">
        <v>49.7</v>
      </c>
      <c r="AD89">
        <v>124.19999999999999</v>
      </c>
      <c r="AE89">
        <v>60.1</v>
      </c>
      <c r="AF89" s="48">
        <v>0.5973902176070599</v>
      </c>
      <c r="AG89" s="48">
        <v>0.65799734190608894</v>
      </c>
      <c r="AH89" s="49">
        <v>227858.75697910832</v>
      </c>
      <c r="AI89" s="49">
        <v>323220.16835064656</v>
      </c>
      <c r="AJ89" s="50">
        <v>20015.780578277157</v>
      </c>
      <c r="AK89" s="50">
        <v>23957.694996828439</v>
      </c>
      <c r="AL89" s="53">
        <v>0.537242</v>
      </c>
      <c r="AM89" s="53">
        <v>0.58232043203894668</v>
      </c>
      <c r="AN89" t="s">
        <v>274</v>
      </c>
      <c r="AO89" t="s">
        <v>277</v>
      </c>
      <c r="AP89" s="51" t="s">
        <v>280</v>
      </c>
      <c r="AQ89" t="s">
        <v>289</v>
      </c>
      <c r="AR89" t="s">
        <v>278</v>
      </c>
      <c r="AS89">
        <v>2</v>
      </c>
      <c r="AU89">
        <v>93</v>
      </c>
    </row>
    <row r="90" spans="1:47">
      <c r="A90" t="s">
        <v>127</v>
      </c>
      <c r="B90" s="58" t="s">
        <v>285</v>
      </c>
      <c r="C90" t="s">
        <v>287</v>
      </c>
      <c r="D90" s="58" t="s">
        <v>290</v>
      </c>
      <c r="E90">
        <v>2</v>
      </c>
      <c r="F90" t="s">
        <v>283</v>
      </c>
      <c r="G90" t="s">
        <v>465</v>
      </c>
      <c r="J90" t="s">
        <v>293</v>
      </c>
      <c r="K90" t="s">
        <v>306</v>
      </c>
      <c r="L90" t="s">
        <v>310</v>
      </c>
      <c r="M90">
        <v>3</v>
      </c>
      <c r="N90">
        <v>1</v>
      </c>
      <c r="O90" s="48">
        <v>0.51383500000000004</v>
      </c>
      <c r="P90" s="48">
        <v>0.57415556083127117</v>
      </c>
      <c r="Q90" s="48">
        <v>0.57415556083127117</v>
      </c>
      <c r="R90" s="49">
        <v>117660</v>
      </c>
      <c r="S90" s="49">
        <v>148770.21435852422</v>
      </c>
      <c r="T90" s="49">
        <v>148770.21435852422</v>
      </c>
      <c r="U90" s="50">
        <v>13880.800000000001</v>
      </c>
      <c r="V90" s="50">
        <v>13866.895613442597</v>
      </c>
      <c r="W90" s="50">
        <v>13866.895613442597</v>
      </c>
      <c r="X90" s="51">
        <v>31.779377697978362</v>
      </c>
      <c r="Y90" s="51">
        <v>27.527782930130208</v>
      </c>
      <c r="Z90">
        <v>79.400000000000006</v>
      </c>
      <c r="AA90">
        <v>64.599999999999994</v>
      </c>
      <c r="AB90">
        <v>82.6</v>
      </c>
      <c r="AC90">
        <v>54.3</v>
      </c>
      <c r="AD90">
        <v>81</v>
      </c>
      <c r="AE90">
        <v>59.449999999999996</v>
      </c>
      <c r="AF90" s="48">
        <v>0.57415556083127117</v>
      </c>
      <c r="AG90" s="48">
        <v>0.57415556083127117</v>
      </c>
      <c r="AH90" s="49">
        <v>148770.21435852422</v>
      </c>
      <c r="AI90" s="49">
        <v>148770.21435852422</v>
      </c>
      <c r="AJ90" s="50">
        <v>13866.895613442597</v>
      </c>
      <c r="AK90" s="50">
        <v>13866.895613442597</v>
      </c>
      <c r="AL90" s="53">
        <v>0.440216</v>
      </c>
      <c r="AM90" s="53">
        <v>0.50216804679686522</v>
      </c>
      <c r="AN90" t="s">
        <v>275</v>
      </c>
      <c r="AO90" t="s">
        <v>278</v>
      </c>
      <c r="AP90" s="51" t="s">
        <v>280</v>
      </c>
      <c r="AQ90" t="s">
        <v>290</v>
      </c>
      <c r="AR90" t="s">
        <v>290</v>
      </c>
      <c r="AS90">
        <v>3</v>
      </c>
      <c r="AU90">
        <v>94</v>
      </c>
    </row>
    <row r="91" spans="1:47">
      <c r="A91" t="s">
        <v>128</v>
      </c>
      <c r="B91" s="58" t="s">
        <v>273</v>
      </c>
      <c r="C91" t="s">
        <v>274</v>
      </c>
      <c r="D91" s="58" t="s">
        <v>277</v>
      </c>
      <c r="E91">
        <v>1</v>
      </c>
      <c r="F91" t="s">
        <v>283</v>
      </c>
      <c r="G91" t="s">
        <v>464</v>
      </c>
      <c r="J91" t="s">
        <v>293</v>
      </c>
      <c r="K91" t="s">
        <v>306</v>
      </c>
      <c r="L91" t="s">
        <v>310</v>
      </c>
      <c r="M91">
        <v>3</v>
      </c>
      <c r="N91">
        <v>4</v>
      </c>
      <c r="O91" s="48">
        <v>0.602769</v>
      </c>
      <c r="P91" s="48">
        <v>0.53041001476970207</v>
      </c>
      <c r="Q91" s="48">
        <v>0.6256050334650618</v>
      </c>
      <c r="R91" s="49">
        <v>241708</v>
      </c>
      <c r="S91" s="49">
        <v>204309.66903491027</v>
      </c>
      <c r="T91" s="49">
        <v>335149.39703491033</v>
      </c>
      <c r="U91" s="50">
        <v>22951.599999999999</v>
      </c>
      <c r="V91" s="50">
        <v>22064.943963608588</v>
      </c>
      <c r="W91" s="50">
        <v>28475.743963608587</v>
      </c>
      <c r="X91" s="51">
        <v>36.532363716243914</v>
      </c>
      <c r="Y91" s="51">
        <v>34.302529494369615</v>
      </c>
      <c r="Z91">
        <v>103.7</v>
      </c>
      <c r="AA91">
        <v>67.7</v>
      </c>
      <c r="AB91">
        <v>101.9</v>
      </c>
      <c r="AC91">
        <v>48.9</v>
      </c>
      <c r="AD91">
        <v>102.80000000000001</v>
      </c>
      <c r="AE91">
        <v>58.3</v>
      </c>
      <c r="AF91" s="48">
        <v>0.57847213530903485</v>
      </c>
      <c r="AG91" s="48">
        <v>0.63482929583628922</v>
      </c>
      <c r="AH91" s="49">
        <v>178192.43593097167</v>
      </c>
      <c r="AI91" s="49">
        <v>246699.95731138618</v>
      </c>
      <c r="AJ91" s="50">
        <v>16432.883085107933</v>
      </c>
      <c r="AK91" s="50">
        <v>19572.972567533277</v>
      </c>
      <c r="AL91" s="53">
        <v>0.53896599999999995</v>
      </c>
      <c r="AM91" s="53">
        <v>0.5629191211214809</v>
      </c>
      <c r="AN91" t="s">
        <v>273</v>
      </c>
      <c r="AO91" t="s">
        <v>277</v>
      </c>
      <c r="AP91" s="51" t="s">
        <v>279</v>
      </c>
      <c r="AQ91" t="s">
        <v>289</v>
      </c>
      <c r="AR91" t="s">
        <v>277</v>
      </c>
      <c r="AS91">
        <v>2</v>
      </c>
      <c r="AU91">
        <v>95</v>
      </c>
    </row>
    <row r="92" spans="1:47">
      <c r="A92" t="s">
        <v>129</v>
      </c>
      <c r="B92" s="58" t="s">
        <v>275</v>
      </c>
      <c r="C92" t="s">
        <v>286</v>
      </c>
      <c r="D92" s="58" t="s">
        <v>278</v>
      </c>
      <c r="E92">
        <v>2</v>
      </c>
      <c r="F92" t="s">
        <v>281</v>
      </c>
      <c r="G92" t="s">
        <v>464</v>
      </c>
      <c r="J92" t="s">
        <v>294</v>
      </c>
      <c r="K92" t="s">
        <v>306</v>
      </c>
      <c r="L92" t="s">
        <v>310</v>
      </c>
      <c r="M92">
        <v>3</v>
      </c>
      <c r="N92">
        <v>4</v>
      </c>
      <c r="O92" s="48">
        <v>0.56906100000000004</v>
      </c>
      <c r="P92" s="48">
        <v>0.55340082778368416</v>
      </c>
      <c r="Q92" s="48">
        <v>0.58680637944462666</v>
      </c>
      <c r="R92" s="49">
        <v>163839</v>
      </c>
      <c r="S92" s="49">
        <v>150759.04086790592</v>
      </c>
      <c r="T92" s="49">
        <v>190666.08020787983</v>
      </c>
      <c r="U92" s="50">
        <v>17555.5</v>
      </c>
      <c r="V92" s="50">
        <v>15651.012408806968</v>
      </c>
      <c r="W92" s="50">
        <v>18224.879000952584</v>
      </c>
      <c r="X92" s="51">
        <v>32.8744183543253</v>
      </c>
      <c r="Y92" s="51">
        <v>31.401603899368126</v>
      </c>
      <c r="Z92">
        <v>71.400000000000006</v>
      </c>
      <c r="AA92">
        <v>74</v>
      </c>
      <c r="AB92">
        <v>71.400000000000006</v>
      </c>
      <c r="AC92">
        <v>60.4</v>
      </c>
      <c r="AD92">
        <v>71.400000000000006</v>
      </c>
      <c r="AE92">
        <v>67.2</v>
      </c>
      <c r="AF92" s="48">
        <v>0.59530458343908532</v>
      </c>
      <c r="AG92" s="48">
        <v>0.62257464945434626</v>
      </c>
      <c r="AH92" s="49">
        <v>167095.78404137079</v>
      </c>
      <c r="AI92" s="49">
        <v>204720.00031558672</v>
      </c>
      <c r="AJ92" s="50">
        <v>14766.208621640148</v>
      </c>
      <c r="AK92" s="50">
        <v>16801.865331704128</v>
      </c>
      <c r="AL92" s="53">
        <v>0.50019000000000002</v>
      </c>
      <c r="AM92" s="53">
        <v>0.51929312218438317</v>
      </c>
      <c r="AN92" t="s">
        <v>274</v>
      </c>
      <c r="AO92" t="s">
        <v>277</v>
      </c>
      <c r="AP92" s="51" t="s">
        <v>280</v>
      </c>
      <c r="AQ92" t="s">
        <v>289</v>
      </c>
      <c r="AR92" t="s">
        <v>278</v>
      </c>
      <c r="AS92">
        <v>3</v>
      </c>
      <c r="AU92">
        <v>96</v>
      </c>
    </row>
    <row r="93" spans="1:47">
      <c r="A93" t="s">
        <v>130</v>
      </c>
      <c r="B93" s="59" t="s">
        <v>274</v>
      </c>
      <c r="C93" t="s">
        <v>286</v>
      </c>
      <c r="D93" s="58" t="s">
        <v>277</v>
      </c>
      <c r="E93">
        <v>2</v>
      </c>
      <c r="F93" t="s">
        <v>283</v>
      </c>
      <c r="G93" t="s">
        <v>464</v>
      </c>
      <c r="H93" t="s">
        <v>390</v>
      </c>
      <c r="I93" t="s">
        <v>396</v>
      </c>
      <c r="J93" t="s">
        <v>293</v>
      </c>
      <c r="K93" t="s">
        <v>306</v>
      </c>
      <c r="L93" t="s">
        <v>310</v>
      </c>
      <c r="M93">
        <v>3</v>
      </c>
      <c r="N93">
        <v>4</v>
      </c>
      <c r="O93" s="48">
        <v>0.63239900000000004</v>
      </c>
      <c r="P93" s="48">
        <v>0.60154521261423211</v>
      </c>
      <c r="Q93" s="48">
        <v>0.62588064677486033</v>
      </c>
      <c r="R93" s="49">
        <v>305403</v>
      </c>
      <c r="S93" s="49">
        <v>335812.36436846689</v>
      </c>
      <c r="T93" s="49">
        <v>386335.21436846687</v>
      </c>
      <c r="U93" s="50">
        <v>27133.600000000002</v>
      </c>
      <c r="V93" s="50">
        <v>30142.05555851289</v>
      </c>
      <c r="W93" s="50">
        <v>32482.655558512888</v>
      </c>
      <c r="X93" s="51">
        <v>36.547317653057434</v>
      </c>
      <c r="Y93" s="51">
        <v>37.254692748549303</v>
      </c>
      <c r="Z93">
        <v>124.4</v>
      </c>
      <c r="AA93">
        <v>64.5</v>
      </c>
      <c r="AB93">
        <v>136.69999999999999</v>
      </c>
      <c r="AC93">
        <v>58.5</v>
      </c>
      <c r="AD93">
        <v>130.55000000000001</v>
      </c>
      <c r="AE93">
        <v>61.5</v>
      </c>
      <c r="AF93" s="48">
        <v>0.61930527485087428</v>
      </c>
      <c r="AG93" s="48">
        <v>0.63514605612907049</v>
      </c>
      <c r="AH93" s="49">
        <v>257923.59839743102</v>
      </c>
      <c r="AI93" s="49">
        <v>284377.30079716758</v>
      </c>
      <c r="AJ93" s="50">
        <v>21376.910681911959</v>
      </c>
      <c r="AK93" s="50">
        <v>22556.170831096671</v>
      </c>
      <c r="AL93" s="53">
        <v>0.57223000000000002</v>
      </c>
      <c r="AM93" s="53">
        <v>0.56245523135451836</v>
      </c>
      <c r="AN93" t="s">
        <v>274</v>
      </c>
      <c r="AO93" t="s">
        <v>277</v>
      </c>
      <c r="AP93" s="51" t="s">
        <v>280</v>
      </c>
      <c r="AQ93" t="s">
        <v>289</v>
      </c>
      <c r="AR93" t="s">
        <v>278</v>
      </c>
      <c r="AS93">
        <v>3</v>
      </c>
      <c r="AU93">
        <v>97</v>
      </c>
    </row>
    <row r="94" spans="1:47">
      <c r="A94" t="s">
        <v>431</v>
      </c>
      <c r="B94" s="58" t="s">
        <v>288</v>
      </c>
      <c r="C94" t="s">
        <v>288</v>
      </c>
      <c r="D94" s="58" t="s">
        <v>290</v>
      </c>
      <c r="E94">
        <v>1</v>
      </c>
      <c r="F94" t="s">
        <v>283</v>
      </c>
      <c r="G94" t="s">
        <v>465</v>
      </c>
      <c r="I94" t="s">
        <v>391</v>
      </c>
      <c r="J94" t="s">
        <v>293</v>
      </c>
      <c r="K94" t="s">
        <v>306</v>
      </c>
      <c r="L94" t="s">
        <v>310</v>
      </c>
      <c r="M94">
        <v>3</v>
      </c>
      <c r="N94">
        <v>1</v>
      </c>
      <c r="O94" s="48">
        <v>0.57915700000000003</v>
      </c>
      <c r="P94" s="48">
        <v>0.61051920273806859</v>
      </c>
      <c r="Q94" s="48">
        <v>0.61051920273806859</v>
      </c>
      <c r="R94" s="49">
        <v>171907</v>
      </c>
      <c r="S94" s="49">
        <v>195197.43504748656</v>
      </c>
      <c r="T94" s="49">
        <v>195197.43504748656</v>
      </c>
      <c r="U94" s="50">
        <v>17032.2</v>
      </c>
      <c r="V94" s="50">
        <v>16561.015314756842</v>
      </c>
      <c r="W94" s="50">
        <v>16561.015314756842</v>
      </c>
      <c r="X94" s="51">
        <v>34.991763419269866</v>
      </c>
      <c r="Y94" s="51">
        <v>32.194197910831768</v>
      </c>
      <c r="Z94">
        <v>90</v>
      </c>
      <c r="AA94">
        <v>66.7</v>
      </c>
      <c r="AB94">
        <v>88</v>
      </c>
      <c r="AC94">
        <v>62.8</v>
      </c>
      <c r="AD94">
        <v>89</v>
      </c>
      <c r="AE94">
        <v>64.75</v>
      </c>
      <c r="AF94" s="48">
        <v>0.61051920273806859</v>
      </c>
      <c r="AG94" s="48">
        <v>0.61051920273806859</v>
      </c>
      <c r="AH94" s="49">
        <v>195197.43504748656</v>
      </c>
      <c r="AI94" s="49">
        <v>195197.43504748656</v>
      </c>
      <c r="AJ94" s="50">
        <v>16561.015314756842</v>
      </c>
      <c r="AK94" s="50">
        <v>16561.015314756842</v>
      </c>
      <c r="AL94" s="53">
        <v>0.510046</v>
      </c>
      <c r="AM94" s="53">
        <v>0.54377196209655643</v>
      </c>
      <c r="AN94" t="s">
        <v>276</v>
      </c>
      <c r="AO94" t="s">
        <v>278</v>
      </c>
      <c r="AP94" s="51" t="s">
        <v>279</v>
      </c>
      <c r="AQ94" t="s">
        <v>290</v>
      </c>
      <c r="AR94" t="s">
        <v>290</v>
      </c>
      <c r="AS94">
        <v>1</v>
      </c>
      <c r="AT94" t="s">
        <v>399</v>
      </c>
      <c r="AU94">
        <v>98</v>
      </c>
    </row>
    <row r="95" spans="1:47">
      <c r="A95" t="s">
        <v>131</v>
      </c>
      <c r="B95" s="58" t="s">
        <v>276</v>
      </c>
      <c r="C95" t="s">
        <v>275</v>
      </c>
      <c r="D95" s="58" t="s">
        <v>278</v>
      </c>
      <c r="E95">
        <v>1</v>
      </c>
      <c r="F95" t="s">
        <v>281</v>
      </c>
      <c r="G95" t="s">
        <v>464</v>
      </c>
      <c r="J95" t="s">
        <v>293</v>
      </c>
      <c r="K95" t="s">
        <v>306</v>
      </c>
      <c r="L95" t="s">
        <v>310</v>
      </c>
      <c r="M95">
        <v>3</v>
      </c>
      <c r="N95">
        <v>4</v>
      </c>
      <c r="O95" s="48">
        <v>0.55448600000000003</v>
      </c>
      <c r="P95" s="48">
        <v>0.48275132598446857</v>
      </c>
      <c r="Q95" s="48">
        <v>0.58997530176638435</v>
      </c>
      <c r="R95" s="49">
        <v>153544</v>
      </c>
      <c r="S95" s="49">
        <v>102057.91766378995</v>
      </c>
      <c r="T95" s="49">
        <v>196207.1412565026</v>
      </c>
      <c r="U95" s="50">
        <v>16170.400000000001</v>
      </c>
      <c r="V95" s="50">
        <v>12720.148722830889</v>
      </c>
      <c r="W95" s="50">
        <v>18513.527059544886</v>
      </c>
      <c r="X95" s="51">
        <v>33.143496255459418</v>
      </c>
      <c r="Y95" s="51">
        <v>30.284544218391254</v>
      </c>
      <c r="Z95">
        <v>79.5</v>
      </c>
      <c r="AA95">
        <v>70.099999999999994</v>
      </c>
      <c r="AB95">
        <v>75.3</v>
      </c>
      <c r="AC95">
        <v>41.9</v>
      </c>
      <c r="AD95">
        <v>77.400000000000006</v>
      </c>
      <c r="AE95">
        <v>56</v>
      </c>
      <c r="AF95" s="48">
        <v>0.5281794592616087</v>
      </c>
      <c r="AG95" s="48">
        <v>0.61872367712649734</v>
      </c>
      <c r="AH95" s="49">
        <v>119034.16338794651</v>
      </c>
      <c r="AI95" s="49">
        <v>199147.84853210143</v>
      </c>
      <c r="AJ95" s="50">
        <v>12448.389663753498</v>
      </c>
      <c r="AK95" s="50">
        <v>16520.193825400511</v>
      </c>
      <c r="AL95" s="53">
        <v>0.48391600000000001</v>
      </c>
      <c r="AM95" s="53">
        <v>0.52252471149484225</v>
      </c>
      <c r="AN95" t="s">
        <v>273</v>
      </c>
      <c r="AO95" t="s">
        <v>277</v>
      </c>
      <c r="AP95" s="56" t="s">
        <v>279</v>
      </c>
      <c r="AQ95" t="s">
        <v>289</v>
      </c>
      <c r="AR95" t="s">
        <v>278</v>
      </c>
      <c r="AS95">
        <v>2</v>
      </c>
      <c r="AU95">
        <v>99</v>
      </c>
    </row>
    <row r="96" spans="1:47">
      <c r="A96" t="s">
        <v>132</v>
      </c>
      <c r="B96" t="s">
        <v>276</v>
      </c>
      <c r="C96" t="s">
        <v>275</v>
      </c>
      <c r="D96" s="58" t="s">
        <v>278</v>
      </c>
      <c r="E96">
        <v>1</v>
      </c>
      <c r="F96" t="s">
        <v>283</v>
      </c>
      <c r="G96" t="s">
        <v>464</v>
      </c>
      <c r="J96" t="s">
        <v>293</v>
      </c>
      <c r="K96" t="s">
        <v>306</v>
      </c>
      <c r="L96" t="s">
        <v>310</v>
      </c>
      <c r="M96">
        <v>3</v>
      </c>
      <c r="N96">
        <v>4</v>
      </c>
      <c r="O96" s="48">
        <v>0.63290299999999999</v>
      </c>
      <c r="P96" s="48">
        <v>0.56668806918124404</v>
      </c>
      <c r="Q96" s="48">
        <v>0.64126331558317717</v>
      </c>
      <c r="R96" s="49">
        <v>337599</v>
      </c>
      <c r="S96" s="49">
        <v>296406.5182173439</v>
      </c>
      <c r="T96" s="49">
        <v>440415.94571734389</v>
      </c>
      <c r="U96" s="50">
        <v>28554.1</v>
      </c>
      <c r="V96" s="50">
        <v>29032.229126828825</v>
      </c>
      <c r="W96" s="50">
        <v>35418.675126828828</v>
      </c>
      <c r="X96" s="51">
        <v>38.216176660893815</v>
      </c>
      <c r="Y96" s="51">
        <v>37.292628821364531</v>
      </c>
      <c r="Z96">
        <v>139</v>
      </c>
      <c r="AA96">
        <v>67.5</v>
      </c>
      <c r="AB96">
        <v>132.78</v>
      </c>
      <c r="AC96">
        <v>51.8</v>
      </c>
      <c r="AD96">
        <v>135.88999999999999</v>
      </c>
      <c r="AE96">
        <v>59.65</v>
      </c>
      <c r="AF96" s="48">
        <v>0.60456022691904121</v>
      </c>
      <c r="AG96" s="48">
        <v>0.65043188292737197</v>
      </c>
      <c r="AH96" s="49">
        <v>248782.40022452868</v>
      </c>
      <c r="AI96" s="49">
        <v>324185.56013814069</v>
      </c>
      <c r="AJ96" s="50">
        <v>21443.682523030795</v>
      </c>
      <c r="AK96" s="50">
        <v>24589.221742702917</v>
      </c>
      <c r="AL96" s="53">
        <v>0.57206500000000005</v>
      </c>
      <c r="AM96" s="53">
        <v>0.58020938581541015</v>
      </c>
      <c r="AN96" t="s">
        <v>273</v>
      </c>
      <c r="AO96" t="s">
        <v>277</v>
      </c>
      <c r="AP96" s="56" t="s">
        <v>279</v>
      </c>
      <c r="AQ96" t="s">
        <v>289</v>
      </c>
      <c r="AR96" t="s">
        <v>278</v>
      </c>
      <c r="AS96">
        <v>2</v>
      </c>
      <c r="AU96">
        <v>100</v>
      </c>
    </row>
    <row r="97" spans="1:47">
      <c r="A97" t="s">
        <v>133</v>
      </c>
      <c r="B97" t="s">
        <v>288</v>
      </c>
      <c r="C97" t="s">
        <v>285</v>
      </c>
      <c r="D97" s="58" t="s">
        <v>290</v>
      </c>
      <c r="E97">
        <v>1</v>
      </c>
      <c r="F97" t="s">
        <v>281</v>
      </c>
      <c r="G97" t="s">
        <v>465</v>
      </c>
      <c r="J97" t="s">
        <v>293</v>
      </c>
      <c r="K97" t="s">
        <v>306</v>
      </c>
      <c r="L97" t="s">
        <v>310</v>
      </c>
      <c r="M97">
        <v>3</v>
      </c>
      <c r="N97">
        <v>1</v>
      </c>
      <c r="O97" s="48">
        <v>0.60955700000000002</v>
      </c>
      <c r="P97" s="48">
        <v>0.63472900384483144</v>
      </c>
      <c r="Q97" s="48">
        <v>0.63472900384483144</v>
      </c>
      <c r="R97" s="49">
        <v>211816</v>
      </c>
      <c r="S97" s="49">
        <v>236223.76578207899</v>
      </c>
      <c r="T97" s="49">
        <v>236223.76578207899</v>
      </c>
      <c r="U97" s="50">
        <v>19816.2</v>
      </c>
      <c r="V97" s="50">
        <v>18742.01841405539</v>
      </c>
      <c r="W97" s="50">
        <v>18742.01841405539</v>
      </c>
      <c r="X97" s="51">
        <v>37.471420173831248</v>
      </c>
      <c r="Y97" s="51">
        <v>34.914371202582124</v>
      </c>
      <c r="Z97">
        <v>94.5</v>
      </c>
      <c r="AA97">
        <v>69.599999999999994</v>
      </c>
      <c r="AB97">
        <v>91.5</v>
      </c>
      <c r="AC97">
        <v>69.7</v>
      </c>
      <c r="AD97">
        <v>93</v>
      </c>
      <c r="AE97">
        <v>69.650000000000006</v>
      </c>
      <c r="AF97" s="48">
        <v>0.63472900384483144</v>
      </c>
      <c r="AG97" s="48">
        <v>0.63472900384483144</v>
      </c>
      <c r="AH97" s="49">
        <v>236223.76578207899</v>
      </c>
      <c r="AI97" s="49">
        <v>236223.76578207899</v>
      </c>
      <c r="AJ97" s="50">
        <v>18742.01841405539</v>
      </c>
      <c r="AK97" s="50">
        <v>18742.01841405539</v>
      </c>
      <c r="AL97" s="53">
        <v>0.545234</v>
      </c>
      <c r="AM97" s="53">
        <v>0.57162320934689537</v>
      </c>
      <c r="AN97" t="s">
        <v>275</v>
      </c>
      <c r="AO97" t="s">
        <v>278</v>
      </c>
      <c r="AP97" s="56" t="s">
        <v>280</v>
      </c>
      <c r="AQ97" t="s">
        <v>290</v>
      </c>
      <c r="AR97" t="s">
        <v>290</v>
      </c>
      <c r="AS97">
        <v>2</v>
      </c>
      <c r="AU97">
        <v>101</v>
      </c>
    </row>
    <row r="98" spans="1:47">
      <c r="A98" t="s">
        <v>134</v>
      </c>
      <c r="B98" t="s">
        <v>285</v>
      </c>
      <c r="C98" t="s">
        <v>285</v>
      </c>
      <c r="D98" s="58" t="s">
        <v>290</v>
      </c>
      <c r="E98">
        <v>2</v>
      </c>
      <c r="F98" t="s">
        <v>281</v>
      </c>
      <c r="G98" t="s">
        <v>465</v>
      </c>
      <c r="J98" t="s">
        <v>293</v>
      </c>
      <c r="K98" t="s">
        <v>306</v>
      </c>
      <c r="L98" t="s">
        <v>310</v>
      </c>
      <c r="M98">
        <v>3</v>
      </c>
      <c r="N98">
        <v>1</v>
      </c>
      <c r="O98" s="48">
        <v>0.53836700000000004</v>
      </c>
      <c r="P98" s="48">
        <v>0.55492829379900821</v>
      </c>
      <c r="Q98" s="48">
        <v>0.55492829379900821</v>
      </c>
      <c r="R98" s="49">
        <v>139105</v>
      </c>
      <c r="S98" s="49">
        <v>133384.48817604478</v>
      </c>
      <c r="T98" s="49">
        <v>133384.48817604478</v>
      </c>
      <c r="U98" s="50">
        <v>15900.000000000002</v>
      </c>
      <c r="V98" s="50">
        <v>13031.806727821424</v>
      </c>
      <c r="W98" s="50">
        <v>13031.806727821424</v>
      </c>
      <c r="X98" s="51">
        <v>30.285441649538356</v>
      </c>
      <c r="Y98" s="51">
        <v>29.12842268509446</v>
      </c>
      <c r="Z98">
        <v>83</v>
      </c>
      <c r="AA98">
        <v>61.5</v>
      </c>
      <c r="AB98">
        <v>81.7</v>
      </c>
      <c r="AC98">
        <v>50.3</v>
      </c>
      <c r="AD98">
        <v>82.35</v>
      </c>
      <c r="AE98">
        <v>55.9</v>
      </c>
      <c r="AF98" s="48">
        <v>0.55492829379900821</v>
      </c>
      <c r="AG98" s="48">
        <v>0.55492829379900821</v>
      </c>
      <c r="AH98" s="49">
        <v>133384.48817604478</v>
      </c>
      <c r="AI98" s="49">
        <v>133384.48817604478</v>
      </c>
      <c r="AJ98" s="50">
        <v>13031.806727821424</v>
      </c>
      <c r="AK98" s="50">
        <v>13031.806727821424</v>
      </c>
      <c r="AL98" s="53">
        <v>0.46595700000000001</v>
      </c>
      <c r="AM98" s="53">
        <v>0.48031753243764969</v>
      </c>
      <c r="AN98" t="s">
        <v>275</v>
      </c>
      <c r="AO98" t="s">
        <v>278</v>
      </c>
      <c r="AP98" s="56" t="s">
        <v>280</v>
      </c>
      <c r="AQ98" t="s">
        <v>290</v>
      </c>
      <c r="AR98" t="s">
        <v>290</v>
      </c>
      <c r="AS98">
        <v>2</v>
      </c>
      <c r="AU98">
        <v>102</v>
      </c>
    </row>
    <row r="99" spans="1:47">
      <c r="A99" t="s">
        <v>135</v>
      </c>
      <c r="B99" t="s">
        <v>275</v>
      </c>
      <c r="C99" t="s">
        <v>286</v>
      </c>
      <c r="D99" s="58" t="s">
        <v>278</v>
      </c>
      <c r="E99">
        <v>2</v>
      </c>
      <c r="F99" t="s">
        <v>281</v>
      </c>
      <c r="G99" t="s">
        <v>464</v>
      </c>
      <c r="I99" t="s">
        <v>391</v>
      </c>
      <c r="J99" t="s">
        <v>293</v>
      </c>
      <c r="K99" t="s">
        <v>306</v>
      </c>
      <c r="L99" t="s">
        <v>310</v>
      </c>
      <c r="M99">
        <v>3</v>
      </c>
      <c r="N99">
        <v>4</v>
      </c>
      <c r="O99" s="48">
        <v>0.58551500000000001</v>
      </c>
      <c r="P99" s="48">
        <v>0.5986754420710092</v>
      </c>
      <c r="Q99" s="48">
        <v>0.61518084364127334</v>
      </c>
      <c r="R99" s="49">
        <v>203177</v>
      </c>
      <c r="S99" s="49">
        <v>227681.87917986015</v>
      </c>
      <c r="T99" s="49">
        <v>252392.73877651134</v>
      </c>
      <c r="U99" s="50">
        <v>20344.8</v>
      </c>
      <c r="V99" s="50">
        <v>20796.249776415876</v>
      </c>
      <c r="W99" s="50">
        <v>22073.598812913966</v>
      </c>
      <c r="X99" s="51">
        <v>35.473623038614392</v>
      </c>
      <c r="Y99" s="51">
        <v>32.760229309394063</v>
      </c>
      <c r="Z99">
        <v>97.3</v>
      </c>
      <c r="AA99">
        <v>70</v>
      </c>
      <c r="AB99">
        <v>90</v>
      </c>
      <c r="AC99">
        <v>64.400000000000006</v>
      </c>
      <c r="AD99">
        <v>93.65</v>
      </c>
      <c r="AE99">
        <v>67.2</v>
      </c>
      <c r="AF99" s="48">
        <v>0.62487356274621475</v>
      </c>
      <c r="AG99" s="48">
        <v>0.63663935193337251</v>
      </c>
      <c r="AH99" s="49">
        <v>221049.89420919132</v>
      </c>
      <c r="AI99" s="49">
        <v>240271.62414042535</v>
      </c>
      <c r="AJ99" s="50">
        <v>18028.915939493825</v>
      </c>
      <c r="AK99" s="50">
        <v>18959.01035028612</v>
      </c>
      <c r="AL99" s="53">
        <v>0.51901799999999998</v>
      </c>
      <c r="AM99" s="53">
        <v>0.55078897704618968</v>
      </c>
      <c r="AN99" t="s">
        <v>274</v>
      </c>
      <c r="AO99" t="s">
        <v>277</v>
      </c>
      <c r="AP99" s="56" t="s">
        <v>280</v>
      </c>
      <c r="AQ99" t="s">
        <v>289</v>
      </c>
      <c r="AR99" t="s">
        <v>278</v>
      </c>
      <c r="AS99">
        <v>3</v>
      </c>
      <c r="AU99">
        <v>103</v>
      </c>
    </row>
    <row r="100" spans="1:47">
      <c r="A100" t="s">
        <v>136</v>
      </c>
      <c r="B100" t="s">
        <v>273</v>
      </c>
      <c r="C100" t="s">
        <v>274</v>
      </c>
      <c r="D100" s="58" t="s">
        <v>277</v>
      </c>
      <c r="E100">
        <v>1</v>
      </c>
      <c r="F100" t="s">
        <v>281</v>
      </c>
      <c r="G100" t="s">
        <v>464</v>
      </c>
      <c r="J100" t="s">
        <v>293</v>
      </c>
      <c r="K100" t="s">
        <v>306</v>
      </c>
      <c r="L100" t="s">
        <v>310</v>
      </c>
      <c r="M100">
        <v>3</v>
      </c>
      <c r="N100">
        <v>4</v>
      </c>
      <c r="O100" s="48">
        <v>0.57451399999999997</v>
      </c>
      <c r="P100" s="48">
        <v>0.56721314373241682</v>
      </c>
      <c r="Q100" s="48">
        <v>0.56892003144211345</v>
      </c>
      <c r="R100" s="49">
        <v>167441</v>
      </c>
      <c r="S100" s="49">
        <v>173742.26550160197</v>
      </c>
      <c r="T100" s="49">
        <v>175475.10884658495</v>
      </c>
      <c r="U100" s="50">
        <v>16812.5</v>
      </c>
      <c r="V100" s="50">
        <v>17243.398936736008</v>
      </c>
      <c r="W100" s="50">
        <v>17344.091385196014</v>
      </c>
      <c r="X100" s="51">
        <v>31.380830439876974</v>
      </c>
      <c r="Y100" s="51">
        <v>31.821213393042882</v>
      </c>
      <c r="Z100">
        <v>83.7</v>
      </c>
      <c r="AA100">
        <v>61.6</v>
      </c>
      <c r="AB100">
        <v>83.7</v>
      </c>
      <c r="AC100">
        <v>61.1</v>
      </c>
      <c r="AD100">
        <v>83.7</v>
      </c>
      <c r="AE100">
        <v>61.35</v>
      </c>
      <c r="AF100" s="48">
        <v>0.58984589904363671</v>
      </c>
      <c r="AG100" s="48">
        <v>0.59107299299236704</v>
      </c>
      <c r="AH100" s="49">
        <v>164947.60068395792</v>
      </c>
      <c r="AI100" s="49">
        <v>166297.41738349933</v>
      </c>
      <c r="AJ100" s="50">
        <v>14782.459103255591</v>
      </c>
      <c r="AK100" s="50">
        <v>14856.791881452653</v>
      </c>
      <c r="AL100" s="53">
        <v>0.50527299999999997</v>
      </c>
      <c r="AM100" s="53">
        <v>0.49775827915359966</v>
      </c>
      <c r="AN100" t="s">
        <v>273</v>
      </c>
      <c r="AO100" t="s">
        <v>277</v>
      </c>
      <c r="AP100" s="56" t="s">
        <v>279</v>
      </c>
      <c r="AQ100" t="s">
        <v>289</v>
      </c>
      <c r="AR100" t="s">
        <v>277</v>
      </c>
      <c r="AS100">
        <v>2</v>
      </c>
      <c r="AU100">
        <v>104</v>
      </c>
    </row>
    <row r="101" spans="1:47">
      <c r="A101" t="s">
        <v>137</v>
      </c>
      <c r="B101" t="s">
        <v>275</v>
      </c>
      <c r="C101" t="s">
        <v>286</v>
      </c>
      <c r="D101" s="58" t="s">
        <v>278</v>
      </c>
      <c r="E101">
        <v>2</v>
      </c>
      <c r="F101" t="s">
        <v>281</v>
      </c>
      <c r="G101" t="s">
        <v>464</v>
      </c>
      <c r="J101" t="s">
        <v>293</v>
      </c>
      <c r="K101" t="s">
        <v>306</v>
      </c>
      <c r="L101" t="s">
        <v>310</v>
      </c>
      <c r="M101">
        <v>3</v>
      </c>
      <c r="N101">
        <v>4</v>
      </c>
      <c r="O101" s="48">
        <v>0.56137400000000004</v>
      </c>
      <c r="P101" s="48">
        <v>0.56931402315183743</v>
      </c>
      <c r="Q101" s="48">
        <v>0.57562605147394985</v>
      </c>
      <c r="R101" s="49">
        <v>160052</v>
      </c>
      <c r="S101" s="49">
        <v>168649.25178090046</v>
      </c>
      <c r="T101" s="49">
        <v>175694.583387922</v>
      </c>
      <c r="U101" s="50">
        <v>18110.3</v>
      </c>
      <c r="V101" s="50">
        <v>16769.092908159466</v>
      </c>
      <c r="W101" s="50">
        <v>17202.469340590986</v>
      </c>
      <c r="X101" s="51">
        <v>31.930290341960433</v>
      </c>
      <c r="Y101" s="51">
        <v>30.816049491027901</v>
      </c>
      <c r="Z101">
        <v>78.3</v>
      </c>
      <c r="AA101">
        <v>67</v>
      </c>
      <c r="AB101">
        <v>72.400000000000006</v>
      </c>
      <c r="AC101">
        <v>64.7</v>
      </c>
      <c r="AD101">
        <v>75.349999999999994</v>
      </c>
      <c r="AE101">
        <v>65.849999999999994</v>
      </c>
      <c r="AF101" s="48">
        <v>0.59924030091733083</v>
      </c>
      <c r="AG101" s="48">
        <v>0.60401605255370139</v>
      </c>
      <c r="AH101" s="49">
        <v>171025.53684189927</v>
      </c>
      <c r="AI101" s="49">
        <v>177105.26999083854</v>
      </c>
      <c r="AJ101" s="50">
        <v>14950.082424169734</v>
      </c>
      <c r="AK101" s="50">
        <v>15288.037347618281</v>
      </c>
      <c r="AL101" s="53">
        <v>0.49245299999999997</v>
      </c>
      <c r="AM101" s="53">
        <v>0.50609880924213502</v>
      </c>
      <c r="AN101" t="s">
        <v>274</v>
      </c>
      <c r="AO101" t="s">
        <v>277</v>
      </c>
      <c r="AP101" s="56" t="s">
        <v>280</v>
      </c>
      <c r="AQ101" t="s">
        <v>289</v>
      </c>
      <c r="AR101" t="s">
        <v>278</v>
      </c>
      <c r="AS101">
        <v>3</v>
      </c>
      <c r="AU101">
        <v>105</v>
      </c>
    </row>
    <row r="102" spans="1:47">
      <c r="A102" t="s">
        <v>138</v>
      </c>
      <c r="B102" s="58" t="s">
        <v>274</v>
      </c>
      <c r="C102" t="s">
        <v>274</v>
      </c>
      <c r="D102" s="58" t="s">
        <v>277</v>
      </c>
      <c r="E102">
        <v>2</v>
      </c>
      <c r="F102" t="s">
        <v>283</v>
      </c>
      <c r="G102" t="s">
        <v>464</v>
      </c>
      <c r="H102" t="s">
        <v>390</v>
      </c>
      <c r="J102" t="s">
        <v>293</v>
      </c>
      <c r="K102" t="s">
        <v>306</v>
      </c>
      <c r="L102" t="s">
        <v>310</v>
      </c>
      <c r="M102">
        <v>3</v>
      </c>
      <c r="N102">
        <v>4</v>
      </c>
      <c r="O102" s="48">
        <v>0.61809400000000003</v>
      </c>
      <c r="P102" s="48">
        <v>0.55452438104972246</v>
      </c>
      <c r="Q102" s="48">
        <v>0.61685422023098202</v>
      </c>
      <c r="R102" s="49">
        <v>276154</v>
      </c>
      <c r="S102" s="49">
        <v>248176.3110259177</v>
      </c>
      <c r="T102" s="49">
        <v>343978.89902591769</v>
      </c>
      <c r="U102" s="50">
        <v>25117.4</v>
      </c>
      <c r="V102" s="50">
        <v>25125.56823464077</v>
      </c>
      <c r="W102" s="50">
        <v>29740.948234640768</v>
      </c>
      <c r="X102" s="51">
        <v>35.631923841790666</v>
      </c>
      <c r="Y102" s="51">
        <v>35.740934899868293</v>
      </c>
      <c r="Z102">
        <v>113.2</v>
      </c>
      <c r="AA102">
        <v>63.6</v>
      </c>
      <c r="AB102">
        <v>125.9</v>
      </c>
      <c r="AC102">
        <v>51</v>
      </c>
      <c r="AD102">
        <v>119.55000000000001</v>
      </c>
      <c r="AE102">
        <v>57.3</v>
      </c>
      <c r="AF102" s="48">
        <v>0.58742577901758342</v>
      </c>
      <c r="AG102" s="48">
        <v>0.6263327122294593</v>
      </c>
      <c r="AH102" s="49">
        <v>203037.14337883829</v>
      </c>
      <c r="AI102" s="49">
        <v>253199.26115478654</v>
      </c>
      <c r="AJ102" s="50">
        <v>18303.375516019569</v>
      </c>
      <c r="AK102" s="50">
        <v>20588.473120566578</v>
      </c>
      <c r="AL102" s="53">
        <v>0.55446600000000001</v>
      </c>
      <c r="AM102" s="53">
        <v>0.55226535566852886</v>
      </c>
      <c r="AN102" t="s">
        <v>273</v>
      </c>
      <c r="AO102" t="s">
        <v>277</v>
      </c>
      <c r="AP102" s="56" t="s">
        <v>279</v>
      </c>
      <c r="AQ102" t="s">
        <v>289</v>
      </c>
      <c r="AR102" t="s">
        <v>277</v>
      </c>
      <c r="AS102">
        <v>2</v>
      </c>
      <c r="AU102">
        <v>106</v>
      </c>
    </row>
    <row r="103" spans="1:47">
      <c r="A103" t="s">
        <v>139</v>
      </c>
      <c r="B103" s="59" t="s">
        <v>275</v>
      </c>
      <c r="C103" t="s">
        <v>274</v>
      </c>
      <c r="D103" s="58" t="s">
        <v>278</v>
      </c>
      <c r="E103">
        <v>2</v>
      </c>
      <c r="F103" t="s">
        <v>281</v>
      </c>
      <c r="G103" t="s">
        <v>464</v>
      </c>
      <c r="H103" t="s">
        <v>390</v>
      </c>
      <c r="I103" t="s">
        <v>400</v>
      </c>
      <c r="J103" t="s">
        <v>294</v>
      </c>
      <c r="K103" t="s">
        <v>306</v>
      </c>
      <c r="L103" t="s">
        <v>310</v>
      </c>
      <c r="M103">
        <v>3</v>
      </c>
      <c r="N103">
        <v>4</v>
      </c>
      <c r="O103" s="48">
        <v>0.65135200000000004</v>
      </c>
      <c r="P103" s="48">
        <v>0.61454889888773312</v>
      </c>
      <c r="Q103" s="48">
        <v>0.65317724044047176</v>
      </c>
      <c r="R103" s="49">
        <v>353901</v>
      </c>
      <c r="S103" s="49">
        <v>291312.53183435899</v>
      </c>
      <c r="T103" s="49">
        <v>369718.43365192408</v>
      </c>
      <c r="U103" s="50">
        <v>28992.400000000001</v>
      </c>
      <c r="V103" s="50">
        <v>25306.071343046184</v>
      </c>
      <c r="W103" s="50">
        <v>28804.06597863571</v>
      </c>
      <c r="X103" s="51">
        <v>39.611333936464817</v>
      </c>
      <c r="Y103" s="51">
        <v>39.370354841052013</v>
      </c>
      <c r="Z103">
        <v>114.6</v>
      </c>
      <c r="AA103">
        <v>75.400000000000006</v>
      </c>
      <c r="AB103">
        <v>114</v>
      </c>
      <c r="AC103">
        <v>62.7</v>
      </c>
      <c r="AD103">
        <v>114.3</v>
      </c>
      <c r="AE103">
        <v>69.050000000000011</v>
      </c>
      <c r="AF103" s="48">
        <v>0.64406152805940553</v>
      </c>
      <c r="AG103" s="48">
        <v>0.67063296282883611</v>
      </c>
      <c r="AH103" s="49">
        <v>282933.08787776559</v>
      </c>
      <c r="AI103" s="49">
        <v>340241.70376369258</v>
      </c>
      <c r="AJ103" s="50">
        <v>21843.115468691052</v>
      </c>
      <c r="AK103" s="50">
        <v>24246.061443916751</v>
      </c>
      <c r="AL103" s="53">
        <v>0.59256299999999995</v>
      </c>
      <c r="AM103" s="53">
        <v>0.59419485324751264</v>
      </c>
      <c r="AN103" t="s">
        <v>273</v>
      </c>
      <c r="AO103" t="s">
        <v>277</v>
      </c>
      <c r="AP103" s="56" t="s">
        <v>279</v>
      </c>
      <c r="AQ103" t="s">
        <v>289</v>
      </c>
      <c r="AR103" t="s">
        <v>277</v>
      </c>
      <c r="AS103">
        <v>2</v>
      </c>
      <c r="AU103">
        <v>107</v>
      </c>
    </row>
    <row r="104" spans="1:47">
      <c r="A104" t="s">
        <v>430</v>
      </c>
      <c r="B104" s="59" t="s">
        <v>274</v>
      </c>
      <c r="C104" t="s">
        <v>275</v>
      </c>
      <c r="D104" s="58" t="s">
        <v>277</v>
      </c>
      <c r="E104">
        <v>2</v>
      </c>
      <c r="F104" t="s">
        <v>281</v>
      </c>
      <c r="G104" t="s">
        <v>464</v>
      </c>
      <c r="H104" t="s">
        <v>390</v>
      </c>
      <c r="J104" t="s">
        <v>293</v>
      </c>
      <c r="K104" t="s">
        <v>306</v>
      </c>
      <c r="L104" t="s">
        <v>310</v>
      </c>
      <c r="M104">
        <v>3</v>
      </c>
      <c r="N104">
        <v>4</v>
      </c>
      <c r="O104" s="48">
        <v>0.61336500000000005</v>
      </c>
      <c r="P104" s="48">
        <v>0.56768775041093367</v>
      </c>
      <c r="Q104" s="48">
        <v>0.61620241898076689</v>
      </c>
      <c r="R104" s="49">
        <v>319728</v>
      </c>
      <c r="S104" s="49">
        <v>261697.10369873009</v>
      </c>
      <c r="T104" s="49">
        <v>334335.80856963614</v>
      </c>
      <c r="U104" s="50">
        <v>30540.3</v>
      </c>
      <c r="V104" s="50">
        <v>25336.956086045164</v>
      </c>
      <c r="W104" s="50">
        <v>28618.661263073664</v>
      </c>
      <c r="X104" s="51">
        <v>35.549574048759595</v>
      </c>
      <c r="Y104" s="51">
        <v>35.292005511279044</v>
      </c>
      <c r="Z104">
        <v>138.9</v>
      </c>
      <c r="AA104">
        <v>62.3</v>
      </c>
      <c r="AB104">
        <v>141.1</v>
      </c>
      <c r="AC104">
        <v>52</v>
      </c>
      <c r="AD104">
        <v>140</v>
      </c>
      <c r="AE104">
        <v>57.15</v>
      </c>
      <c r="AF104" s="48">
        <v>0.59557667778842338</v>
      </c>
      <c r="AG104" s="48">
        <v>0.62776199229724949</v>
      </c>
      <c r="AH104" s="49">
        <v>237475.08307995484</v>
      </c>
      <c r="AI104" s="49">
        <v>284513.41684386897</v>
      </c>
      <c r="AJ104" s="50">
        <v>20968.87215366806</v>
      </c>
      <c r="AK104" s="50">
        <v>23050.748134239722</v>
      </c>
      <c r="AL104" s="53">
        <v>0.55000800000000005</v>
      </c>
      <c r="AM104" s="53">
        <v>0.55046388460607454</v>
      </c>
      <c r="AN104" t="s">
        <v>273</v>
      </c>
      <c r="AO104" t="s">
        <v>277</v>
      </c>
      <c r="AP104" s="56" t="s">
        <v>279</v>
      </c>
      <c r="AQ104" t="s">
        <v>289</v>
      </c>
      <c r="AR104" t="s">
        <v>278</v>
      </c>
      <c r="AS104">
        <v>2</v>
      </c>
      <c r="AT104" t="s">
        <v>390</v>
      </c>
      <c r="AU104">
        <v>108</v>
      </c>
    </row>
    <row r="105" spans="1:47">
      <c r="A105" t="s">
        <v>140</v>
      </c>
      <c r="B105" s="59" t="s">
        <v>273</v>
      </c>
      <c r="C105" t="s">
        <v>275</v>
      </c>
      <c r="D105" s="58" t="s">
        <v>277</v>
      </c>
      <c r="E105" s="58">
        <v>1</v>
      </c>
      <c r="F105" t="s">
        <v>281</v>
      </c>
      <c r="G105" t="s">
        <v>464</v>
      </c>
      <c r="J105" t="s">
        <v>293</v>
      </c>
      <c r="K105" t="s">
        <v>306</v>
      </c>
      <c r="L105" t="s">
        <v>310</v>
      </c>
      <c r="M105">
        <v>3</v>
      </c>
      <c r="N105">
        <v>4</v>
      </c>
      <c r="O105" s="48">
        <v>0.62682099999999996</v>
      </c>
      <c r="P105" s="48">
        <v>1.4521452836177029</v>
      </c>
      <c r="Q105" s="48">
        <v>0.62740209937969249</v>
      </c>
      <c r="R105" s="49">
        <v>274684</v>
      </c>
      <c r="S105" s="49">
        <v>-46619.08972135566</v>
      </c>
      <c r="T105" s="49">
        <v>289243.02084937156</v>
      </c>
      <c r="U105" s="50">
        <v>24246.6</v>
      </c>
      <c r="V105" s="50">
        <v>4923.0341320607804</v>
      </c>
      <c r="W105" s="50">
        <v>24357.292453007234</v>
      </c>
      <c r="X105" s="51">
        <v>36.713100563540436</v>
      </c>
      <c r="Y105" s="51">
        <v>36.646729148320382</v>
      </c>
      <c r="Z105">
        <v>103</v>
      </c>
      <c r="AA105">
        <v>70.599999999999994</v>
      </c>
      <c r="AB105">
        <v>103</v>
      </c>
      <c r="AC105">
        <v>70.599999999999994</v>
      </c>
      <c r="AD105">
        <v>103</v>
      </c>
      <c r="AE105">
        <v>70.599999999999994</v>
      </c>
      <c r="AF105" s="48">
        <v>0.64636652319944576</v>
      </c>
      <c r="AG105" s="48">
        <v>0.64636652319944576</v>
      </c>
      <c r="AH105" s="49">
        <v>268809.89369353704</v>
      </c>
      <c r="AI105" s="49">
        <v>268809.89369353704</v>
      </c>
      <c r="AJ105" s="50">
        <v>20622.612795918802</v>
      </c>
      <c r="AK105" s="50">
        <v>20622.612795918802</v>
      </c>
      <c r="AL105" s="53">
        <v>0.56515199999999999</v>
      </c>
      <c r="AM105" s="53">
        <v>0.56458475209404968</v>
      </c>
      <c r="AN105" t="s">
        <v>273</v>
      </c>
      <c r="AO105" t="s">
        <v>277</v>
      </c>
      <c r="AP105" s="56" t="s">
        <v>279</v>
      </c>
      <c r="AQ105" t="s">
        <v>289</v>
      </c>
      <c r="AR105" t="s">
        <v>278</v>
      </c>
      <c r="AS105">
        <v>2</v>
      </c>
      <c r="AU105">
        <v>109</v>
      </c>
    </row>
    <row r="106" spans="1:47">
      <c r="A106" t="s">
        <v>429</v>
      </c>
      <c r="B106" s="58" t="s">
        <v>285</v>
      </c>
      <c r="C106" t="s">
        <v>287</v>
      </c>
      <c r="D106" s="58" t="s">
        <v>290</v>
      </c>
      <c r="E106">
        <v>2</v>
      </c>
      <c r="F106" t="s">
        <v>281</v>
      </c>
      <c r="G106" t="s">
        <v>465</v>
      </c>
      <c r="I106" t="s">
        <v>391</v>
      </c>
      <c r="J106" t="s">
        <v>294</v>
      </c>
      <c r="K106" t="s">
        <v>306</v>
      </c>
      <c r="L106" t="s">
        <v>310</v>
      </c>
      <c r="M106">
        <v>4</v>
      </c>
      <c r="N106">
        <v>1</v>
      </c>
      <c r="O106" s="48">
        <v>0.602549</v>
      </c>
      <c r="P106" s="48">
        <v>0.62823072473788344</v>
      </c>
      <c r="Q106" s="48">
        <v>0.62823072473788344</v>
      </c>
      <c r="R106" s="49">
        <v>200010</v>
      </c>
      <c r="S106" s="49">
        <v>222764.26786523996</v>
      </c>
      <c r="T106" s="49">
        <v>222764.26786523996</v>
      </c>
      <c r="U106" s="50">
        <v>19751.7</v>
      </c>
      <c r="V106" s="50">
        <v>17999.637717901242</v>
      </c>
      <c r="W106" s="50">
        <v>17999.637717901242</v>
      </c>
      <c r="X106" s="51">
        <v>36.774799331900589</v>
      </c>
      <c r="Y106" s="51">
        <v>34.265500900180086</v>
      </c>
      <c r="Z106">
        <v>85.7</v>
      </c>
      <c r="AA106">
        <v>78.5</v>
      </c>
      <c r="AB106">
        <v>85</v>
      </c>
      <c r="AC106">
        <v>63.5</v>
      </c>
      <c r="AD106">
        <v>85.35</v>
      </c>
      <c r="AE106">
        <v>71</v>
      </c>
      <c r="AF106" s="48">
        <v>0.62823072473788344</v>
      </c>
      <c r="AG106" s="48">
        <v>0.62823072473788344</v>
      </c>
      <c r="AH106" s="49">
        <v>222764.26786523996</v>
      </c>
      <c r="AI106" s="49">
        <v>222764.26786523996</v>
      </c>
      <c r="AJ106" s="50">
        <v>17999.637717901242</v>
      </c>
      <c r="AK106" s="50">
        <v>17999.637717901242</v>
      </c>
      <c r="AL106" s="53">
        <v>0.53779699999999997</v>
      </c>
      <c r="AM106" s="53">
        <v>0.56411260035828215</v>
      </c>
      <c r="AN106" t="s">
        <v>275</v>
      </c>
      <c r="AO106" t="s">
        <v>278</v>
      </c>
      <c r="AP106" s="56" t="s">
        <v>280</v>
      </c>
      <c r="AQ106" t="s">
        <v>290</v>
      </c>
      <c r="AR106" t="s">
        <v>290</v>
      </c>
      <c r="AS106">
        <v>3</v>
      </c>
      <c r="AT106" t="s">
        <v>390</v>
      </c>
      <c r="AU106">
        <v>110</v>
      </c>
    </row>
    <row r="107" spans="1:47">
      <c r="A107" t="s">
        <v>428</v>
      </c>
      <c r="B107" s="58" t="s">
        <v>285</v>
      </c>
      <c r="C107" t="s">
        <v>287</v>
      </c>
      <c r="D107" s="58" t="s">
        <v>290</v>
      </c>
      <c r="E107">
        <v>2</v>
      </c>
      <c r="F107" t="s">
        <v>281</v>
      </c>
      <c r="G107" t="s">
        <v>464</v>
      </c>
      <c r="J107" t="s">
        <v>294</v>
      </c>
      <c r="K107" t="s">
        <v>306</v>
      </c>
      <c r="L107" t="s">
        <v>310</v>
      </c>
      <c r="M107">
        <v>4</v>
      </c>
      <c r="N107">
        <v>4</v>
      </c>
      <c r="O107" s="48">
        <v>0.581237</v>
      </c>
      <c r="P107" s="48">
        <v>0.60866809908303388</v>
      </c>
      <c r="Q107" s="48">
        <v>0.60866809908303388</v>
      </c>
      <c r="R107" s="49">
        <v>182861</v>
      </c>
      <c r="S107" s="49">
        <v>202026.19457087637</v>
      </c>
      <c r="T107" s="49">
        <v>202026.19457087637</v>
      </c>
      <c r="U107" s="50">
        <v>19361.400000000001</v>
      </c>
      <c r="V107" s="50">
        <v>17232.903436257417</v>
      </c>
      <c r="W107" s="50">
        <v>17232.903436257417</v>
      </c>
      <c r="X107" s="51">
        <v>34.815618161412921</v>
      </c>
      <c r="Y107" s="51">
        <v>32.401906524771135</v>
      </c>
      <c r="Z107">
        <v>80.900000000000006</v>
      </c>
      <c r="AA107">
        <v>77</v>
      </c>
      <c r="AB107">
        <v>100</v>
      </c>
      <c r="AC107">
        <v>55.4</v>
      </c>
      <c r="AD107">
        <v>90.45</v>
      </c>
      <c r="AE107">
        <v>66.2</v>
      </c>
      <c r="AF107" s="48">
        <v>0.60866809908303388</v>
      </c>
      <c r="AG107" s="48">
        <v>0.60866809908303388</v>
      </c>
      <c r="AH107" s="49">
        <v>202026.19457087637</v>
      </c>
      <c r="AI107" s="49">
        <v>202026.19457087637</v>
      </c>
      <c r="AJ107" s="50">
        <v>17232.903436257417</v>
      </c>
      <c r="AK107" s="50">
        <v>17232.903436257417</v>
      </c>
      <c r="AL107" s="53">
        <v>0.51438499999999998</v>
      </c>
      <c r="AM107" s="53">
        <v>0.54172514910309666</v>
      </c>
      <c r="AN107" t="s">
        <v>275</v>
      </c>
      <c r="AO107" t="s">
        <v>278</v>
      </c>
      <c r="AP107" s="56" t="s">
        <v>280</v>
      </c>
      <c r="AQ107" t="s">
        <v>290</v>
      </c>
      <c r="AR107" t="s">
        <v>290</v>
      </c>
      <c r="AS107">
        <v>3</v>
      </c>
      <c r="AT107" t="s">
        <v>390</v>
      </c>
      <c r="AU107">
        <v>111</v>
      </c>
    </row>
    <row r="108" spans="1:47">
      <c r="A108" t="s">
        <v>427</v>
      </c>
      <c r="B108" s="58" t="s">
        <v>285</v>
      </c>
      <c r="C108" t="s">
        <v>287</v>
      </c>
      <c r="D108" s="58" t="s">
        <v>290</v>
      </c>
      <c r="E108">
        <v>2</v>
      </c>
      <c r="F108" t="s">
        <v>281</v>
      </c>
      <c r="G108" t="s">
        <v>465</v>
      </c>
      <c r="J108" t="s">
        <v>294</v>
      </c>
      <c r="K108" t="s">
        <v>306</v>
      </c>
      <c r="L108" t="s">
        <v>310</v>
      </c>
      <c r="M108">
        <v>4</v>
      </c>
      <c r="N108">
        <v>1</v>
      </c>
      <c r="O108" s="48">
        <v>0.59326699999999999</v>
      </c>
      <c r="P108" s="48">
        <v>0.66701862643317744</v>
      </c>
      <c r="Q108" s="48">
        <v>0.66701862643317744</v>
      </c>
      <c r="R108" s="49">
        <v>190631</v>
      </c>
      <c r="S108" s="49">
        <v>306312.44341466232</v>
      </c>
      <c r="T108" s="49">
        <v>306312.44341466232</v>
      </c>
      <c r="U108" s="50">
        <v>19965.2</v>
      </c>
      <c r="V108" s="50">
        <v>22071.142555971423</v>
      </c>
      <c r="W108" s="50">
        <v>22071.142555971423</v>
      </c>
      <c r="X108" s="51">
        <v>41.319089047975858</v>
      </c>
      <c r="Y108" s="51">
        <v>33.422325546483577</v>
      </c>
      <c r="Z108">
        <v>92.1</v>
      </c>
      <c r="AA108">
        <v>76.900000000000006</v>
      </c>
      <c r="AB108">
        <v>92.1</v>
      </c>
      <c r="AC108">
        <v>82.6</v>
      </c>
      <c r="AD108">
        <v>92.1</v>
      </c>
      <c r="AE108">
        <v>79.75</v>
      </c>
      <c r="AF108" s="48">
        <v>0.66701862643317744</v>
      </c>
      <c r="AG108" s="48">
        <v>0.66701862643317744</v>
      </c>
      <c r="AH108" s="49">
        <v>306312.44341466232</v>
      </c>
      <c r="AI108" s="49">
        <v>306312.44341466232</v>
      </c>
      <c r="AJ108" s="50">
        <v>22071.142555971423</v>
      </c>
      <c r="AK108" s="50">
        <v>22071.142555971423</v>
      </c>
      <c r="AL108" s="53">
        <v>0.52718500000000001</v>
      </c>
      <c r="AM108" s="53">
        <v>0.60888695319431752</v>
      </c>
      <c r="AN108" t="s">
        <v>275</v>
      </c>
      <c r="AO108" t="s">
        <v>278</v>
      </c>
      <c r="AP108" s="56" t="s">
        <v>280</v>
      </c>
      <c r="AQ108" t="s">
        <v>290</v>
      </c>
      <c r="AR108" t="s">
        <v>290</v>
      </c>
      <c r="AS108">
        <v>3</v>
      </c>
      <c r="AT108" t="s">
        <v>390</v>
      </c>
      <c r="AU108">
        <v>112</v>
      </c>
    </row>
    <row r="109" spans="1:47">
      <c r="A109" t="s">
        <v>141</v>
      </c>
      <c r="B109" s="58" t="s">
        <v>288</v>
      </c>
      <c r="C109" t="s">
        <v>288</v>
      </c>
      <c r="D109" s="58" t="s">
        <v>290</v>
      </c>
      <c r="E109">
        <v>1</v>
      </c>
      <c r="F109" t="s">
        <v>282</v>
      </c>
      <c r="G109" t="s">
        <v>465</v>
      </c>
      <c r="J109" t="s">
        <v>294</v>
      </c>
      <c r="K109" t="s">
        <v>306</v>
      </c>
      <c r="L109" t="s">
        <v>310</v>
      </c>
      <c r="M109">
        <v>4</v>
      </c>
      <c r="N109">
        <v>1</v>
      </c>
      <c r="O109" s="48">
        <v>0.62811499999999998</v>
      </c>
      <c r="P109" s="48">
        <v>0.65254340462244942</v>
      </c>
      <c r="Q109" s="48">
        <v>0.65254340462244942</v>
      </c>
      <c r="R109" s="49">
        <v>233197</v>
      </c>
      <c r="S109" s="49">
        <v>283684.07512963057</v>
      </c>
      <c r="T109" s="49">
        <v>283684.07512963057</v>
      </c>
      <c r="U109" s="50">
        <v>19650.899999999998</v>
      </c>
      <c r="V109" s="50">
        <v>21361.92566145584</v>
      </c>
      <c r="W109" s="50">
        <v>21361.92566145584</v>
      </c>
      <c r="X109" s="51">
        <v>39.508112091764495</v>
      </c>
      <c r="Y109" s="51">
        <v>36.737913648343138</v>
      </c>
      <c r="Z109">
        <v>104.5</v>
      </c>
      <c r="AA109">
        <v>74.599999999999994</v>
      </c>
      <c r="AB109">
        <v>103.6</v>
      </c>
      <c r="AC109">
        <v>69.8</v>
      </c>
      <c r="AD109">
        <v>104.05</v>
      </c>
      <c r="AE109">
        <v>72.199999999999989</v>
      </c>
      <c r="AF109" s="48">
        <v>0.65254340462244942</v>
      </c>
      <c r="AG109" s="48">
        <v>0.65254340462244942</v>
      </c>
      <c r="AH109" s="49">
        <v>283684.07512963057</v>
      </c>
      <c r="AI109" s="49">
        <v>283684.07512963057</v>
      </c>
      <c r="AJ109" s="50">
        <v>21361.92566145584</v>
      </c>
      <c r="AK109" s="50">
        <v>21361.92566145584</v>
      </c>
      <c r="AL109" s="53">
        <v>0.56454700000000002</v>
      </c>
      <c r="AM109" s="53">
        <v>0.59214036763996769</v>
      </c>
      <c r="AN109" t="s">
        <v>276</v>
      </c>
      <c r="AO109" t="s">
        <v>278</v>
      </c>
      <c r="AP109" s="56" t="s">
        <v>279</v>
      </c>
      <c r="AQ109" t="s">
        <v>290</v>
      </c>
      <c r="AR109" t="s">
        <v>290</v>
      </c>
      <c r="AS109">
        <v>1</v>
      </c>
      <c r="AU109">
        <v>113</v>
      </c>
    </row>
    <row r="110" spans="1:47">
      <c r="A110" t="s">
        <v>142</v>
      </c>
      <c r="B110" s="58" t="s">
        <v>288</v>
      </c>
      <c r="C110" t="s">
        <v>288</v>
      </c>
      <c r="D110" s="58" t="s">
        <v>290</v>
      </c>
      <c r="E110">
        <v>1</v>
      </c>
      <c r="F110" t="s">
        <v>282</v>
      </c>
      <c r="G110" t="s">
        <v>465</v>
      </c>
      <c r="I110" t="s">
        <v>391</v>
      </c>
      <c r="J110" t="s">
        <v>294</v>
      </c>
      <c r="K110" t="s">
        <v>306</v>
      </c>
      <c r="L110" t="s">
        <v>310</v>
      </c>
      <c r="M110">
        <v>4</v>
      </c>
      <c r="N110">
        <v>1</v>
      </c>
      <c r="O110" s="48">
        <v>0.62042799999999998</v>
      </c>
      <c r="P110" s="48">
        <v>0.6559924562965106</v>
      </c>
      <c r="Q110" s="48">
        <v>0.6559924562965106</v>
      </c>
      <c r="R110" s="49">
        <v>221824</v>
      </c>
      <c r="S110" s="49">
        <v>293895.4272566475</v>
      </c>
      <c r="T110" s="49">
        <v>293895.4272566475</v>
      </c>
      <c r="U110" s="50">
        <v>19639.899999999998</v>
      </c>
      <c r="V110" s="50">
        <v>21899.066238126372</v>
      </c>
      <c r="W110" s="50">
        <v>21899.066238126372</v>
      </c>
      <c r="X110" s="51">
        <v>39.925579342255965</v>
      </c>
      <c r="Y110" s="51">
        <v>35.952318761060191</v>
      </c>
      <c r="Z110">
        <v>105.9</v>
      </c>
      <c r="AA110">
        <v>78</v>
      </c>
      <c r="AB110">
        <v>103.9</v>
      </c>
      <c r="AC110">
        <v>68.599999999999994</v>
      </c>
      <c r="AD110">
        <v>104.9</v>
      </c>
      <c r="AE110">
        <v>73.3</v>
      </c>
      <c r="AF110" s="48">
        <v>0.6559924562965106</v>
      </c>
      <c r="AG110" s="48">
        <v>0.6559924562965106</v>
      </c>
      <c r="AH110" s="49">
        <v>293895.4272566475</v>
      </c>
      <c r="AI110" s="49">
        <v>293895.4272566475</v>
      </c>
      <c r="AJ110" s="50">
        <v>21899.066238126372</v>
      </c>
      <c r="AK110" s="50">
        <v>21899.066238126372</v>
      </c>
      <c r="AL110" s="53">
        <v>0.55609500000000001</v>
      </c>
      <c r="AM110" s="53">
        <v>0.59609751960691471</v>
      </c>
      <c r="AN110" t="s">
        <v>276</v>
      </c>
      <c r="AO110" t="s">
        <v>278</v>
      </c>
      <c r="AP110" s="56" t="s">
        <v>279</v>
      </c>
      <c r="AQ110" t="s">
        <v>290</v>
      </c>
      <c r="AR110" t="s">
        <v>290</v>
      </c>
      <c r="AS110">
        <v>1</v>
      </c>
      <c r="AU110">
        <v>114</v>
      </c>
    </row>
    <row r="111" spans="1:47">
      <c r="A111" t="s">
        <v>426</v>
      </c>
      <c r="B111" s="58" t="s">
        <v>288</v>
      </c>
      <c r="C111" t="s">
        <v>288</v>
      </c>
      <c r="D111" s="58" t="s">
        <v>290</v>
      </c>
      <c r="E111">
        <v>1</v>
      </c>
      <c r="F111" t="s">
        <v>281</v>
      </c>
      <c r="G111" t="s">
        <v>465</v>
      </c>
      <c r="I111" t="s">
        <v>389</v>
      </c>
      <c r="J111" t="s">
        <v>294</v>
      </c>
      <c r="K111" t="s">
        <v>306</v>
      </c>
      <c r="L111" t="s">
        <v>310</v>
      </c>
      <c r="M111">
        <v>4</v>
      </c>
      <c r="N111">
        <v>1</v>
      </c>
      <c r="O111" s="48">
        <v>0.56054400000000004</v>
      </c>
      <c r="P111" s="48">
        <v>0.60052192073041466</v>
      </c>
      <c r="Q111" s="48">
        <v>0.60052192073041466</v>
      </c>
      <c r="R111" s="49">
        <v>141432</v>
      </c>
      <c r="S111" s="49">
        <v>182728.67581126955</v>
      </c>
      <c r="T111" s="49">
        <v>182728.67581126955</v>
      </c>
      <c r="U111" s="50">
        <v>15666.5</v>
      </c>
      <c r="V111" s="50">
        <v>15920.171683640772</v>
      </c>
      <c r="W111" s="50">
        <v>15920.171683640772</v>
      </c>
      <c r="X111" s="51">
        <v>34.052336830711312</v>
      </c>
      <c r="Y111" s="51">
        <v>30.733780100107062</v>
      </c>
      <c r="Z111">
        <v>86.7</v>
      </c>
      <c r="AA111">
        <v>71.400000000000006</v>
      </c>
      <c r="AB111">
        <v>84.5</v>
      </c>
      <c r="AC111">
        <v>57.1</v>
      </c>
      <c r="AD111">
        <v>85.6</v>
      </c>
      <c r="AE111">
        <v>64.25</v>
      </c>
      <c r="AF111" s="48">
        <v>0.60052192073041466</v>
      </c>
      <c r="AG111" s="48">
        <v>0.60052192073041466</v>
      </c>
      <c r="AH111" s="49">
        <v>182728.67581126955</v>
      </c>
      <c r="AI111" s="49">
        <v>182728.67581126955</v>
      </c>
      <c r="AJ111" s="50">
        <v>15920.171683640772</v>
      </c>
      <c r="AK111" s="50">
        <v>15920.171683640772</v>
      </c>
      <c r="AL111" s="53">
        <v>0.49021799999999999</v>
      </c>
      <c r="AM111" s="53">
        <v>0.53229347849538045</v>
      </c>
      <c r="AN111" t="s">
        <v>276</v>
      </c>
      <c r="AO111" t="s">
        <v>278</v>
      </c>
      <c r="AP111" s="56" t="s">
        <v>279</v>
      </c>
      <c r="AQ111" t="s">
        <v>290</v>
      </c>
      <c r="AR111" t="s">
        <v>290</v>
      </c>
      <c r="AS111">
        <v>1</v>
      </c>
      <c r="AT111" t="s">
        <v>390</v>
      </c>
      <c r="AU111">
        <v>115</v>
      </c>
    </row>
    <row r="112" spans="1:47">
      <c r="A112" t="s">
        <v>425</v>
      </c>
      <c r="B112" s="58" t="s">
        <v>275</v>
      </c>
      <c r="C112" t="s">
        <v>286</v>
      </c>
      <c r="D112" s="58" t="s">
        <v>278</v>
      </c>
      <c r="E112">
        <v>2</v>
      </c>
      <c r="F112" t="s">
        <v>281</v>
      </c>
      <c r="G112" t="s">
        <v>464</v>
      </c>
      <c r="J112" t="s">
        <v>294</v>
      </c>
      <c r="K112" t="s">
        <v>306</v>
      </c>
      <c r="L112" t="s">
        <v>310</v>
      </c>
      <c r="M112">
        <v>4</v>
      </c>
      <c r="N112">
        <v>4</v>
      </c>
      <c r="O112" s="48">
        <v>0.61741900000000005</v>
      </c>
      <c r="P112" s="48">
        <v>0.62580329838386206</v>
      </c>
      <c r="Q112" s="48">
        <v>0.62580329838386206</v>
      </c>
      <c r="R112" s="49">
        <v>231892</v>
      </c>
      <c r="S112" s="49">
        <v>225685.09006928708</v>
      </c>
      <c r="T112" s="49">
        <v>225685.09006928708</v>
      </c>
      <c r="U112" s="50">
        <v>22042.2</v>
      </c>
      <c r="V112" s="50">
        <v>18356.738487492938</v>
      </c>
      <c r="W112" s="50">
        <v>18356.738487492938</v>
      </c>
      <c r="X112" s="51">
        <v>36.520186322592913</v>
      </c>
      <c r="Y112" s="51">
        <v>35.689773933253989</v>
      </c>
      <c r="Z112">
        <v>94</v>
      </c>
      <c r="AA112">
        <v>74.8</v>
      </c>
      <c r="AB112">
        <v>93.7</v>
      </c>
      <c r="AC112">
        <v>61.4</v>
      </c>
      <c r="AD112">
        <v>93.85</v>
      </c>
      <c r="AE112">
        <v>68.099999999999994</v>
      </c>
      <c r="AF112" s="48">
        <v>0.62580329838386206</v>
      </c>
      <c r="AG112" s="48">
        <v>0.62580329838386206</v>
      </c>
      <c r="AH112" s="49">
        <v>225685.09006928708</v>
      </c>
      <c r="AI112" s="49">
        <v>225685.09006928708</v>
      </c>
      <c r="AJ112" s="50">
        <v>18356.738487492938</v>
      </c>
      <c r="AK112" s="50">
        <v>18356.738487492938</v>
      </c>
      <c r="AL112" s="53">
        <v>0.55457100000000004</v>
      </c>
      <c r="AM112" s="53">
        <v>0.56128646600453158</v>
      </c>
      <c r="AN112" t="s">
        <v>275</v>
      </c>
      <c r="AO112" t="s">
        <v>278</v>
      </c>
      <c r="AP112" s="56" t="s">
        <v>280</v>
      </c>
      <c r="AQ112" t="s">
        <v>289</v>
      </c>
      <c r="AR112" t="s">
        <v>278</v>
      </c>
      <c r="AS112">
        <v>3</v>
      </c>
      <c r="AT112" t="s">
        <v>390</v>
      </c>
      <c r="AU112">
        <v>116</v>
      </c>
    </row>
    <row r="113" spans="1:47">
      <c r="A113" t="s">
        <v>424</v>
      </c>
      <c r="B113" s="58" t="s">
        <v>288</v>
      </c>
      <c r="C113" t="s">
        <v>285</v>
      </c>
      <c r="D113" s="58" t="s">
        <v>290</v>
      </c>
      <c r="E113">
        <v>1</v>
      </c>
      <c r="F113" t="s">
        <v>281</v>
      </c>
      <c r="G113" t="s">
        <v>465</v>
      </c>
      <c r="J113" t="s">
        <v>294</v>
      </c>
      <c r="K113" t="s">
        <v>306</v>
      </c>
      <c r="L113" t="s">
        <v>310</v>
      </c>
      <c r="M113">
        <v>4</v>
      </c>
      <c r="N113">
        <v>1</v>
      </c>
      <c r="O113" s="48">
        <v>0.57439899999999999</v>
      </c>
      <c r="P113" s="48">
        <v>0.62311357974817083</v>
      </c>
      <c r="Q113" s="48">
        <v>0.62311357974817083</v>
      </c>
      <c r="R113" s="49">
        <v>153829</v>
      </c>
      <c r="S113" s="49">
        <v>206267.05457950084</v>
      </c>
      <c r="T113" s="49">
        <v>206267.05457950084</v>
      </c>
      <c r="U113" s="50">
        <v>15785.199999999999</v>
      </c>
      <c r="V113" s="50">
        <v>16904.174032668288</v>
      </c>
      <c r="W113" s="50">
        <v>16904.174032668288</v>
      </c>
      <c r="X113" s="51">
        <v>36.242534273418173</v>
      </c>
      <c r="Y113" s="51">
        <v>31.798785134229945</v>
      </c>
      <c r="Z113">
        <v>77.599999999999994</v>
      </c>
      <c r="AA113">
        <v>71.2</v>
      </c>
      <c r="AB113">
        <v>77.599999999999994</v>
      </c>
      <c r="AC113">
        <v>71.3</v>
      </c>
      <c r="AD113">
        <v>77.599999999999994</v>
      </c>
      <c r="AE113">
        <v>71.25</v>
      </c>
      <c r="AF113" s="48">
        <v>0.62311357974817083</v>
      </c>
      <c r="AG113" s="48">
        <v>0.62311357974817083</v>
      </c>
      <c r="AH113" s="49">
        <v>206267.05457950084</v>
      </c>
      <c r="AI113" s="49">
        <v>206267.05457950084</v>
      </c>
      <c r="AJ113" s="50">
        <v>16904.174032668288</v>
      </c>
      <c r="AK113" s="50">
        <v>16904.174032668288</v>
      </c>
      <c r="AL113" s="53">
        <v>0.50438300000000003</v>
      </c>
      <c r="AM113" s="53">
        <v>0.55820041221533545</v>
      </c>
      <c r="AN113" t="s">
        <v>276</v>
      </c>
      <c r="AO113" t="s">
        <v>278</v>
      </c>
      <c r="AP113" s="56" t="s">
        <v>279</v>
      </c>
      <c r="AQ113" t="s">
        <v>290</v>
      </c>
      <c r="AR113" t="s">
        <v>290</v>
      </c>
      <c r="AS113">
        <v>2</v>
      </c>
      <c r="AT113" t="s">
        <v>390</v>
      </c>
      <c r="AU113">
        <v>117</v>
      </c>
    </row>
    <row r="114" spans="1:47">
      <c r="A114" t="s">
        <v>423</v>
      </c>
      <c r="B114" s="58" t="s">
        <v>285</v>
      </c>
      <c r="C114" t="s">
        <v>287</v>
      </c>
      <c r="D114" s="58" t="s">
        <v>290</v>
      </c>
      <c r="E114">
        <v>2</v>
      </c>
      <c r="F114" t="s">
        <v>281</v>
      </c>
      <c r="G114" t="s">
        <v>465</v>
      </c>
      <c r="I114" t="s">
        <v>391</v>
      </c>
      <c r="J114" t="s">
        <v>294</v>
      </c>
      <c r="K114" t="s">
        <v>306</v>
      </c>
      <c r="L114" t="s">
        <v>310</v>
      </c>
      <c r="M114">
        <v>4</v>
      </c>
      <c r="N114">
        <v>1</v>
      </c>
      <c r="O114" s="48">
        <v>0.582986</v>
      </c>
      <c r="P114" s="48">
        <v>0.64262208770388063</v>
      </c>
      <c r="Q114" s="48">
        <v>0.64262208770388063</v>
      </c>
      <c r="R114" s="49">
        <v>165712</v>
      </c>
      <c r="S114" s="49">
        <v>244604.92865447441</v>
      </c>
      <c r="T114" s="49">
        <v>244604.92865447441</v>
      </c>
      <c r="U114" s="50">
        <v>17386</v>
      </c>
      <c r="V114" s="50">
        <v>18964.664362195308</v>
      </c>
      <c r="W114" s="50">
        <v>18964.664362195308</v>
      </c>
      <c r="X114" s="51">
        <v>38.348898121351461</v>
      </c>
      <c r="Y114" s="51">
        <v>32.511946795536034</v>
      </c>
      <c r="Z114">
        <v>81.3</v>
      </c>
      <c r="AA114">
        <v>80.7</v>
      </c>
      <c r="AB114">
        <v>80.400000000000006</v>
      </c>
      <c r="AC114">
        <v>71.599999999999994</v>
      </c>
      <c r="AD114">
        <v>80.849999999999994</v>
      </c>
      <c r="AE114">
        <v>76.150000000000006</v>
      </c>
      <c r="AF114" s="48">
        <v>0.64262208770388063</v>
      </c>
      <c r="AG114" s="48">
        <v>0.64262208770388063</v>
      </c>
      <c r="AH114" s="49">
        <v>244604.92865447441</v>
      </c>
      <c r="AI114" s="49">
        <v>244604.92865447441</v>
      </c>
      <c r="AJ114" s="50">
        <v>18964.664362195308</v>
      </c>
      <c r="AK114" s="50">
        <v>18964.664362195308</v>
      </c>
      <c r="AL114" s="53">
        <v>0.51430500000000001</v>
      </c>
      <c r="AM114" s="53">
        <v>0.58067155328084885</v>
      </c>
      <c r="AN114" t="s">
        <v>275</v>
      </c>
      <c r="AO114" t="s">
        <v>278</v>
      </c>
      <c r="AP114" s="56" t="s">
        <v>280</v>
      </c>
      <c r="AQ114" t="s">
        <v>290</v>
      </c>
      <c r="AR114" t="s">
        <v>290</v>
      </c>
      <c r="AS114">
        <v>3</v>
      </c>
      <c r="AT114" t="s">
        <v>390</v>
      </c>
      <c r="AU114">
        <v>118</v>
      </c>
    </row>
    <row r="115" spans="1:47">
      <c r="A115" t="s">
        <v>143</v>
      </c>
      <c r="B115" s="58" t="s">
        <v>276</v>
      </c>
      <c r="C115" t="s">
        <v>276</v>
      </c>
      <c r="D115" s="58" t="s">
        <v>278</v>
      </c>
      <c r="E115">
        <v>1</v>
      </c>
      <c r="F115" t="s">
        <v>281</v>
      </c>
      <c r="G115" t="s">
        <v>464</v>
      </c>
      <c r="J115" t="s">
        <v>294</v>
      </c>
      <c r="K115" t="s">
        <v>306</v>
      </c>
      <c r="L115" t="s">
        <v>310</v>
      </c>
      <c r="M115">
        <v>4</v>
      </c>
      <c r="N115">
        <v>4</v>
      </c>
      <c r="O115" s="48">
        <v>0.58923400000000004</v>
      </c>
      <c r="P115" s="48">
        <v>0.53170264166317638</v>
      </c>
      <c r="Q115" s="48">
        <v>0.64542453674534872</v>
      </c>
      <c r="R115" s="49">
        <v>196557</v>
      </c>
      <c r="S115" s="49">
        <v>185597.50172324025</v>
      </c>
      <c r="T115" s="49">
        <v>341995.18151882937</v>
      </c>
      <c r="U115" s="50">
        <v>18943.899999999998</v>
      </c>
      <c r="V115" s="50">
        <v>19986.753779619004</v>
      </c>
      <c r="W115" s="50">
        <v>27294.327578739088</v>
      </c>
      <c r="X115" s="51">
        <v>38.697033268942356</v>
      </c>
      <c r="Y115" s="51">
        <v>33.048000447171852</v>
      </c>
      <c r="Z115">
        <v>109.3</v>
      </c>
      <c r="AA115">
        <v>74</v>
      </c>
      <c r="AB115">
        <v>111.2</v>
      </c>
      <c r="AC115">
        <v>47.2</v>
      </c>
      <c r="AD115">
        <v>110.25</v>
      </c>
      <c r="AE115">
        <v>60.6</v>
      </c>
      <c r="AF115" s="48">
        <v>0.5857659831442219</v>
      </c>
      <c r="AG115" s="48">
        <v>0.66345726248382775</v>
      </c>
      <c r="AH115" s="49">
        <v>201628.04482592363</v>
      </c>
      <c r="AI115" s="49">
        <v>316111.76519318536</v>
      </c>
      <c r="AJ115" s="50">
        <v>18270.864653772907</v>
      </c>
      <c r="AK115" s="50">
        <v>23034.896464148671</v>
      </c>
      <c r="AL115" s="53">
        <v>0.52140699999999995</v>
      </c>
      <c r="AM115" s="53">
        <v>0.58529234992840562</v>
      </c>
      <c r="AN115" t="s">
        <v>273</v>
      </c>
      <c r="AO115" t="s">
        <v>277</v>
      </c>
      <c r="AP115" s="56" t="s">
        <v>279</v>
      </c>
      <c r="AQ115" t="s">
        <v>289</v>
      </c>
      <c r="AR115" t="s">
        <v>278</v>
      </c>
      <c r="AS115">
        <v>1</v>
      </c>
      <c r="AU115">
        <v>119</v>
      </c>
    </row>
    <row r="116" spans="1:47">
      <c r="A116" t="s">
        <v>422</v>
      </c>
      <c r="B116" s="58" t="s">
        <v>276</v>
      </c>
      <c r="C116" t="s">
        <v>275</v>
      </c>
      <c r="D116" s="58" t="s">
        <v>278</v>
      </c>
      <c r="E116">
        <v>1</v>
      </c>
      <c r="F116" t="s">
        <v>281</v>
      </c>
      <c r="G116" t="s">
        <v>464</v>
      </c>
      <c r="J116" t="s">
        <v>294</v>
      </c>
      <c r="K116" t="s">
        <v>306</v>
      </c>
      <c r="L116" t="s">
        <v>310</v>
      </c>
      <c r="M116">
        <v>4</v>
      </c>
      <c r="N116">
        <v>4</v>
      </c>
      <c r="O116" s="48">
        <v>0.65310599999999996</v>
      </c>
      <c r="P116" s="48">
        <v>0.61323152545037796</v>
      </c>
      <c r="Q116" s="48">
        <v>0.65029061244345665</v>
      </c>
      <c r="R116" s="49">
        <v>312230</v>
      </c>
      <c r="S116" s="49">
        <v>267233.11861983838</v>
      </c>
      <c r="T116" s="49">
        <v>340355.00278068648</v>
      </c>
      <c r="U116" s="50">
        <v>25932.799999999999</v>
      </c>
      <c r="V116" s="50">
        <v>23430.163321826531</v>
      </c>
      <c r="W116" s="50">
        <v>26888.80239544432</v>
      </c>
      <c r="X116" s="51">
        <v>39.273551102958777</v>
      </c>
      <c r="Y116" s="51">
        <v>39.573823513023449</v>
      </c>
      <c r="Z116">
        <v>102.8</v>
      </c>
      <c r="AA116">
        <v>78.3</v>
      </c>
      <c r="AB116">
        <v>100.8</v>
      </c>
      <c r="AC116">
        <v>64.599999999999994</v>
      </c>
      <c r="AD116">
        <v>101.8</v>
      </c>
      <c r="AE116">
        <v>71.449999999999989</v>
      </c>
      <c r="AF116" s="48">
        <v>0.64531495727554034</v>
      </c>
      <c r="AG116" s="48">
        <v>0.67156509210808746</v>
      </c>
      <c r="AH116" s="49">
        <v>269612.90781414072</v>
      </c>
      <c r="AI116" s="49">
        <v>326790.87742797553</v>
      </c>
      <c r="AJ116" s="50">
        <v>20737.428053030864</v>
      </c>
      <c r="AK116" s="50">
        <v>23213.170505049002</v>
      </c>
      <c r="AL116" s="53">
        <v>0.59428700000000001</v>
      </c>
      <c r="AM116" s="53">
        <v>0.59123980261312337</v>
      </c>
      <c r="AN116" t="s">
        <v>273</v>
      </c>
      <c r="AO116" t="s">
        <v>277</v>
      </c>
      <c r="AP116" s="56" t="s">
        <v>279</v>
      </c>
      <c r="AQ116" t="s">
        <v>289</v>
      </c>
      <c r="AR116" t="s">
        <v>278</v>
      </c>
      <c r="AS116">
        <v>2</v>
      </c>
      <c r="AT116" t="s">
        <v>390</v>
      </c>
      <c r="AU116">
        <v>120</v>
      </c>
    </row>
    <row r="117" spans="1:47">
      <c r="A117" t="s">
        <v>421</v>
      </c>
      <c r="B117" s="58" t="s">
        <v>275</v>
      </c>
      <c r="C117" t="s">
        <v>286</v>
      </c>
      <c r="D117" s="58" t="s">
        <v>278</v>
      </c>
      <c r="E117">
        <v>2</v>
      </c>
      <c r="F117" t="s">
        <v>281</v>
      </c>
      <c r="G117" t="s">
        <v>464</v>
      </c>
      <c r="J117" t="s">
        <v>294</v>
      </c>
      <c r="K117" t="s">
        <v>306</v>
      </c>
      <c r="L117" t="s">
        <v>310</v>
      </c>
      <c r="M117">
        <v>4</v>
      </c>
      <c r="N117">
        <v>4</v>
      </c>
      <c r="O117" s="48">
        <v>0.62858499999999995</v>
      </c>
      <c r="P117" s="48">
        <v>0.62300918505492919</v>
      </c>
      <c r="Q117" s="48">
        <v>0.62300918505492919</v>
      </c>
      <c r="R117" s="49">
        <v>277725</v>
      </c>
      <c r="S117" s="49">
        <v>232920.86281770293</v>
      </c>
      <c r="T117" s="49">
        <v>232920.86281770293</v>
      </c>
      <c r="U117" s="50">
        <v>25834.9</v>
      </c>
      <c r="V117" s="50">
        <v>19093.80984385169</v>
      </c>
      <c r="W117" s="50">
        <v>19093.80984385169</v>
      </c>
      <c r="X117" s="51">
        <v>36.231788421535896</v>
      </c>
      <c r="Y117" s="51">
        <v>36.842531950453861</v>
      </c>
      <c r="Z117">
        <v>99.2</v>
      </c>
      <c r="AA117">
        <v>74.900000000000006</v>
      </c>
      <c r="AB117">
        <v>105.6</v>
      </c>
      <c r="AC117">
        <v>58</v>
      </c>
      <c r="AD117">
        <v>102.4</v>
      </c>
      <c r="AE117">
        <v>66.45</v>
      </c>
      <c r="AF117" s="48">
        <v>0.62300918505492919</v>
      </c>
      <c r="AG117" s="48">
        <v>0.62300918505492919</v>
      </c>
      <c r="AH117" s="49">
        <v>232920.86281770293</v>
      </c>
      <c r="AI117" s="49">
        <v>232920.86281770293</v>
      </c>
      <c r="AJ117" s="50">
        <v>19093.80984385169</v>
      </c>
      <c r="AK117" s="50">
        <v>19093.80984385169</v>
      </c>
      <c r="AL117" s="53">
        <v>0.567581</v>
      </c>
      <c r="AM117" s="53">
        <v>0.55807796793165587</v>
      </c>
      <c r="AN117" t="s">
        <v>275</v>
      </c>
      <c r="AO117" t="s">
        <v>278</v>
      </c>
      <c r="AP117" s="56" t="s">
        <v>280</v>
      </c>
      <c r="AQ117" t="s">
        <v>289</v>
      </c>
      <c r="AR117" t="s">
        <v>278</v>
      </c>
      <c r="AS117">
        <v>3</v>
      </c>
      <c r="AT117" t="s">
        <v>390</v>
      </c>
      <c r="AU117">
        <v>121</v>
      </c>
    </row>
    <row r="118" spans="1:47">
      <c r="A118" t="s">
        <v>420</v>
      </c>
      <c r="B118" s="58" t="s">
        <v>285</v>
      </c>
      <c r="C118" t="s">
        <v>285</v>
      </c>
      <c r="D118" s="58" t="s">
        <v>290</v>
      </c>
      <c r="E118">
        <v>2</v>
      </c>
      <c r="F118" t="s">
        <v>281</v>
      </c>
      <c r="G118" t="s">
        <v>464</v>
      </c>
      <c r="J118" t="s">
        <v>294</v>
      </c>
      <c r="K118" t="s">
        <v>306</v>
      </c>
      <c r="L118" t="s">
        <v>310</v>
      </c>
      <c r="M118">
        <v>4</v>
      </c>
      <c r="N118">
        <v>4</v>
      </c>
      <c r="O118" s="48">
        <v>0.62745499999999998</v>
      </c>
      <c r="P118" s="48">
        <v>0.62778900113537428</v>
      </c>
      <c r="Q118" s="48">
        <v>0.65858355633673693</v>
      </c>
      <c r="R118" s="49">
        <v>259001.99999999997</v>
      </c>
      <c r="S118" s="49">
        <v>303190.02459938801</v>
      </c>
      <c r="T118" s="49">
        <v>372125.71750298026</v>
      </c>
      <c r="U118" s="50">
        <v>23595.5</v>
      </c>
      <c r="V118" s="50">
        <v>25486.98963792299</v>
      </c>
      <c r="W118" s="50">
        <v>28618.167286253301</v>
      </c>
      <c r="X118" s="51">
        <v>40.278917551014821</v>
      </c>
      <c r="Y118" s="51">
        <v>36.716949356071261</v>
      </c>
      <c r="Z118">
        <v>108.3</v>
      </c>
      <c r="AA118">
        <v>79.3</v>
      </c>
      <c r="AB118">
        <v>106.2</v>
      </c>
      <c r="AC118">
        <v>67.400000000000006</v>
      </c>
      <c r="AD118">
        <v>107.25</v>
      </c>
      <c r="AE118">
        <v>73.349999999999994</v>
      </c>
      <c r="AF118" s="48">
        <v>0.65689139873700197</v>
      </c>
      <c r="AG118" s="48">
        <v>0.67855846320030111</v>
      </c>
      <c r="AH118" s="49">
        <v>300143.54453583132</v>
      </c>
      <c r="AI118" s="49">
        <v>353136.24750284012</v>
      </c>
      <c r="AJ118" s="50">
        <v>22303.184015574414</v>
      </c>
      <c r="AK118" s="50">
        <v>24533.725533183726</v>
      </c>
      <c r="AL118" s="53">
        <v>0.56599200000000005</v>
      </c>
      <c r="AM118" s="53">
        <v>0.60070443823761654</v>
      </c>
      <c r="AN118" t="s">
        <v>274</v>
      </c>
      <c r="AO118" t="s">
        <v>277</v>
      </c>
      <c r="AP118" s="56" t="s">
        <v>280</v>
      </c>
      <c r="AQ118" t="s">
        <v>290</v>
      </c>
      <c r="AR118" t="s">
        <v>290</v>
      </c>
      <c r="AS118">
        <v>2</v>
      </c>
      <c r="AT118" t="s">
        <v>390</v>
      </c>
      <c r="AU118">
        <v>122</v>
      </c>
    </row>
    <row r="119" spans="1:47">
      <c r="A119" t="s">
        <v>419</v>
      </c>
      <c r="B119" s="58" t="s">
        <v>274</v>
      </c>
      <c r="C119" t="s">
        <v>284</v>
      </c>
      <c r="D119" s="58" t="s">
        <v>277</v>
      </c>
      <c r="E119">
        <v>2</v>
      </c>
      <c r="F119" t="s">
        <v>281</v>
      </c>
      <c r="G119" t="s">
        <v>464</v>
      </c>
      <c r="J119" t="s">
        <v>295</v>
      </c>
      <c r="K119" t="s">
        <v>307</v>
      </c>
      <c r="L119" t="s">
        <v>310</v>
      </c>
      <c r="M119">
        <v>4</v>
      </c>
      <c r="N119">
        <v>4</v>
      </c>
      <c r="O119" s="48">
        <v>0.63191399999999998</v>
      </c>
      <c r="P119" s="48">
        <v>0.63369559498159012</v>
      </c>
      <c r="Q119" s="48">
        <v>0.65547747737966222</v>
      </c>
      <c r="R119" s="49">
        <v>275487</v>
      </c>
      <c r="S119" s="49">
        <v>294406.42971612129</v>
      </c>
      <c r="T119" s="49">
        <v>346221.37400361127</v>
      </c>
      <c r="U119" s="50">
        <v>25113.300000000003</v>
      </c>
      <c r="V119" s="50">
        <v>24498.058493138273</v>
      </c>
      <c r="W119" s="50">
        <v>27039.757457282121</v>
      </c>
      <c r="X119" s="51">
        <v>39.90472551064606</v>
      </c>
      <c r="Y119" s="51">
        <v>37.181396544062451</v>
      </c>
      <c r="Z119">
        <v>90.2</v>
      </c>
      <c r="AA119">
        <v>83.9</v>
      </c>
      <c r="AB119">
        <v>99</v>
      </c>
      <c r="AC119">
        <v>73.3</v>
      </c>
      <c r="AD119">
        <v>94.6</v>
      </c>
      <c r="AE119">
        <v>78.599999999999994</v>
      </c>
      <c r="AF119" s="48">
        <v>0.66492793541190998</v>
      </c>
      <c r="AG119" s="48">
        <v>0.68113600250735484</v>
      </c>
      <c r="AH119" s="49">
        <v>304618.09243759193</v>
      </c>
      <c r="AI119" s="49">
        <v>348669.27633716189</v>
      </c>
      <c r="AJ119" s="50">
        <v>22085.811643660814</v>
      </c>
      <c r="AK119" s="50">
        <v>24017.020897595547</v>
      </c>
      <c r="AL119" s="53">
        <v>0.57070500000000002</v>
      </c>
      <c r="AM119" s="53">
        <v>0.59753856648918435</v>
      </c>
      <c r="AN119" t="s">
        <v>274</v>
      </c>
      <c r="AO119" t="s">
        <v>277</v>
      </c>
      <c r="AP119" s="56" t="s">
        <v>280</v>
      </c>
      <c r="AQ119" t="s">
        <v>289</v>
      </c>
      <c r="AR119" t="s">
        <v>277</v>
      </c>
      <c r="AS119">
        <v>3</v>
      </c>
      <c r="AT119" t="s">
        <v>390</v>
      </c>
      <c r="AU119">
        <v>123</v>
      </c>
    </row>
    <row r="120" spans="1:47">
      <c r="A120" t="s">
        <v>144</v>
      </c>
      <c r="B120" s="58" t="s">
        <v>276</v>
      </c>
      <c r="C120" t="s">
        <v>275</v>
      </c>
      <c r="D120" s="58" t="s">
        <v>278</v>
      </c>
      <c r="E120">
        <v>1</v>
      </c>
      <c r="F120" t="s">
        <v>281</v>
      </c>
      <c r="G120" t="s">
        <v>464</v>
      </c>
      <c r="J120" t="s">
        <v>295</v>
      </c>
      <c r="K120" t="s">
        <v>307</v>
      </c>
      <c r="L120" t="s">
        <v>310</v>
      </c>
      <c r="M120">
        <v>4</v>
      </c>
      <c r="N120">
        <v>4</v>
      </c>
      <c r="O120" s="48">
        <v>0.59178799999999998</v>
      </c>
      <c r="P120" s="48">
        <v>0.55676558480372418</v>
      </c>
      <c r="Q120" s="48">
        <v>0.6464365554128747</v>
      </c>
      <c r="R120" s="49">
        <v>206921</v>
      </c>
      <c r="S120" s="49">
        <v>155801.25867594159</v>
      </c>
      <c r="T120" s="49">
        <v>318489.67887125531</v>
      </c>
      <c r="U120" s="50">
        <v>20311</v>
      </c>
      <c r="V120" s="50">
        <v>17091.571589444968</v>
      </c>
      <c r="W120" s="50">
        <v>25575.846242125561</v>
      </c>
      <c r="X120" s="51">
        <v>38.827703949224698</v>
      </c>
      <c r="Y120" s="51">
        <v>33.275021853728518</v>
      </c>
      <c r="Z120">
        <v>92</v>
      </c>
      <c r="AA120">
        <v>81.599999999999994</v>
      </c>
      <c r="AB120">
        <v>92</v>
      </c>
      <c r="AC120">
        <v>46.8</v>
      </c>
      <c r="AD120">
        <v>92</v>
      </c>
      <c r="AE120">
        <v>64.199999999999989</v>
      </c>
      <c r="AF120" s="48">
        <v>0.58314405287847737</v>
      </c>
      <c r="AG120" s="48">
        <v>0.67243871744744899</v>
      </c>
      <c r="AH120" s="49">
        <v>183959.60207842843</v>
      </c>
      <c r="AI120" s="49">
        <v>320750.07541879831</v>
      </c>
      <c r="AJ120" s="50">
        <v>16845.077842156654</v>
      </c>
      <c r="AK120" s="50">
        <v>22717.117408138311</v>
      </c>
      <c r="AL120" s="53">
        <v>0.52457600000000004</v>
      </c>
      <c r="AM120" s="53">
        <v>0.58714284584659104</v>
      </c>
      <c r="AN120" t="s">
        <v>273</v>
      </c>
      <c r="AO120" t="s">
        <v>277</v>
      </c>
      <c r="AP120" s="56" t="s">
        <v>279</v>
      </c>
      <c r="AQ120" t="s">
        <v>289</v>
      </c>
      <c r="AR120" t="s">
        <v>278</v>
      </c>
      <c r="AS120">
        <v>2</v>
      </c>
      <c r="AU120">
        <v>124</v>
      </c>
    </row>
    <row r="121" spans="1:47">
      <c r="A121" t="s">
        <v>418</v>
      </c>
      <c r="B121" s="58" t="s">
        <v>276</v>
      </c>
      <c r="C121" t="s">
        <v>275</v>
      </c>
      <c r="D121" s="58" t="s">
        <v>278</v>
      </c>
      <c r="E121">
        <v>1</v>
      </c>
      <c r="F121" t="s">
        <v>281</v>
      </c>
      <c r="G121" t="s">
        <v>464</v>
      </c>
      <c r="J121" t="s">
        <v>294</v>
      </c>
      <c r="K121" t="s">
        <v>306</v>
      </c>
      <c r="L121" t="s">
        <v>310</v>
      </c>
      <c r="M121">
        <v>4</v>
      </c>
      <c r="N121">
        <v>4</v>
      </c>
      <c r="O121" s="48">
        <v>0.65547599999999995</v>
      </c>
      <c r="P121" s="48">
        <v>0.62797558298279255</v>
      </c>
      <c r="Q121" s="48">
        <v>0.6541094678874787</v>
      </c>
      <c r="R121" s="49">
        <v>319065</v>
      </c>
      <c r="S121" s="49">
        <v>292297.66140744905</v>
      </c>
      <c r="T121" s="49">
        <v>349759.81319313275</v>
      </c>
      <c r="U121" s="50">
        <v>26343.200000000001</v>
      </c>
      <c r="V121" s="50">
        <v>24626.692370544159</v>
      </c>
      <c r="W121" s="50">
        <v>27334.593541113467</v>
      </c>
      <c r="X121" s="51">
        <v>39.732957344024612</v>
      </c>
      <c r="Y121" s="51">
        <v>39.86170359145553</v>
      </c>
      <c r="Z121">
        <v>99</v>
      </c>
      <c r="AA121">
        <v>80</v>
      </c>
      <c r="AB121">
        <v>103.2</v>
      </c>
      <c r="AC121">
        <v>69.2</v>
      </c>
      <c r="AD121">
        <v>101.1</v>
      </c>
      <c r="AE121">
        <v>74.599999999999994</v>
      </c>
      <c r="AF121" s="48">
        <v>0.65735454884821165</v>
      </c>
      <c r="AG121" s="48">
        <v>0.67607511594259107</v>
      </c>
      <c r="AH121" s="49">
        <v>293052.78927510156</v>
      </c>
      <c r="AI121" s="49">
        <v>338789.35176312324</v>
      </c>
      <c r="AJ121" s="50">
        <v>21745.531382105641</v>
      </c>
      <c r="AK121" s="50">
        <v>23722.590441356162</v>
      </c>
      <c r="AL121" s="53">
        <v>0.59708099999999997</v>
      </c>
      <c r="AM121" s="53">
        <v>0.59570606026005457</v>
      </c>
      <c r="AN121" t="s">
        <v>273</v>
      </c>
      <c r="AO121" t="s">
        <v>277</v>
      </c>
      <c r="AP121" s="56" t="s">
        <v>279</v>
      </c>
      <c r="AQ121" t="s">
        <v>289</v>
      </c>
      <c r="AR121" t="s">
        <v>278</v>
      </c>
      <c r="AS121">
        <v>2</v>
      </c>
      <c r="AT121" t="s">
        <v>390</v>
      </c>
      <c r="AU121">
        <v>125</v>
      </c>
    </row>
    <row r="122" spans="1:47">
      <c r="A122" t="s">
        <v>417</v>
      </c>
      <c r="B122" s="58" t="s">
        <v>285</v>
      </c>
      <c r="C122" t="s">
        <v>287</v>
      </c>
      <c r="D122" s="58" t="s">
        <v>290</v>
      </c>
      <c r="E122">
        <v>2</v>
      </c>
      <c r="F122" t="s">
        <v>281</v>
      </c>
      <c r="G122" t="s">
        <v>464</v>
      </c>
      <c r="I122" t="s">
        <v>389</v>
      </c>
      <c r="J122" t="s">
        <v>293</v>
      </c>
      <c r="K122" t="s">
        <v>306</v>
      </c>
      <c r="L122" t="s">
        <v>310</v>
      </c>
      <c r="M122">
        <v>4</v>
      </c>
      <c r="N122">
        <v>4</v>
      </c>
      <c r="O122" s="48">
        <v>0.58959399999999995</v>
      </c>
      <c r="P122" s="48">
        <v>0.6000638951969699</v>
      </c>
      <c r="Q122" s="48">
        <v>0.61659581474415925</v>
      </c>
      <c r="R122" s="49">
        <v>192184</v>
      </c>
      <c r="S122" s="49">
        <v>229445.19297183707</v>
      </c>
      <c r="T122" s="49">
        <v>254591.04070509115</v>
      </c>
      <c r="U122" s="50">
        <v>21387.199999999997</v>
      </c>
      <c r="V122" s="50">
        <v>20886.568564259716</v>
      </c>
      <c r="W122" s="50">
        <v>22185.686558473048</v>
      </c>
      <c r="X122" s="51">
        <v>35.614205077256088</v>
      </c>
      <c r="Y122" s="51">
        <v>33.112830601316794</v>
      </c>
      <c r="Z122">
        <v>95.5</v>
      </c>
      <c r="AA122">
        <v>70.5</v>
      </c>
      <c r="AB122">
        <v>91.3</v>
      </c>
      <c r="AC122">
        <v>64.8</v>
      </c>
      <c r="AD122">
        <v>93.4</v>
      </c>
      <c r="AE122">
        <v>67.650000000000006</v>
      </c>
      <c r="AF122" s="48">
        <v>0.62648086133370773</v>
      </c>
      <c r="AG122" s="48">
        <v>0.63828840720866975</v>
      </c>
      <c r="AH122" s="49">
        <v>223413.60757780125</v>
      </c>
      <c r="AI122" s="49">
        <v>243065.73046658933</v>
      </c>
      <c r="AJ122" s="50">
        <v>18139.721875204108</v>
      </c>
      <c r="AK122" s="50">
        <v>19088.242047283489</v>
      </c>
      <c r="AL122" s="53">
        <v>0.52368199999999998</v>
      </c>
      <c r="AM122" s="53">
        <v>0.55244254096660916</v>
      </c>
      <c r="AN122" t="s">
        <v>274</v>
      </c>
      <c r="AO122" t="s">
        <v>277</v>
      </c>
      <c r="AP122" s="56" t="s">
        <v>280</v>
      </c>
      <c r="AQ122" t="s">
        <v>290</v>
      </c>
      <c r="AR122" t="s">
        <v>290</v>
      </c>
      <c r="AS122">
        <v>3</v>
      </c>
      <c r="AT122" t="s">
        <v>390</v>
      </c>
      <c r="AU122">
        <v>126</v>
      </c>
    </row>
    <row r="123" spans="1:47">
      <c r="A123" t="s">
        <v>145</v>
      </c>
      <c r="B123" s="58" t="s">
        <v>275</v>
      </c>
      <c r="C123" t="s">
        <v>286</v>
      </c>
      <c r="D123" s="58" t="s">
        <v>278</v>
      </c>
      <c r="E123">
        <v>2</v>
      </c>
      <c r="F123" t="s">
        <v>281</v>
      </c>
      <c r="G123" t="s">
        <v>464</v>
      </c>
      <c r="J123" t="s">
        <v>293</v>
      </c>
      <c r="K123" t="s">
        <v>306</v>
      </c>
      <c r="L123" t="s">
        <v>310</v>
      </c>
      <c r="M123">
        <v>4</v>
      </c>
      <c r="N123">
        <v>4</v>
      </c>
      <c r="O123" s="48">
        <v>0.63898100000000002</v>
      </c>
      <c r="P123" s="48">
        <v>0.6340616604294822</v>
      </c>
      <c r="Q123" s="48">
        <v>0.6340616604294822</v>
      </c>
      <c r="R123" s="49">
        <v>286196</v>
      </c>
      <c r="S123" s="49">
        <v>261593.7600879964</v>
      </c>
      <c r="T123" s="49">
        <v>261593.7600879964</v>
      </c>
      <c r="U123" s="50">
        <v>25031.8</v>
      </c>
      <c r="V123" s="50">
        <v>20791.420574893276</v>
      </c>
      <c r="W123" s="50">
        <v>20791.420574893276</v>
      </c>
      <c r="X123" s="51">
        <v>37.398363282350665</v>
      </c>
      <c r="Y123" s="51">
        <v>37.959272054940314</v>
      </c>
      <c r="Z123">
        <v>113.3</v>
      </c>
      <c r="AA123">
        <v>70.8</v>
      </c>
      <c r="AB123">
        <v>114.7</v>
      </c>
      <c r="AC123">
        <v>61.9</v>
      </c>
      <c r="AD123">
        <v>114</v>
      </c>
      <c r="AE123">
        <v>66.349999999999994</v>
      </c>
      <c r="AF123" s="48">
        <v>0.6340616604294822</v>
      </c>
      <c r="AG123" s="48">
        <v>0.6340616604294822</v>
      </c>
      <c r="AH123" s="49">
        <v>261593.7600879964</v>
      </c>
      <c r="AI123" s="49">
        <v>261593.7600879964</v>
      </c>
      <c r="AJ123" s="50">
        <v>20791.420574893276</v>
      </c>
      <c r="AK123" s="50">
        <v>20791.420574893276</v>
      </c>
      <c r="AL123" s="53">
        <v>0.57897699999999996</v>
      </c>
      <c r="AM123" s="53">
        <v>0.57082890391499008</v>
      </c>
      <c r="AN123" t="s">
        <v>275</v>
      </c>
      <c r="AO123" t="s">
        <v>278</v>
      </c>
      <c r="AP123" s="56" t="s">
        <v>280</v>
      </c>
      <c r="AQ123" t="s">
        <v>289</v>
      </c>
      <c r="AR123" t="s">
        <v>278</v>
      </c>
      <c r="AS123">
        <v>3</v>
      </c>
      <c r="AU123">
        <v>127</v>
      </c>
    </row>
    <row r="124" spans="1:47">
      <c r="A124" t="s">
        <v>416</v>
      </c>
      <c r="B124" s="58" t="s">
        <v>276</v>
      </c>
      <c r="C124" t="s">
        <v>275</v>
      </c>
      <c r="D124" s="58" t="s">
        <v>278</v>
      </c>
      <c r="E124">
        <v>1</v>
      </c>
      <c r="F124" t="s">
        <v>281</v>
      </c>
      <c r="G124" t="s">
        <v>464</v>
      </c>
      <c r="J124" t="s">
        <v>294</v>
      </c>
      <c r="K124" t="s">
        <v>306</v>
      </c>
      <c r="L124" t="s">
        <v>310</v>
      </c>
      <c r="M124">
        <v>4</v>
      </c>
      <c r="N124">
        <v>4</v>
      </c>
      <c r="O124" s="48">
        <v>0.64293</v>
      </c>
      <c r="P124" s="48">
        <v>0.58669769061610888</v>
      </c>
      <c r="Q124" s="48">
        <v>0.66718545683103869</v>
      </c>
      <c r="R124" s="49">
        <v>308553</v>
      </c>
      <c r="S124" s="49">
        <v>263050.75073997874</v>
      </c>
      <c r="T124" s="49">
        <v>421341.91108682886</v>
      </c>
      <c r="U124" s="50">
        <v>26062.100000000002</v>
      </c>
      <c r="V124" s="50">
        <v>24590.88314339233</v>
      </c>
      <c r="W124" s="50">
        <v>31422.038687825225</v>
      </c>
      <c r="X124" s="51">
        <v>41.369576592193141</v>
      </c>
      <c r="Y124" s="51">
        <v>38.412824090167405</v>
      </c>
      <c r="Z124">
        <v>114.7</v>
      </c>
      <c r="AA124">
        <v>78.8</v>
      </c>
      <c r="AB124">
        <v>123.9</v>
      </c>
      <c r="AC124">
        <v>55.4</v>
      </c>
      <c r="AD124">
        <v>119.30000000000001</v>
      </c>
      <c r="AE124">
        <v>67.099999999999994</v>
      </c>
      <c r="AF124" s="48">
        <v>0.62992238718760429</v>
      </c>
      <c r="AG124" s="48">
        <v>0.68429939491693148</v>
      </c>
      <c r="AH124" s="49">
        <v>272693.66457319137</v>
      </c>
      <c r="AI124" s="49">
        <v>387874.74311132636</v>
      </c>
      <c r="AJ124" s="50">
        <v>21928.989415664055</v>
      </c>
      <c r="AK124" s="50">
        <v>26454.814275833258</v>
      </c>
      <c r="AL124" s="53">
        <v>0.58396599999999999</v>
      </c>
      <c r="AM124" s="53">
        <v>0.61037958835829986</v>
      </c>
      <c r="AN124" t="s">
        <v>273</v>
      </c>
      <c r="AO124" t="s">
        <v>277</v>
      </c>
      <c r="AP124" s="56" t="s">
        <v>279</v>
      </c>
      <c r="AQ124" t="s">
        <v>289</v>
      </c>
      <c r="AR124" t="s">
        <v>278</v>
      </c>
      <c r="AS124">
        <v>2</v>
      </c>
      <c r="AT124" t="s">
        <v>390</v>
      </c>
      <c r="AU124">
        <v>128</v>
      </c>
    </row>
    <row r="125" spans="1:47">
      <c r="A125" t="s">
        <v>415</v>
      </c>
      <c r="B125" t="s">
        <v>275</v>
      </c>
      <c r="C125" t="s">
        <v>286</v>
      </c>
      <c r="D125" s="58" t="s">
        <v>278</v>
      </c>
      <c r="E125">
        <v>2</v>
      </c>
      <c r="F125" t="s">
        <v>283</v>
      </c>
      <c r="G125" t="s">
        <v>464</v>
      </c>
      <c r="I125" t="s">
        <v>391</v>
      </c>
      <c r="J125" t="s">
        <v>294</v>
      </c>
      <c r="K125" t="s">
        <v>306</v>
      </c>
      <c r="L125" t="s">
        <v>310</v>
      </c>
      <c r="M125">
        <v>4</v>
      </c>
      <c r="N125">
        <v>4</v>
      </c>
      <c r="O125" s="48">
        <v>0.66925100000000004</v>
      </c>
      <c r="P125" s="48">
        <v>0.59030701924430229</v>
      </c>
      <c r="Q125" s="48">
        <v>0.66382256388024152</v>
      </c>
      <c r="R125" s="49">
        <v>397997</v>
      </c>
      <c r="S125" s="49">
        <v>344485.52403742139</v>
      </c>
      <c r="T125" s="49">
        <v>522263.26203742134</v>
      </c>
      <c r="U125" s="50">
        <v>31212</v>
      </c>
      <c r="V125" s="50">
        <v>31836.008253504522</v>
      </c>
      <c r="W125" s="50">
        <v>39287.708253504519</v>
      </c>
      <c r="X125" s="51">
        <v>40.932933243893807</v>
      </c>
      <c r="Y125" s="51">
        <v>41.616726343497049</v>
      </c>
      <c r="Z125">
        <v>131.9</v>
      </c>
      <c r="AA125">
        <v>73.099999999999994</v>
      </c>
      <c r="AB125">
        <v>142.9</v>
      </c>
      <c r="AC125">
        <v>55.4</v>
      </c>
      <c r="AD125">
        <v>137.4</v>
      </c>
      <c r="AE125">
        <v>64.25</v>
      </c>
      <c r="AF125" s="48">
        <v>0.62824868035170478</v>
      </c>
      <c r="AG125" s="48">
        <v>0.67305012882921589</v>
      </c>
      <c r="AH125" s="49">
        <v>291348.30561452586</v>
      </c>
      <c r="AI125" s="49">
        <v>384432.51155996101</v>
      </c>
      <c r="AJ125" s="50">
        <v>23535.748683631806</v>
      </c>
      <c r="AK125" s="50">
        <v>27197.256670258084</v>
      </c>
      <c r="AL125" s="53">
        <v>0.61314500000000005</v>
      </c>
      <c r="AM125" s="53">
        <v>0.60641869523610925</v>
      </c>
      <c r="AN125" t="s">
        <v>274</v>
      </c>
      <c r="AO125" t="s">
        <v>277</v>
      </c>
      <c r="AP125" s="56" t="s">
        <v>280</v>
      </c>
      <c r="AQ125" t="s">
        <v>289</v>
      </c>
      <c r="AR125" t="s">
        <v>278</v>
      </c>
      <c r="AS125">
        <v>3</v>
      </c>
      <c r="AT125" t="s">
        <v>390</v>
      </c>
      <c r="AU125">
        <v>129</v>
      </c>
    </row>
    <row r="126" spans="1:47">
      <c r="A126" t="s">
        <v>146</v>
      </c>
      <c r="B126" t="s">
        <v>273</v>
      </c>
      <c r="C126" t="s">
        <v>273</v>
      </c>
      <c r="D126" s="58" t="s">
        <v>277</v>
      </c>
      <c r="E126">
        <v>1</v>
      </c>
      <c r="F126" t="s">
        <v>281</v>
      </c>
      <c r="G126" t="s">
        <v>464</v>
      </c>
      <c r="J126" t="s">
        <v>294</v>
      </c>
      <c r="K126" t="s">
        <v>306</v>
      </c>
      <c r="L126" t="s">
        <v>310</v>
      </c>
      <c r="M126">
        <v>4</v>
      </c>
      <c r="N126">
        <v>4</v>
      </c>
      <c r="O126" s="48">
        <v>0.64447900000000002</v>
      </c>
      <c r="P126" s="48">
        <v>0.60697422733415962</v>
      </c>
      <c r="Q126" s="48">
        <v>0.6794836008881695</v>
      </c>
      <c r="R126" s="49">
        <v>402798</v>
      </c>
      <c r="S126" s="49">
        <v>402274.61315184855</v>
      </c>
      <c r="T126" s="49">
        <v>601676.56320013851</v>
      </c>
      <c r="U126" s="50">
        <v>33207.699999999997</v>
      </c>
      <c r="V126" s="50">
        <v>35142.047237583378</v>
      </c>
      <c r="W126" s="50">
        <v>42590.605956812033</v>
      </c>
      <c r="X126" s="51">
        <v>43.016274263481193</v>
      </c>
      <c r="Y126" s="51">
        <v>38.556194085447757</v>
      </c>
      <c r="Z126">
        <v>175.5</v>
      </c>
      <c r="AA126">
        <v>74.900000000000006</v>
      </c>
      <c r="AB126">
        <v>171.5</v>
      </c>
      <c r="AC126">
        <v>56.1</v>
      </c>
      <c r="AD126">
        <v>173.5</v>
      </c>
      <c r="AE126">
        <v>65.5</v>
      </c>
      <c r="AF126" s="48">
        <v>0.64230421925387304</v>
      </c>
      <c r="AG126" s="48">
        <v>0.68922253266133471</v>
      </c>
      <c r="AH126" s="49">
        <v>381718.12367098068</v>
      </c>
      <c r="AI126" s="49">
        <v>509637.92269084597</v>
      </c>
      <c r="AJ126" s="50">
        <v>29621.302800037709</v>
      </c>
      <c r="AK126" s="50">
        <v>34222.012873043379</v>
      </c>
      <c r="AL126" s="53">
        <v>0.58422099999999999</v>
      </c>
      <c r="AM126" s="53">
        <v>0.62377627928418966</v>
      </c>
      <c r="AN126" t="s">
        <v>273</v>
      </c>
      <c r="AO126" t="s">
        <v>277</v>
      </c>
      <c r="AP126" s="56" t="s">
        <v>279</v>
      </c>
      <c r="AQ126" t="s">
        <v>289</v>
      </c>
      <c r="AR126" t="s">
        <v>277</v>
      </c>
      <c r="AS126">
        <v>1</v>
      </c>
      <c r="AU126">
        <v>130</v>
      </c>
    </row>
    <row r="127" spans="1:47">
      <c r="A127" t="s">
        <v>147</v>
      </c>
      <c r="B127" t="s">
        <v>275</v>
      </c>
      <c r="C127" t="s">
        <v>275</v>
      </c>
      <c r="D127" s="58" t="s">
        <v>278</v>
      </c>
      <c r="E127" s="58">
        <v>2</v>
      </c>
      <c r="F127" t="s">
        <v>281</v>
      </c>
      <c r="G127" t="s">
        <v>464</v>
      </c>
      <c r="J127" t="s">
        <v>294</v>
      </c>
      <c r="K127" t="s">
        <v>306</v>
      </c>
      <c r="L127" t="s">
        <v>310</v>
      </c>
      <c r="M127">
        <v>4</v>
      </c>
      <c r="N127">
        <v>4</v>
      </c>
      <c r="O127" s="48">
        <v>0.63617699999999999</v>
      </c>
      <c r="P127" s="48">
        <v>0.58341651749837331</v>
      </c>
      <c r="Q127" s="48">
        <v>0.6536305571949268</v>
      </c>
      <c r="R127" s="49">
        <v>320295</v>
      </c>
      <c r="S127" s="49">
        <v>272301.71825650631</v>
      </c>
      <c r="T127" s="49">
        <v>401255.10963426932</v>
      </c>
      <c r="U127" s="50">
        <v>28133.8</v>
      </c>
      <c r="V127" s="50">
        <v>25521.020697675354</v>
      </c>
      <c r="W127" s="50">
        <v>31054.842120617275</v>
      </c>
      <c r="X127" s="51">
        <v>39.658316318992718</v>
      </c>
      <c r="Y127" s="51">
        <v>37.628125184729704</v>
      </c>
      <c r="Z127">
        <v>131.4</v>
      </c>
      <c r="AA127">
        <v>72.599999999999994</v>
      </c>
      <c r="AB127">
        <v>126.7</v>
      </c>
      <c r="AC127">
        <v>54.5</v>
      </c>
      <c r="AD127">
        <v>129.05000000000001</v>
      </c>
      <c r="AE127">
        <v>63.55</v>
      </c>
      <c r="AF127" s="48">
        <v>0.62139476965610896</v>
      </c>
      <c r="AG127" s="48">
        <v>0.66800970054091025</v>
      </c>
      <c r="AH127" s="49">
        <v>267355.88869163324</v>
      </c>
      <c r="AI127" s="49">
        <v>356147.47741307475</v>
      </c>
      <c r="AJ127" s="50">
        <v>22014.207334752107</v>
      </c>
      <c r="AK127" s="50">
        <v>25596.550558803334</v>
      </c>
      <c r="AL127" s="53">
        <v>0.57491400000000004</v>
      </c>
      <c r="AM127" s="53">
        <v>0.59433822405037517</v>
      </c>
      <c r="AN127" t="s">
        <v>274</v>
      </c>
      <c r="AO127" t="s">
        <v>277</v>
      </c>
      <c r="AP127" s="56" t="s">
        <v>280</v>
      </c>
      <c r="AQ127" t="s">
        <v>289</v>
      </c>
      <c r="AR127" t="s">
        <v>278</v>
      </c>
      <c r="AS127">
        <v>2</v>
      </c>
      <c r="AU127">
        <v>131</v>
      </c>
    </row>
    <row r="128" spans="1:47">
      <c r="A128" t="s">
        <v>148</v>
      </c>
      <c r="B128" t="s">
        <v>276</v>
      </c>
      <c r="C128" t="s">
        <v>276</v>
      </c>
      <c r="D128" s="58" t="s">
        <v>278</v>
      </c>
      <c r="E128">
        <v>1</v>
      </c>
      <c r="F128" t="s">
        <v>281</v>
      </c>
      <c r="G128" t="s">
        <v>464</v>
      </c>
      <c r="J128" t="s">
        <v>294</v>
      </c>
      <c r="K128" t="s">
        <v>306</v>
      </c>
      <c r="L128" t="s">
        <v>310</v>
      </c>
      <c r="M128">
        <v>4</v>
      </c>
      <c r="N128">
        <v>4</v>
      </c>
      <c r="O128" s="48">
        <v>0.66662200000000005</v>
      </c>
      <c r="P128" s="48">
        <v>0.60729337209100465</v>
      </c>
      <c r="Q128" s="48">
        <v>0.68679721322333864</v>
      </c>
      <c r="R128" s="49">
        <v>571852</v>
      </c>
      <c r="S128" s="49">
        <v>485057.98048450239</v>
      </c>
      <c r="T128" s="49">
        <v>746561.17379327514</v>
      </c>
      <c r="U128" s="50">
        <v>44098</v>
      </c>
      <c r="V128" s="50">
        <v>42115.310154797</v>
      </c>
      <c r="W128" s="50">
        <v>51332.643582081189</v>
      </c>
      <c r="X128" s="51">
        <v>44.059430803020675</v>
      </c>
      <c r="Y128" s="51">
        <v>41.268335181126773</v>
      </c>
      <c r="Z128">
        <v>210.9</v>
      </c>
      <c r="AA128">
        <v>74.5</v>
      </c>
      <c r="AB128">
        <v>212.5</v>
      </c>
      <c r="AC128">
        <v>55</v>
      </c>
      <c r="AD128">
        <v>211.7</v>
      </c>
      <c r="AE128">
        <v>64.75</v>
      </c>
      <c r="AF128" s="48">
        <v>0.64312621474826948</v>
      </c>
      <c r="AG128" s="48">
        <v>0.6937591674001844</v>
      </c>
      <c r="AH128" s="49">
        <v>454190.91460407001</v>
      </c>
      <c r="AI128" s="49">
        <v>615222.23887278582</v>
      </c>
      <c r="AJ128" s="50">
        <v>35161.831986200363</v>
      </c>
      <c r="AK128" s="50">
        <v>40698.808291778289</v>
      </c>
      <c r="AL128" s="53">
        <v>0.60997199999999996</v>
      </c>
      <c r="AM128" s="53">
        <v>0.63195479837680335</v>
      </c>
      <c r="AN128" t="s">
        <v>273</v>
      </c>
      <c r="AO128" t="s">
        <v>277</v>
      </c>
      <c r="AP128" s="56" t="s">
        <v>279</v>
      </c>
      <c r="AQ128" t="s">
        <v>289</v>
      </c>
      <c r="AR128" t="s">
        <v>278</v>
      </c>
      <c r="AS128">
        <v>1</v>
      </c>
      <c r="AU128">
        <v>132</v>
      </c>
    </row>
    <row r="129" spans="1:47">
      <c r="A129" t="s">
        <v>414</v>
      </c>
      <c r="B129" t="s">
        <v>273</v>
      </c>
      <c r="C129" t="s">
        <v>274</v>
      </c>
      <c r="D129" s="58" t="s">
        <v>277</v>
      </c>
      <c r="E129">
        <v>1</v>
      </c>
      <c r="F129" t="s">
        <v>283</v>
      </c>
      <c r="G129" t="s">
        <v>464</v>
      </c>
      <c r="H129" t="s">
        <v>390</v>
      </c>
      <c r="J129" t="s">
        <v>294</v>
      </c>
      <c r="K129" t="s">
        <v>306</v>
      </c>
      <c r="L129" t="s">
        <v>310</v>
      </c>
      <c r="M129">
        <v>4</v>
      </c>
      <c r="N129">
        <v>4</v>
      </c>
      <c r="O129" s="48">
        <v>0.649038</v>
      </c>
      <c r="P129" s="48">
        <v>0.56422605515365221</v>
      </c>
      <c r="Q129" s="48">
        <v>0.68038004664581242</v>
      </c>
      <c r="R129" s="49">
        <v>527162</v>
      </c>
      <c r="S129" s="49">
        <v>430018.99866265029</v>
      </c>
      <c r="T129" s="49">
        <v>778168.98666265025</v>
      </c>
      <c r="U129" s="50">
        <v>45049.899999999994</v>
      </c>
      <c r="V129" s="50">
        <v>41967.44717058535</v>
      </c>
      <c r="W129" s="50">
        <v>54901.447170585365</v>
      </c>
      <c r="X129" s="51">
        <v>43.142971347394152</v>
      </c>
      <c r="Y129" s="51">
        <v>39.114860115578281</v>
      </c>
      <c r="Z129">
        <v>207.2</v>
      </c>
      <c r="AA129">
        <v>72.900000000000006</v>
      </c>
      <c r="AB129">
        <v>204.5</v>
      </c>
      <c r="AC129">
        <v>49.7</v>
      </c>
      <c r="AD129">
        <v>205.85</v>
      </c>
      <c r="AE129">
        <v>61.300000000000004</v>
      </c>
      <c r="AF129" s="48">
        <v>0.61859290115827947</v>
      </c>
      <c r="AG129" s="48">
        <v>0.68709178179924979</v>
      </c>
      <c r="AH129" s="49">
        <v>390511.12499291869</v>
      </c>
      <c r="AI129" s="49">
        <v>572802.03243428119</v>
      </c>
      <c r="AJ129" s="50">
        <v>32404.40675640697</v>
      </c>
      <c r="AK129" s="50">
        <v>38745.205973270866</v>
      </c>
      <c r="AL129" s="53">
        <v>0.59070299999999998</v>
      </c>
      <c r="AM129" s="53">
        <v>0.62483371215164052</v>
      </c>
      <c r="AN129" t="s">
        <v>273</v>
      </c>
      <c r="AO129" t="s">
        <v>277</v>
      </c>
      <c r="AP129" s="56" t="s">
        <v>279</v>
      </c>
      <c r="AQ129" t="s">
        <v>289</v>
      </c>
      <c r="AR129" t="s">
        <v>277</v>
      </c>
      <c r="AS129">
        <v>2</v>
      </c>
      <c r="AT129" t="s">
        <v>390</v>
      </c>
      <c r="AU129">
        <v>133</v>
      </c>
    </row>
    <row r="130" spans="1:47">
      <c r="A130" t="s">
        <v>413</v>
      </c>
      <c r="B130" t="s">
        <v>275</v>
      </c>
      <c r="C130" t="s">
        <v>286</v>
      </c>
      <c r="D130" s="58" t="s">
        <v>278</v>
      </c>
      <c r="E130">
        <v>2</v>
      </c>
      <c r="F130" t="s">
        <v>281</v>
      </c>
      <c r="G130" t="s">
        <v>464</v>
      </c>
      <c r="H130" t="s">
        <v>390</v>
      </c>
      <c r="I130" t="s">
        <v>391</v>
      </c>
      <c r="J130" t="s">
        <v>294</v>
      </c>
      <c r="K130" t="s">
        <v>306</v>
      </c>
      <c r="L130" t="s">
        <v>310</v>
      </c>
      <c r="M130">
        <v>4</v>
      </c>
      <c r="N130">
        <v>4</v>
      </c>
      <c r="O130" s="48">
        <v>0.672485</v>
      </c>
      <c r="P130" s="48">
        <v>0.61154089150649926</v>
      </c>
      <c r="Q130" s="48">
        <v>0.70189667112481424</v>
      </c>
      <c r="R130" s="49">
        <v>597786</v>
      </c>
      <c r="S130" s="49">
        <v>498652.37324444705</v>
      </c>
      <c r="T130" s="49">
        <v>824873.74436071364</v>
      </c>
      <c r="U130" s="50">
        <v>49607.7</v>
      </c>
      <c r="V130" s="50">
        <v>42899.592790561634</v>
      </c>
      <c r="W130" s="50">
        <v>53977.311855946828</v>
      </c>
      <c r="X130" s="51">
        <v>46.391285802749657</v>
      </c>
      <c r="Y130" s="51">
        <v>42.050219318600419</v>
      </c>
      <c r="Z130">
        <v>206.8</v>
      </c>
      <c r="AA130">
        <v>79.2</v>
      </c>
      <c r="AB130">
        <v>211</v>
      </c>
      <c r="AC130">
        <v>55.7</v>
      </c>
      <c r="AD130">
        <v>208.9</v>
      </c>
      <c r="AE130">
        <v>67.45</v>
      </c>
      <c r="AF130" s="48">
        <v>0.6524576428019353</v>
      </c>
      <c r="AG130" s="48">
        <v>0.70949793812242512</v>
      </c>
      <c r="AH130" s="49">
        <v>482522.35531043762</v>
      </c>
      <c r="AI130" s="49">
        <v>686100.00970532605</v>
      </c>
      <c r="AJ130" s="50">
        <v>36336.361180397085</v>
      </c>
      <c r="AK130" s="50">
        <v>42981.856433766785</v>
      </c>
      <c r="AL130" s="53">
        <v>0.61696399999999996</v>
      </c>
      <c r="AM130" s="53">
        <v>0.64966225417292145</v>
      </c>
      <c r="AN130" t="s">
        <v>274</v>
      </c>
      <c r="AO130" t="s">
        <v>277</v>
      </c>
      <c r="AP130" s="56" t="s">
        <v>280</v>
      </c>
      <c r="AQ130" t="s">
        <v>289</v>
      </c>
      <c r="AR130" t="s">
        <v>278</v>
      </c>
      <c r="AS130">
        <v>3</v>
      </c>
      <c r="AT130" t="s">
        <v>390</v>
      </c>
      <c r="AU130">
        <v>134</v>
      </c>
    </row>
    <row r="131" spans="1:47">
      <c r="A131" t="s">
        <v>149</v>
      </c>
      <c r="B131" s="58" t="s">
        <v>273</v>
      </c>
      <c r="C131" t="s">
        <v>273</v>
      </c>
      <c r="D131" s="58" t="s">
        <v>277</v>
      </c>
      <c r="E131">
        <v>1</v>
      </c>
      <c r="F131" t="s">
        <v>281</v>
      </c>
      <c r="G131" t="s">
        <v>464</v>
      </c>
      <c r="H131" t="s">
        <v>390</v>
      </c>
      <c r="I131" t="s">
        <v>436</v>
      </c>
      <c r="J131" t="s">
        <v>295</v>
      </c>
      <c r="K131" t="s">
        <v>307</v>
      </c>
      <c r="L131" t="s">
        <v>310</v>
      </c>
      <c r="M131">
        <v>4</v>
      </c>
      <c r="N131">
        <v>4</v>
      </c>
      <c r="O131" s="48">
        <v>0.69088799999999995</v>
      </c>
      <c r="P131" s="48">
        <v>0.57928095756803644</v>
      </c>
      <c r="Q131" s="48">
        <v>0.71336457782081497</v>
      </c>
      <c r="R131" s="49">
        <v>786558</v>
      </c>
      <c r="S131" s="49">
        <v>475167.71055765747</v>
      </c>
      <c r="T131" s="49">
        <v>973501.30050098582</v>
      </c>
      <c r="U131" s="50">
        <v>59175.6</v>
      </c>
      <c r="V131" s="50">
        <v>44901.89276455839</v>
      </c>
      <c r="W131" s="50">
        <v>61086.969048436062</v>
      </c>
      <c r="X131" s="51">
        <v>48.31749671030849</v>
      </c>
      <c r="Y131" s="51">
        <v>44.670661222745224</v>
      </c>
      <c r="Z131">
        <v>230.7</v>
      </c>
      <c r="AA131">
        <v>81.8</v>
      </c>
      <c r="AB131">
        <v>228</v>
      </c>
      <c r="AC131">
        <v>50.5</v>
      </c>
      <c r="AD131">
        <v>229.35</v>
      </c>
      <c r="AE131">
        <v>66.150000000000006</v>
      </c>
      <c r="AF131" s="48">
        <v>0.63737657735185826</v>
      </c>
      <c r="AG131" s="48">
        <v>0.72001874565849644</v>
      </c>
      <c r="AH131" s="49">
        <v>496068.95466899546</v>
      </c>
      <c r="AI131" s="49">
        <v>803533.47508760053</v>
      </c>
      <c r="AJ131" s="50">
        <v>39058.089130467029</v>
      </c>
      <c r="AK131" s="50">
        <v>48468.335716371119</v>
      </c>
      <c r="AL131" s="53">
        <v>0.63817699999999999</v>
      </c>
      <c r="AM131" s="53">
        <v>0.66295731741791064</v>
      </c>
      <c r="AN131" t="s">
        <v>273</v>
      </c>
      <c r="AO131" t="s">
        <v>277</v>
      </c>
      <c r="AP131" s="56" t="s">
        <v>279</v>
      </c>
      <c r="AQ131" t="s">
        <v>289</v>
      </c>
      <c r="AR131" t="s">
        <v>277</v>
      </c>
      <c r="AS131">
        <v>1</v>
      </c>
      <c r="AU131">
        <v>135</v>
      </c>
    </row>
    <row r="132" spans="1:47">
      <c r="A132" t="s">
        <v>412</v>
      </c>
      <c r="B132" s="58" t="s">
        <v>275</v>
      </c>
      <c r="C132" t="s">
        <v>275</v>
      </c>
      <c r="D132" s="58" t="s">
        <v>278</v>
      </c>
      <c r="E132">
        <v>2</v>
      </c>
      <c r="F132" t="s">
        <v>281</v>
      </c>
      <c r="G132" t="s">
        <v>464</v>
      </c>
      <c r="J132" t="s">
        <v>294</v>
      </c>
      <c r="K132" t="s">
        <v>306</v>
      </c>
      <c r="L132" t="s">
        <v>310</v>
      </c>
      <c r="M132">
        <v>4</v>
      </c>
      <c r="N132">
        <v>4</v>
      </c>
      <c r="O132" s="48">
        <v>0.65437599999999996</v>
      </c>
      <c r="P132" s="48">
        <v>0.58474995835343091</v>
      </c>
      <c r="Q132" s="48">
        <v>0.67761175591536893</v>
      </c>
      <c r="R132" s="49">
        <v>488620.00000000006</v>
      </c>
      <c r="S132" s="49">
        <v>395437.77750818519</v>
      </c>
      <c r="T132" s="49">
        <v>642459.26519853494</v>
      </c>
      <c r="U132" s="50">
        <v>42124.700000000004</v>
      </c>
      <c r="V132" s="50">
        <v>36504.481372774309</v>
      </c>
      <c r="W132" s="50">
        <v>45611.433855472475</v>
      </c>
      <c r="X132" s="51">
        <v>42.749730256454207</v>
      </c>
      <c r="Y132" s="51">
        <v>39.778832786862118</v>
      </c>
      <c r="Z132">
        <v>190.3</v>
      </c>
      <c r="AA132">
        <v>73.099999999999994</v>
      </c>
      <c r="AB132">
        <v>192.1</v>
      </c>
      <c r="AC132">
        <v>52</v>
      </c>
      <c r="AD132">
        <v>191.2</v>
      </c>
      <c r="AE132">
        <v>62.55</v>
      </c>
      <c r="AF132" s="48">
        <v>0.62689153501639194</v>
      </c>
      <c r="AG132" s="48">
        <v>0.68578058864431268</v>
      </c>
      <c r="AH132" s="49">
        <v>380546.06090177322</v>
      </c>
      <c r="AI132" s="49">
        <v>534959.94330614654</v>
      </c>
      <c r="AJ132" s="50">
        <v>30858.525340668024</v>
      </c>
      <c r="AK132" s="50">
        <v>36339.21732780007</v>
      </c>
      <c r="AL132" s="53">
        <v>0.59786600000000001</v>
      </c>
      <c r="AM132" s="53">
        <v>0.62138931183583646</v>
      </c>
      <c r="AN132" t="s">
        <v>274</v>
      </c>
      <c r="AO132" t="s">
        <v>277</v>
      </c>
      <c r="AP132" s="56" t="s">
        <v>280</v>
      </c>
      <c r="AQ132" t="s">
        <v>289</v>
      </c>
      <c r="AR132" t="s">
        <v>278</v>
      </c>
      <c r="AS132">
        <v>2</v>
      </c>
      <c r="AT132" t="s">
        <v>390</v>
      </c>
      <c r="AU132">
        <v>136</v>
      </c>
    </row>
    <row r="133" spans="1:47">
      <c r="A133" t="s">
        <v>411</v>
      </c>
      <c r="B133" s="59" t="s">
        <v>273</v>
      </c>
      <c r="C133" t="s">
        <v>276</v>
      </c>
      <c r="D133" s="58" t="s">
        <v>277</v>
      </c>
      <c r="E133">
        <v>1</v>
      </c>
      <c r="F133" t="s">
        <v>281</v>
      </c>
      <c r="G133" t="s">
        <v>464</v>
      </c>
      <c r="J133" t="s">
        <v>294</v>
      </c>
      <c r="K133" t="s">
        <v>306</v>
      </c>
      <c r="L133" t="s">
        <v>310</v>
      </c>
      <c r="M133">
        <v>4</v>
      </c>
      <c r="N133">
        <v>4</v>
      </c>
      <c r="O133" s="48">
        <v>0.636467</v>
      </c>
      <c r="P133" s="48">
        <v>0.52924982719484048</v>
      </c>
      <c r="Q133" s="48">
        <v>0.64975449379422068</v>
      </c>
      <c r="R133" s="49">
        <v>306237</v>
      </c>
      <c r="S133" s="49">
        <v>181403.22958116105</v>
      </c>
      <c r="T133" s="49">
        <v>352127.73162945244</v>
      </c>
      <c r="U133" s="50">
        <v>26947.3</v>
      </c>
      <c r="V133" s="50">
        <v>19802.169169926612</v>
      </c>
      <c r="W133" s="50">
        <v>27760.695449843173</v>
      </c>
      <c r="X133" s="51">
        <v>39.204539773962011</v>
      </c>
      <c r="Y133" s="51">
        <v>37.701659007192589</v>
      </c>
      <c r="Z133">
        <v>111.8</v>
      </c>
      <c r="AA133">
        <v>75.5</v>
      </c>
      <c r="AB133">
        <v>107.7</v>
      </c>
      <c r="AC133">
        <v>46.4</v>
      </c>
      <c r="AD133">
        <v>109.75</v>
      </c>
      <c r="AE133">
        <v>60.95</v>
      </c>
      <c r="AF133" s="48">
        <v>0.58400695999787988</v>
      </c>
      <c r="AG133" s="48">
        <v>0.66822866736942066</v>
      </c>
      <c r="AH133" s="49">
        <v>201311.26756668664</v>
      </c>
      <c r="AI133" s="49">
        <v>327564.67028631124</v>
      </c>
      <c r="AJ133" s="50">
        <v>18335.403920176072</v>
      </c>
      <c r="AK133" s="50">
        <v>23517.50446675043</v>
      </c>
      <c r="AL133" s="53">
        <v>0.57701800000000003</v>
      </c>
      <c r="AM133" s="53">
        <v>0.59034799737077259</v>
      </c>
      <c r="AN133" t="s">
        <v>273</v>
      </c>
      <c r="AO133" t="s">
        <v>277</v>
      </c>
      <c r="AP133" s="56" t="s">
        <v>279</v>
      </c>
      <c r="AQ133" t="s">
        <v>289</v>
      </c>
      <c r="AR133" t="s">
        <v>278</v>
      </c>
      <c r="AS133">
        <v>1</v>
      </c>
      <c r="AT133" t="s">
        <v>390</v>
      </c>
      <c r="AU133">
        <v>137</v>
      </c>
    </row>
    <row r="134" spans="1:47">
      <c r="A134" t="s">
        <v>150</v>
      </c>
      <c r="B134" s="59" t="s">
        <v>273</v>
      </c>
      <c r="C134" t="s">
        <v>275</v>
      </c>
      <c r="D134" s="58" t="s">
        <v>277</v>
      </c>
      <c r="E134">
        <v>1</v>
      </c>
      <c r="F134" t="s">
        <v>281</v>
      </c>
      <c r="G134" t="s">
        <v>464</v>
      </c>
      <c r="J134" t="s">
        <v>293</v>
      </c>
      <c r="K134" t="s">
        <v>306</v>
      </c>
      <c r="L134" t="s">
        <v>310</v>
      </c>
      <c r="M134">
        <v>4</v>
      </c>
      <c r="N134">
        <v>4</v>
      </c>
      <c r="O134" s="48">
        <v>0.63862200000000002</v>
      </c>
      <c r="P134" s="48">
        <v>0.59094886748283137</v>
      </c>
      <c r="Q134" s="48">
        <v>0.65493685726206152</v>
      </c>
      <c r="R134" s="49">
        <v>368412</v>
      </c>
      <c r="S134" s="49">
        <v>329802.69597402908</v>
      </c>
      <c r="T134" s="49">
        <v>464644.00095296267</v>
      </c>
      <c r="U134" s="50">
        <v>33170.400000000001</v>
      </c>
      <c r="V134" s="50">
        <v>30097.113977783338</v>
      </c>
      <c r="W134" s="50">
        <v>35570.765685594204</v>
      </c>
      <c r="X134" s="51">
        <v>39.806574924039275</v>
      </c>
      <c r="Y134" s="51">
        <v>37.890617122967527</v>
      </c>
      <c r="Z134">
        <v>155.4</v>
      </c>
      <c r="AA134">
        <v>69.8</v>
      </c>
      <c r="AB134">
        <v>155.1</v>
      </c>
      <c r="AC134">
        <v>54.4</v>
      </c>
      <c r="AD134">
        <v>155.25</v>
      </c>
      <c r="AE134">
        <v>62.099999999999994</v>
      </c>
      <c r="AF134" s="48">
        <v>0.6238668435932182</v>
      </c>
      <c r="AG134" s="48">
        <v>0.66576687151829006</v>
      </c>
      <c r="AH134" s="49">
        <v>308662.98617967084</v>
      </c>
      <c r="AI134" s="49">
        <v>396041.84623788652</v>
      </c>
      <c r="AJ134" s="50">
        <v>25245.428883154906</v>
      </c>
      <c r="AK134" s="50">
        <v>28674.408048208683</v>
      </c>
      <c r="AL134" s="53">
        <v>0.57738800000000001</v>
      </c>
      <c r="AM134" s="53">
        <v>0.59535014836846134</v>
      </c>
      <c r="AN134" t="s">
        <v>273</v>
      </c>
      <c r="AO134" t="s">
        <v>277</v>
      </c>
      <c r="AP134" s="56" t="s">
        <v>279</v>
      </c>
      <c r="AQ134" t="s">
        <v>289</v>
      </c>
      <c r="AR134" t="s">
        <v>278</v>
      </c>
      <c r="AS134">
        <v>2</v>
      </c>
      <c r="AU134">
        <v>138</v>
      </c>
    </row>
    <row r="135" spans="1:47">
      <c r="A135" t="s">
        <v>151</v>
      </c>
      <c r="B135" s="58" t="s">
        <v>276</v>
      </c>
      <c r="C135" t="s">
        <v>275</v>
      </c>
      <c r="D135" s="58" t="s">
        <v>278</v>
      </c>
      <c r="E135" s="58">
        <v>1</v>
      </c>
      <c r="F135" t="s">
        <v>281</v>
      </c>
      <c r="G135" t="s">
        <v>464</v>
      </c>
      <c r="J135" t="s">
        <v>294</v>
      </c>
      <c r="K135" t="s">
        <v>306</v>
      </c>
      <c r="L135" t="s">
        <v>310</v>
      </c>
      <c r="M135">
        <v>4</v>
      </c>
      <c r="N135">
        <v>4</v>
      </c>
      <c r="O135" s="48">
        <v>0.67860299999999996</v>
      </c>
      <c r="P135" s="48">
        <v>0.62899000346140899</v>
      </c>
      <c r="Q135" s="48">
        <v>0.69411557042223937</v>
      </c>
      <c r="R135" s="49">
        <v>552026</v>
      </c>
      <c r="S135" s="49">
        <v>456581.68342014938</v>
      </c>
      <c r="T135" s="49">
        <v>670920.35139404703</v>
      </c>
      <c r="U135" s="50">
        <v>44808.4</v>
      </c>
      <c r="V135" s="50">
        <v>37594.955684674234</v>
      </c>
      <c r="W135" s="50">
        <v>45301.123083986495</v>
      </c>
      <c r="X135" s="51">
        <v>45.170793365126187</v>
      </c>
      <c r="Y135" s="51">
        <v>42.898174025196411</v>
      </c>
      <c r="Z135">
        <v>177.8</v>
      </c>
      <c r="AA135">
        <v>79.400000000000006</v>
      </c>
      <c r="AB135">
        <v>169.6</v>
      </c>
      <c r="AC135">
        <v>60.1</v>
      </c>
      <c r="AD135">
        <v>173.7</v>
      </c>
      <c r="AE135">
        <v>69.75</v>
      </c>
      <c r="AF135" s="48">
        <v>0.66195194594704221</v>
      </c>
      <c r="AG135" s="48">
        <v>0.70434150660303929</v>
      </c>
      <c r="AH135" s="49">
        <v>434003.68319139845</v>
      </c>
      <c r="AI135" s="49">
        <v>573375.91423289583</v>
      </c>
      <c r="AJ135" s="50">
        <v>31757.756103937321</v>
      </c>
      <c r="AK135" s="50">
        <v>36568.955816984373</v>
      </c>
      <c r="AL135" s="53">
        <v>0.62435600000000002</v>
      </c>
      <c r="AM135" s="53">
        <v>0.64088958651811778</v>
      </c>
      <c r="AN135" t="s">
        <v>273</v>
      </c>
      <c r="AO135" t="s">
        <v>277</v>
      </c>
      <c r="AP135" s="56" t="s">
        <v>279</v>
      </c>
      <c r="AQ135" t="s">
        <v>289</v>
      </c>
      <c r="AR135" t="s">
        <v>278</v>
      </c>
      <c r="AS135">
        <v>2</v>
      </c>
      <c r="AU135">
        <v>139</v>
      </c>
    </row>
    <row r="136" spans="1:47">
      <c r="A136" t="s">
        <v>410</v>
      </c>
      <c r="B136" s="58" t="s">
        <v>276</v>
      </c>
      <c r="C136" t="s">
        <v>275</v>
      </c>
      <c r="D136" s="58" t="s">
        <v>278</v>
      </c>
      <c r="E136" s="58">
        <v>1</v>
      </c>
      <c r="F136" t="s">
        <v>281</v>
      </c>
      <c r="G136" t="s">
        <v>464</v>
      </c>
      <c r="I136" t="s">
        <v>393</v>
      </c>
      <c r="J136" t="s">
        <v>294</v>
      </c>
      <c r="K136" t="s">
        <v>306</v>
      </c>
      <c r="L136" t="s">
        <v>310</v>
      </c>
      <c r="M136">
        <v>4</v>
      </c>
      <c r="N136">
        <v>4</v>
      </c>
      <c r="O136" s="48">
        <v>0.69190300000000005</v>
      </c>
      <c r="P136" s="48">
        <v>0.59735210768614244</v>
      </c>
      <c r="Q136" s="48">
        <v>0.67238941997098867</v>
      </c>
      <c r="R136" s="49">
        <v>637105</v>
      </c>
      <c r="S136" s="49">
        <v>422213.76151543693</v>
      </c>
      <c r="T136" s="49">
        <v>628772.23779670754</v>
      </c>
      <c r="U136" s="50">
        <v>52566.400000000001</v>
      </c>
      <c r="V136" s="50">
        <v>37673.595146886109</v>
      </c>
      <c r="W136" s="50">
        <v>45347.485140192206</v>
      </c>
      <c r="X136" s="51">
        <v>42.033685803400978</v>
      </c>
      <c r="Y136" s="51">
        <v>44.795432970548475</v>
      </c>
      <c r="Z136">
        <v>195.5</v>
      </c>
      <c r="AA136">
        <v>71.5</v>
      </c>
      <c r="AB136">
        <v>193.7</v>
      </c>
      <c r="AC136">
        <v>53.9</v>
      </c>
      <c r="AD136">
        <v>194.6</v>
      </c>
      <c r="AE136">
        <v>62.7</v>
      </c>
      <c r="AF136" s="48">
        <v>0.63198954414788422</v>
      </c>
      <c r="AG136" s="48">
        <v>0.68015621171780749</v>
      </c>
      <c r="AH136" s="49">
        <v>392677.72410466749</v>
      </c>
      <c r="AI136" s="49">
        <v>520899.02177149768</v>
      </c>
      <c r="AJ136" s="50">
        <v>31391.568106816336</v>
      </c>
      <c r="AK136" s="50">
        <v>36041.530146800033</v>
      </c>
      <c r="AL136" s="53">
        <v>0.63842699999999997</v>
      </c>
      <c r="AM136" s="53">
        <v>0.61524499582765313</v>
      </c>
      <c r="AN136" t="s">
        <v>273</v>
      </c>
      <c r="AO136" t="s">
        <v>277</v>
      </c>
      <c r="AP136" s="56" t="s">
        <v>279</v>
      </c>
      <c r="AQ136" t="s">
        <v>289</v>
      </c>
      <c r="AR136" t="s">
        <v>278</v>
      </c>
      <c r="AS136">
        <v>2</v>
      </c>
      <c r="AT136" t="s">
        <v>390</v>
      </c>
      <c r="AU136">
        <v>140</v>
      </c>
    </row>
    <row r="137" spans="1:47">
      <c r="A137" t="s">
        <v>409</v>
      </c>
      <c r="B137" s="58" t="s">
        <v>276</v>
      </c>
      <c r="C137" t="s">
        <v>276</v>
      </c>
      <c r="D137" s="58" t="s">
        <v>278</v>
      </c>
      <c r="E137" s="58">
        <v>1</v>
      </c>
      <c r="F137" t="s">
        <v>282</v>
      </c>
      <c r="G137" t="s">
        <v>464</v>
      </c>
      <c r="J137" t="s">
        <v>294</v>
      </c>
      <c r="K137" t="s">
        <v>306</v>
      </c>
      <c r="L137" t="s">
        <v>310</v>
      </c>
      <c r="M137">
        <v>4</v>
      </c>
      <c r="N137">
        <v>4</v>
      </c>
      <c r="O137" s="48">
        <v>0.65654500000000005</v>
      </c>
      <c r="P137" s="48">
        <v>0.57543540603042309</v>
      </c>
      <c r="Q137" s="48">
        <v>0.67278458156321574</v>
      </c>
      <c r="R137" s="49">
        <v>442351</v>
      </c>
      <c r="S137" s="49">
        <v>298558.81000049785</v>
      </c>
      <c r="T137" s="49">
        <v>490351.92728236748</v>
      </c>
      <c r="U137" s="50">
        <v>37235.200000000004</v>
      </c>
      <c r="V137" s="50">
        <v>28150.016513372328</v>
      </c>
      <c r="W137" s="50">
        <v>35241.399360031734</v>
      </c>
      <c r="X137" s="51">
        <v>42.081993917564866</v>
      </c>
      <c r="Y137" s="51">
        <v>39.966816523862704</v>
      </c>
      <c r="Z137">
        <v>169</v>
      </c>
      <c r="AA137">
        <v>73.8</v>
      </c>
      <c r="AB137">
        <v>173.7</v>
      </c>
      <c r="AC137">
        <v>49.9</v>
      </c>
      <c r="AD137">
        <v>171.35</v>
      </c>
      <c r="AE137">
        <v>61.849999999999994</v>
      </c>
      <c r="AF137" s="48">
        <v>0.61614380791545675</v>
      </c>
      <c r="AG137" s="48">
        <v>0.68482469029513771</v>
      </c>
      <c r="AH137" s="49">
        <v>330399.69559498882</v>
      </c>
      <c r="AI137" s="49">
        <v>488647.24518858071</v>
      </c>
      <c r="AJ137" s="50">
        <v>27602.315828622541</v>
      </c>
      <c r="AK137" s="50">
        <v>33292.702226114416</v>
      </c>
      <c r="AL137" s="53">
        <v>0.59730099999999997</v>
      </c>
      <c r="AM137" s="53">
        <v>0.61548574803221068</v>
      </c>
      <c r="AN137" t="s">
        <v>273</v>
      </c>
      <c r="AO137" t="s">
        <v>277</v>
      </c>
      <c r="AP137" s="56" t="s">
        <v>279</v>
      </c>
      <c r="AQ137" t="s">
        <v>289</v>
      </c>
      <c r="AR137" t="s">
        <v>278</v>
      </c>
      <c r="AS137">
        <v>1</v>
      </c>
      <c r="AT137" t="s">
        <v>390</v>
      </c>
      <c r="AU137">
        <v>141</v>
      </c>
    </row>
    <row r="138" spans="1:47">
      <c r="A138" t="s">
        <v>408</v>
      </c>
      <c r="B138" s="58" t="s">
        <v>275</v>
      </c>
      <c r="C138" t="s">
        <v>275</v>
      </c>
      <c r="D138" s="58" t="s">
        <v>278</v>
      </c>
      <c r="E138" s="58">
        <v>2</v>
      </c>
      <c r="F138" t="s">
        <v>282</v>
      </c>
      <c r="G138" t="s">
        <v>464</v>
      </c>
      <c r="H138" s="58" t="s">
        <v>390</v>
      </c>
      <c r="I138" s="58" t="s">
        <v>437</v>
      </c>
      <c r="J138" t="s">
        <v>294</v>
      </c>
      <c r="K138" t="s">
        <v>306</v>
      </c>
      <c r="L138" t="s">
        <v>310</v>
      </c>
      <c r="M138">
        <v>4</v>
      </c>
      <c r="N138">
        <v>4</v>
      </c>
      <c r="O138" s="48">
        <v>0.612066</v>
      </c>
      <c r="P138" s="48">
        <v>0.58933584842469433</v>
      </c>
      <c r="Q138" s="48">
        <v>0.6513600365192912</v>
      </c>
      <c r="R138" s="49">
        <v>265494</v>
      </c>
      <c r="S138" s="49">
        <v>218816.38574939538</v>
      </c>
      <c r="T138" s="49">
        <v>313612.51207541442</v>
      </c>
      <c r="U138" s="50">
        <v>25711.3</v>
      </c>
      <c r="V138" s="50">
        <v>20131.34932574218</v>
      </c>
      <c r="W138" s="50">
        <v>24363.143046676632</v>
      </c>
      <c r="X138" s="51">
        <v>39.378572678990807</v>
      </c>
      <c r="Y138" s="51">
        <v>35.144559040379882</v>
      </c>
      <c r="Z138">
        <v>121</v>
      </c>
      <c r="AA138">
        <v>76.8</v>
      </c>
      <c r="AB138">
        <v>121.7</v>
      </c>
      <c r="AC138">
        <v>54.8</v>
      </c>
      <c r="AD138">
        <v>121.35</v>
      </c>
      <c r="AE138">
        <v>65.8</v>
      </c>
      <c r="AF138" s="48">
        <v>0.62591083087647259</v>
      </c>
      <c r="AG138" s="48">
        <v>0.67902047578633584</v>
      </c>
      <c r="AH138" s="49">
        <v>267411.56242584379</v>
      </c>
      <c r="AI138" s="49">
        <v>374766.56923913874</v>
      </c>
      <c r="AJ138" s="50">
        <v>21746.147288367152</v>
      </c>
      <c r="AK138" s="50">
        <v>26004.541839493882</v>
      </c>
      <c r="AL138" s="53">
        <v>0.54748300000000005</v>
      </c>
      <c r="AM138" s="53">
        <v>0.59136654459507643</v>
      </c>
      <c r="AN138" t="s">
        <v>273</v>
      </c>
      <c r="AO138" t="s">
        <v>277</v>
      </c>
      <c r="AP138" s="56" t="s">
        <v>279</v>
      </c>
      <c r="AQ138" t="s">
        <v>289</v>
      </c>
      <c r="AR138" t="s">
        <v>278</v>
      </c>
      <c r="AS138">
        <v>2</v>
      </c>
      <c r="AT138" t="s">
        <v>390</v>
      </c>
      <c r="AU138">
        <v>142</v>
      </c>
    </row>
    <row r="139" spans="1:47">
      <c r="A139" t="s">
        <v>407</v>
      </c>
      <c r="B139" s="58" t="s">
        <v>276</v>
      </c>
      <c r="C139" t="s">
        <v>276</v>
      </c>
      <c r="D139" s="58" t="s">
        <v>278</v>
      </c>
      <c r="E139" s="58">
        <v>1</v>
      </c>
      <c r="F139" t="s">
        <v>283</v>
      </c>
      <c r="G139" t="s">
        <v>464</v>
      </c>
      <c r="J139" t="s">
        <v>294</v>
      </c>
      <c r="K139" t="s">
        <v>306</v>
      </c>
      <c r="L139" t="s">
        <v>310</v>
      </c>
      <c r="M139">
        <v>4</v>
      </c>
      <c r="N139">
        <v>4</v>
      </c>
      <c r="O139" s="48">
        <v>0.63845200000000002</v>
      </c>
      <c r="P139" s="48">
        <v>0.5219052140883037</v>
      </c>
      <c r="Q139" s="48">
        <v>0.65824491923647177</v>
      </c>
      <c r="R139" s="49">
        <v>320415</v>
      </c>
      <c r="S139" s="49">
        <v>258538.26799889261</v>
      </c>
      <c r="T139" s="49">
        <v>507888.98449889256</v>
      </c>
      <c r="U139" s="50">
        <v>31109.5</v>
      </c>
      <c r="V139" s="50">
        <v>28278.599550898973</v>
      </c>
      <c r="W139" s="50">
        <v>38823.749550898974</v>
      </c>
      <c r="X139" s="51">
        <v>40.227583748960122</v>
      </c>
      <c r="Y139" s="51">
        <v>37.857353116181947</v>
      </c>
      <c r="Z139">
        <v>141.9</v>
      </c>
      <c r="AA139">
        <v>71.3</v>
      </c>
      <c r="AB139">
        <v>139</v>
      </c>
      <c r="AC139">
        <v>46.4</v>
      </c>
      <c r="AD139">
        <v>140.44999999999999</v>
      </c>
      <c r="AE139">
        <v>58.849999999999994</v>
      </c>
      <c r="AF139" s="48">
        <v>0.58894260264733334</v>
      </c>
      <c r="AG139" s="48">
        <v>0.66736436863558968</v>
      </c>
      <c r="AH139" s="49">
        <v>243292.02671581024</v>
      </c>
      <c r="AI139" s="49">
        <v>373851.75656976877</v>
      </c>
      <c r="AJ139" s="50">
        <v>21851.296936438321</v>
      </c>
      <c r="AK139" s="50">
        <v>26928.056772709253</v>
      </c>
      <c r="AL139" s="53">
        <v>0.57658299999999996</v>
      </c>
      <c r="AM139" s="53">
        <v>0.59987143907059748</v>
      </c>
      <c r="AN139" t="s">
        <v>273</v>
      </c>
      <c r="AO139" t="s">
        <v>277</v>
      </c>
      <c r="AP139" s="56" t="s">
        <v>279</v>
      </c>
      <c r="AQ139" t="s">
        <v>289</v>
      </c>
      <c r="AR139" t="s">
        <v>278</v>
      </c>
      <c r="AS139">
        <v>1</v>
      </c>
      <c r="AT139" t="s">
        <v>390</v>
      </c>
      <c r="AU139">
        <v>143</v>
      </c>
    </row>
    <row r="140" spans="1:47">
      <c r="A140" t="s">
        <v>152</v>
      </c>
      <c r="B140" s="58" t="s">
        <v>275</v>
      </c>
      <c r="C140" t="s">
        <v>275</v>
      </c>
      <c r="D140" s="58" t="s">
        <v>278</v>
      </c>
      <c r="E140" s="58">
        <v>1</v>
      </c>
      <c r="F140" t="s">
        <v>281</v>
      </c>
      <c r="G140" t="s">
        <v>464</v>
      </c>
      <c r="H140" s="58" t="s">
        <v>390</v>
      </c>
      <c r="I140" s="58" t="s">
        <v>437</v>
      </c>
      <c r="J140" t="s">
        <v>294</v>
      </c>
      <c r="K140" t="s">
        <v>306</v>
      </c>
      <c r="L140" t="s">
        <v>310</v>
      </c>
      <c r="M140">
        <v>4</v>
      </c>
      <c r="N140">
        <v>4</v>
      </c>
      <c r="O140" s="48">
        <v>0.68593000000000004</v>
      </c>
      <c r="P140" s="48">
        <v>0.6364371392423589</v>
      </c>
      <c r="Q140" s="48">
        <v>0.69894307214771789</v>
      </c>
      <c r="R140" s="49">
        <v>736470</v>
      </c>
      <c r="S140" s="49">
        <v>646503.64663027844</v>
      </c>
      <c r="T140" s="49">
        <v>924736.99385950214</v>
      </c>
      <c r="U140" s="50">
        <v>56339.3</v>
      </c>
      <c r="V140" s="50">
        <v>51640.404985119749</v>
      </c>
      <c r="W140" s="50">
        <v>60875.104568937801</v>
      </c>
      <c r="X140" s="51">
        <v>45.910694390512496</v>
      </c>
      <c r="Y140" s="51">
        <v>43.923179353244784</v>
      </c>
      <c r="Z140">
        <v>246.3</v>
      </c>
      <c r="AA140">
        <v>76.5</v>
      </c>
      <c r="AB140">
        <v>244.4</v>
      </c>
      <c r="AC140">
        <v>59.4</v>
      </c>
      <c r="AD140">
        <v>245.35000000000002</v>
      </c>
      <c r="AE140">
        <v>67.95</v>
      </c>
      <c r="AF140" s="48">
        <v>0.66413674825058588</v>
      </c>
      <c r="AG140" s="48">
        <v>0.70427876829505232</v>
      </c>
      <c r="AH140" s="49">
        <v>583757.62288674503</v>
      </c>
      <c r="AI140" s="49">
        <v>751809.05977838382</v>
      </c>
      <c r="AJ140" s="50">
        <v>42438.695492352155</v>
      </c>
      <c r="AK140" s="50">
        <v>47978.328443290411</v>
      </c>
      <c r="AL140" s="53">
        <v>0.63206399999999996</v>
      </c>
      <c r="AM140" s="53">
        <v>0.645953638493445</v>
      </c>
      <c r="AN140" t="s">
        <v>273</v>
      </c>
      <c r="AO140" t="s">
        <v>277</v>
      </c>
      <c r="AP140" s="56" t="s">
        <v>279</v>
      </c>
      <c r="AQ140" t="s">
        <v>289</v>
      </c>
      <c r="AR140" t="s">
        <v>278</v>
      </c>
      <c r="AS140">
        <v>2</v>
      </c>
      <c r="AU140">
        <v>144</v>
      </c>
    </row>
    <row r="141" spans="1:47">
      <c r="A141" t="s">
        <v>153</v>
      </c>
      <c r="B141" s="58" t="s">
        <v>273</v>
      </c>
      <c r="C141" t="s">
        <v>274</v>
      </c>
      <c r="D141" s="58" t="s">
        <v>277</v>
      </c>
      <c r="E141" s="58">
        <v>1</v>
      </c>
      <c r="F141" t="s">
        <v>283</v>
      </c>
      <c r="G141" t="s">
        <v>464</v>
      </c>
      <c r="H141" s="58" t="s">
        <v>390</v>
      </c>
      <c r="J141" t="s">
        <v>295</v>
      </c>
      <c r="K141" t="s">
        <v>307</v>
      </c>
      <c r="L141" t="s">
        <v>310</v>
      </c>
      <c r="M141">
        <v>5</v>
      </c>
      <c r="N141">
        <v>4</v>
      </c>
      <c r="O141" s="48">
        <v>0.65054699999999999</v>
      </c>
      <c r="P141" s="48">
        <v>0.55168094956304103</v>
      </c>
      <c r="Q141" s="48">
        <v>0.68337974462983819</v>
      </c>
      <c r="R141" s="49">
        <v>359550</v>
      </c>
      <c r="S141" s="49">
        <v>264412.92549474508</v>
      </c>
      <c r="T141" s="49">
        <v>553749.98749474506</v>
      </c>
      <c r="U141" s="50">
        <v>29694.7</v>
      </c>
      <c r="V141" s="50">
        <v>27360.997653425187</v>
      </c>
      <c r="W141" s="50">
        <v>39438.377653425181</v>
      </c>
      <c r="X141" s="51">
        <v>43.602482364402107</v>
      </c>
      <c r="Y141" s="51">
        <v>39.300636506200988</v>
      </c>
      <c r="Z141">
        <v>116.2</v>
      </c>
      <c r="AA141">
        <v>82.6</v>
      </c>
      <c r="AB141">
        <v>112</v>
      </c>
      <c r="AC141">
        <v>51.9</v>
      </c>
      <c r="AD141">
        <v>114.1</v>
      </c>
      <c r="AE141">
        <v>67.25</v>
      </c>
      <c r="AF141" s="48">
        <v>0.61967169655375165</v>
      </c>
      <c r="AG141" s="48">
        <v>0.69248279129176538</v>
      </c>
      <c r="AH141" s="49">
        <v>256113.02865073062</v>
      </c>
      <c r="AI141" s="49">
        <v>407609.56004913966</v>
      </c>
      <c r="AJ141" s="50">
        <v>21216.228146338424</v>
      </c>
      <c r="AK141" s="50">
        <v>27053.657712987766</v>
      </c>
      <c r="AL141" s="53">
        <v>0.59276300000000004</v>
      </c>
      <c r="AM141" s="53">
        <v>0.62962689515973513</v>
      </c>
      <c r="AN141" t="s">
        <v>273</v>
      </c>
      <c r="AO141" t="s">
        <v>277</v>
      </c>
      <c r="AP141" s="56" t="s">
        <v>279</v>
      </c>
      <c r="AQ141" t="s">
        <v>289</v>
      </c>
      <c r="AR141" t="s">
        <v>277</v>
      </c>
      <c r="AS141">
        <v>2</v>
      </c>
      <c r="AU141">
        <v>145</v>
      </c>
    </row>
    <row r="142" spans="1:47">
      <c r="A142" t="s">
        <v>154</v>
      </c>
      <c r="B142" s="58" t="s">
        <v>273</v>
      </c>
      <c r="C142" t="s">
        <v>274</v>
      </c>
      <c r="D142" s="58" t="s">
        <v>277</v>
      </c>
      <c r="E142" s="58">
        <v>1</v>
      </c>
      <c r="F142" t="s">
        <v>283</v>
      </c>
      <c r="G142" t="s">
        <v>464</v>
      </c>
      <c r="I142" t="s">
        <v>438</v>
      </c>
      <c r="J142" t="s">
        <v>295</v>
      </c>
      <c r="K142" t="s">
        <v>307</v>
      </c>
      <c r="L142" t="s">
        <v>310</v>
      </c>
      <c r="M142">
        <v>5</v>
      </c>
      <c r="N142">
        <v>4</v>
      </c>
      <c r="O142" s="48">
        <v>0.67401900000000003</v>
      </c>
      <c r="P142" s="48">
        <v>0.60040379119399345</v>
      </c>
      <c r="Q142" s="48">
        <v>0.69009925119287308</v>
      </c>
      <c r="R142" s="49">
        <v>417893</v>
      </c>
      <c r="S142" s="49">
        <v>369445.16449217912</v>
      </c>
      <c r="T142" s="49">
        <v>630653.01449217903</v>
      </c>
      <c r="U142" s="50">
        <v>32211.200000000001</v>
      </c>
      <c r="V142" s="50">
        <v>33382.252570011129</v>
      </c>
      <c r="W142" s="50">
        <v>43711.512570011124</v>
      </c>
      <c r="X142" s="51">
        <v>44.582500364574202</v>
      </c>
      <c r="Y142" s="51">
        <v>42.283308141788652</v>
      </c>
      <c r="Z142">
        <v>129</v>
      </c>
      <c r="AA142">
        <v>81.8</v>
      </c>
      <c r="AB142">
        <v>136</v>
      </c>
      <c r="AC142">
        <v>57.7</v>
      </c>
      <c r="AD142">
        <v>132.5</v>
      </c>
      <c r="AE142">
        <v>69.75</v>
      </c>
      <c r="AF142" s="48">
        <v>0.64697710696732347</v>
      </c>
      <c r="AG142" s="48">
        <v>0.69944084696808573</v>
      </c>
      <c r="AH142" s="49">
        <v>327448.96150188876</v>
      </c>
      <c r="AI142" s="49">
        <v>464217.07193855278</v>
      </c>
      <c r="AJ142" s="50">
        <v>25065.67178229682</v>
      </c>
      <c r="AK142" s="50">
        <v>30099.954642839071</v>
      </c>
      <c r="AL142" s="53">
        <v>0.619668</v>
      </c>
      <c r="AM142" s="53">
        <v>0.63709238911526811</v>
      </c>
      <c r="AN142" t="s">
        <v>274</v>
      </c>
      <c r="AO142" t="s">
        <v>277</v>
      </c>
      <c r="AP142" s="56" t="s">
        <v>280</v>
      </c>
      <c r="AQ142" t="s">
        <v>289</v>
      </c>
      <c r="AR142" t="s">
        <v>277</v>
      </c>
      <c r="AS142">
        <v>2</v>
      </c>
      <c r="AU142">
        <v>146</v>
      </c>
    </row>
    <row r="143" spans="1:47">
      <c r="A143" t="s">
        <v>155</v>
      </c>
      <c r="B143" s="58" t="s">
        <v>273</v>
      </c>
      <c r="C143" t="s">
        <v>273</v>
      </c>
      <c r="D143" s="58" t="s">
        <v>277</v>
      </c>
      <c r="E143" s="58">
        <v>1</v>
      </c>
      <c r="F143" t="s">
        <v>281</v>
      </c>
      <c r="G143" t="s">
        <v>464</v>
      </c>
      <c r="I143" t="s">
        <v>439</v>
      </c>
      <c r="J143" t="s">
        <v>294</v>
      </c>
      <c r="K143" t="s">
        <v>306</v>
      </c>
      <c r="L143" t="s">
        <v>310</v>
      </c>
      <c r="M143">
        <v>5</v>
      </c>
      <c r="N143">
        <v>4</v>
      </c>
      <c r="O143" s="48">
        <v>0.66982600000000003</v>
      </c>
      <c r="P143" s="48">
        <v>0.58136699403095249</v>
      </c>
      <c r="Q143" s="48">
        <v>0.66198979679220471</v>
      </c>
      <c r="R143" s="49">
        <v>417539</v>
      </c>
      <c r="S143" s="49">
        <v>253891.89369291719</v>
      </c>
      <c r="T143" s="49">
        <v>403707.61961305991</v>
      </c>
      <c r="U143" s="50">
        <v>32663.100000000002</v>
      </c>
      <c r="V143" s="50">
        <v>24050.030516490875</v>
      </c>
      <c r="W143" s="50">
        <v>30590.61092816215</v>
      </c>
      <c r="X143" s="51">
        <v>40.700250675506084</v>
      </c>
      <c r="Y143" s="51">
        <v>41.683518754844329</v>
      </c>
      <c r="Z143">
        <v>120.1</v>
      </c>
      <c r="AA143">
        <v>77.2</v>
      </c>
      <c r="AB143">
        <v>117.2</v>
      </c>
      <c r="AC143">
        <v>54.6</v>
      </c>
      <c r="AD143">
        <v>118.65</v>
      </c>
      <c r="AE143">
        <v>65.900000000000006</v>
      </c>
      <c r="AF143" s="48">
        <v>0.62457833741034507</v>
      </c>
      <c r="AG143" s="48">
        <v>0.6789260929579245</v>
      </c>
      <c r="AH143" s="49">
        <v>261864.30776413833</v>
      </c>
      <c r="AI143" s="49">
        <v>370255.02856028348</v>
      </c>
      <c r="AJ143" s="50">
        <v>21375.597129316549</v>
      </c>
      <c r="AK143" s="50">
        <v>25698.083872706302</v>
      </c>
      <c r="AL143" s="53">
        <v>0.61348999999999998</v>
      </c>
      <c r="AM143" s="53">
        <v>0.60434084227182316</v>
      </c>
      <c r="AN143" t="s">
        <v>273</v>
      </c>
      <c r="AO143" t="s">
        <v>277</v>
      </c>
      <c r="AP143" s="56" t="s">
        <v>279</v>
      </c>
      <c r="AQ143" t="s">
        <v>289</v>
      </c>
      <c r="AR143" t="s">
        <v>277</v>
      </c>
      <c r="AS143">
        <v>1</v>
      </c>
      <c r="AU143">
        <v>147</v>
      </c>
    </row>
    <row r="144" spans="1:47">
      <c r="A144" t="s">
        <v>156</v>
      </c>
      <c r="B144" s="58" t="s">
        <v>274</v>
      </c>
      <c r="C144" t="s">
        <v>284</v>
      </c>
      <c r="D144" s="58" t="s">
        <v>277</v>
      </c>
      <c r="E144" s="58">
        <v>2</v>
      </c>
      <c r="F144" t="s">
        <v>282</v>
      </c>
      <c r="G144" t="s">
        <v>464</v>
      </c>
      <c r="H144" s="58" t="s">
        <v>390</v>
      </c>
      <c r="I144" s="58" t="s">
        <v>391</v>
      </c>
      <c r="J144" t="s">
        <v>294</v>
      </c>
      <c r="K144" t="s">
        <v>306</v>
      </c>
      <c r="L144" t="s">
        <v>310</v>
      </c>
      <c r="M144">
        <v>5</v>
      </c>
      <c r="N144">
        <v>4</v>
      </c>
      <c r="O144" s="48">
        <v>0.65686500000000003</v>
      </c>
      <c r="P144" s="48">
        <v>0.60378902705462467</v>
      </c>
      <c r="Q144" s="48">
        <v>0.6841876173430872</v>
      </c>
      <c r="R144" s="49">
        <v>438501</v>
      </c>
      <c r="S144" s="49">
        <v>335326.60518200812</v>
      </c>
      <c r="T144" s="49">
        <v>519427.29906067712</v>
      </c>
      <c r="U144" s="50">
        <v>35663.9</v>
      </c>
      <c r="V144" s="50">
        <v>29411.231296117177</v>
      </c>
      <c r="W144" s="50">
        <v>36048.292613846628</v>
      </c>
      <c r="X144" s="51">
        <v>43.678418580180747</v>
      </c>
      <c r="Y144" s="51">
        <v>40.043410186620157</v>
      </c>
      <c r="Z144">
        <v>167</v>
      </c>
      <c r="AA144">
        <v>77.7</v>
      </c>
      <c r="AB144">
        <v>169.2</v>
      </c>
      <c r="AC144">
        <v>54.5</v>
      </c>
      <c r="AD144">
        <v>168.1</v>
      </c>
      <c r="AE144">
        <v>66.099999999999994</v>
      </c>
      <c r="AF144" s="48">
        <v>0.63989732886997031</v>
      </c>
      <c r="AG144" s="48">
        <v>0.69765231567831043</v>
      </c>
      <c r="AH144" s="49">
        <v>372720.99501018121</v>
      </c>
      <c r="AI144" s="49">
        <v>531383.87728974456</v>
      </c>
      <c r="AJ144" s="50">
        <v>29124.621019319206</v>
      </c>
      <c r="AK144" s="50">
        <v>34680.616042168564</v>
      </c>
      <c r="AL144" s="53">
        <v>0.59907500000000002</v>
      </c>
      <c r="AM144" s="53">
        <v>0.62889435930962623</v>
      </c>
      <c r="AN144" t="s">
        <v>274</v>
      </c>
      <c r="AO144" t="s">
        <v>277</v>
      </c>
      <c r="AP144" s="56" t="s">
        <v>280</v>
      </c>
      <c r="AQ144" t="s">
        <v>289</v>
      </c>
      <c r="AR144" t="s">
        <v>277</v>
      </c>
      <c r="AS144">
        <v>3</v>
      </c>
      <c r="AU144">
        <v>148</v>
      </c>
    </row>
    <row r="145" spans="1:47">
      <c r="A145" t="s">
        <v>157</v>
      </c>
      <c r="B145" s="58" t="s">
        <v>274</v>
      </c>
      <c r="C145" t="s">
        <v>284</v>
      </c>
      <c r="D145" s="58" t="s">
        <v>277</v>
      </c>
      <c r="E145" s="58">
        <v>2</v>
      </c>
      <c r="F145" t="s">
        <v>281</v>
      </c>
      <c r="G145" t="s">
        <v>464</v>
      </c>
      <c r="H145" s="58" t="s">
        <v>390</v>
      </c>
      <c r="I145" s="58" t="s">
        <v>439</v>
      </c>
      <c r="J145" t="s">
        <v>294</v>
      </c>
      <c r="K145" t="s">
        <v>306</v>
      </c>
      <c r="L145" t="s">
        <v>310</v>
      </c>
      <c r="M145">
        <v>5</v>
      </c>
      <c r="N145">
        <v>4</v>
      </c>
      <c r="O145" s="48">
        <v>0.61938300000000002</v>
      </c>
      <c r="P145" s="48">
        <v>0.57513636042868999</v>
      </c>
      <c r="Q145" s="48">
        <v>0.63619534278935008</v>
      </c>
      <c r="R145" s="49">
        <v>235597</v>
      </c>
      <c r="S145" s="49">
        <v>201199.5157149786</v>
      </c>
      <c r="T145" s="49">
        <v>294118.76687745703</v>
      </c>
      <c r="U145" s="50">
        <v>21282.799999999999</v>
      </c>
      <c r="V145" s="50">
        <v>19559.167819114144</v>
      </c>
      <c r="W145" s="50">
        <v>24300.582664097565</v>
      </c>
      <c r="X145" s="51">
        <v>37.667056138390485</v>
      </c>
      <c r="Y145" s="51">
        <v>35.86620955705137</v>
      </c>
      <c r="Z145">
        <v>93.4</v>
      </c>
      <c r="AA145">
        <v>77</v>
      </c>
      <c r="AB145">
        <v>92.8</v>
      </c>
      <c r="AC145">
        <v>57</v>
      </c>
      <c r="AD145">
        <v>93.1</v>
      </c>
      <c r="AE145">
        <v>67</v>
      </c>
      <c r="AF145" s="48">
        <v>0.61603196319657028</v>
      </c>
      <c r="AG145" s="48">
        <v>0.66009552732864685</v>
      </c>
      <c r="AH145" s="49">
        <v>213950.78492999694</v>
      </c>
      <c r="AI145" s="49">
        <v>289021.23578262737</v>
      </c>
      <c r="AJ145" s="50">
        <v>17884.762778081924</v>
      </c>
      <c r="AK145" s="50">
        <v>21271.545373408033</v>
      </c>
      <c r="AL145" s="53">
        <v>0.55585499999999999</v>
      </c>
      <c r="AM145" s="53">
        <v>0.57520501457385198</v>
      </c>
      <c r="AN145" t="s">
        <v>274</v>
      </c>
      <c r="AO145" t="s">
        <v>277</v>
      </c>
      <c r="AP145" s="56" t="s">
        <v>280</v>
      </c>
      <c r="AQ145" t="s">
        <v>289</v>
      </c>
      <c r="AR145" t="s">
        <v>277</v>
      </c>
      <c r="AS145">
        <v>3</v>
      </c>
      <c r="AU145">
        <v>149</v>
      </c>
    </row>
    <row r="146" spans="1:47">
      <c r="A146" t="s">
        <v>158</v>
      </c>
      <c r="B146" s="58" t="s">
        <v>275</v>
      </c>
      <c r="C146" t="s">
        <v>286</v>
      </c>
      <c r="D146" s="58" t="s">
        <v>278</v>
      </c>
      <c r="E146" s="58">
        <v>2</v>
      </c>
      <c r="F146" t="s">
        <v>281</v>
      </c>
      <c r="G146" t="s">
        <v>464</v>
      </c>
      <c r="H146" s="58" t="s">
        <v>390</v>
      </c>
      <c r="I146" s="58" t="s">
        <v>396</v>
      </c>
      <c r="J146" t="s">
        <v>294</v>
      </c>
      <c r="K146" t="s">
        <v>306</v>
      </c>
      <c r="L146" t="s">
        <v>310</v>
      </c>
      <c r="M146">
        <v>5</v>
      </c>
      <c r="N146">
        <v>4</v>
      </c>
      <c r="O146" s="48">
        <v>0.62824999999999998</v>
      </c>
      <c r="P146" s="48">
        <v>0.59407536742234079</v>
      </c>
      <c r="Q146" s="48">
        <v>0.6710357504937674</v>
      </c>
      <c r="R146" s="49">
        <v>344433</v>
      </c>
      <c r="S146" s="49">
        <v>353192.12800943019</v>
      </c>
      <c r="T146" s="49">
        <v>536642.59479735314</v>
      </c>
      <c r="U146" s="50">
        <v>30631.5</v>
      </c>
      <c r="V146" s="50">
        <v>31973.132251300798</v>
      </c>
      <c r="W146" s="50">
        <v>39087.163561512789</v>
      </c>
      <c r="X146" s="51">
        <v>41.860717067711093</v>
      </c>
      <c r="Y146" s="51">
        <v>36.787561098553503</v>
      </c>
      <c r="Z146">
        <v>159.4</v>
      </c>
      <c r="AA146">
        <v>73.5</v>
      </c>
      <c r="AB146">
        <v>164.5</v>
      </c>
      <c r="AC146">
        <v>54.4</v>
      </c>
      <c r="AD146">
        <v>161.94999999999999</v>
      </c>
      <c r="AE146">
        <v>63.95</v>
      </c>
      <c r="AF146" s="48">
        <v>0.63178487011423579</v>
      </c>
      <c r="AG146" s="48">
        <v>0.68165298428100041</v>
      </c>
      <c r="AH146" s="49">
        <v>339051.61191784492</v>
      </c>
      <c r="AI146" s="49">
        <v>458093.63007282355</v>
      </c>
      <c r="AJ146" s="50">
        <v>27117.326448922791</v>
      </c>
      <c r="AK146" s="50">
        <v>31533.712880788749</v>
      </c>
      <c r="AL146" s="53">
        <v>0.56629700000000005</v>
      </c>
      <c r="AM146" s="53">
        <v>0.61405321607641339</v>
      </c>
      <c r="AN146" t="s">
        <v>274</v>
      </c>
      <c r="AO146" t="s">
        <v>277</v>
      </c>
      <c r="AP146" s="56" t="s">
        <v>280</v>
      </c>
      <c r="AQ146" t="s">
        <v>289</v>
      </c>
      <c r="AR146" t="s">
        <v>278</v>
      </c>
      <c r="AS146">
        <v>3</v>
      </c>
      <c r="AU146">
        <v>150</v>
      </c>
    </row>
    <row r="147" spans="1:47">
      <c r="A147" t="s">
        <v>159</v>
      </c>
      <c r="B147" s="58" t="s">
        <v>275</v>
      </c>
      <c r="C147" t="s">
        <v>275</v>
      </c>
      <c r="D147" s="58" t="s">
        <v>278</v>
      </c>
      <c r="E147" s="58">
        <v>2</v>
      </c>
      <c r="F147" t="s">
        <v>281</v>
      </c>
      <c r="G147" t="s">
        <v>464</v>
      </c>
      <c r="H147" s="58" t="s">
        <v>390</v>
      </c>
      <c r="J147" t="s">
        <v>294</v>
      </c>
      <c r="K147" t="s">
        <v>306</v>
      </c>
      <c r="L147" t="s">
        <v>310</v>
      </c>
      <c r="M147">
        <v>5</v>
      </c>
      <c r="N147">
        <v>4</v>
      </c>
      <c r="O147" s="48">
        <v>0.66387300000000005</v>
      </c>
      <c r="P147" s="48">
        <v>0.61578081141356211</v>
      </c>
      <c r="Q147" s="48">
        <v>0.66123388899453006</v>
      </c>
      <c r="R147" s="49">
        <v>448934</v>
      </c>
      <c r="S147" s="49">
        <v>379868.82872448681</v>
      </c>
      <c r="T147" s="49">
        <v>491313.9226775546</v>
      </c>
      <c r="U147" s="50">
        <v>36638.5</v>
      </c>
      <c r="V147" s="50">
        <v>32467.852623593182</v>
      </c>
      <c r="W147" s="50">
        <v>36896.554377028056</v>
      </c>
      <c r="X147" s="51">
        <v>40.587493945258174</v>
      </c>
      <c r="Y147" s="51">
        <v>40.918749739491432</v>
      </c>
      <c r="Z147">
        <v>157.6</v>
      </c>
      <c r="AA147">
        <v>71.2</v>
      </c>
      <c r="AB147">
        <v>158.1</v>
      </c>
      <c r="AC147">
        <v>58.9</v>
      </c>
      <c r="AD147">
        <v>157.85</v>
      </c>
      <c r="AE147">
        <v>65.05</v>
      </c>
      <c r="AF147" s="48">
        <v>0.64183864858512607</v>
      </c>
      <c r="AG147" s="48">
        <v>0.67197395408373484</v>
      </c>
      <c r="AH147" s="49">
        <v>346607.93183668202</v>
      </c>
      <c r="AI147" s="49">
        <v>418989.55427456292</v>
      </c>
      <c r="AJ147" s="50">
        <v>26940.958207499782</v>
      </c>
      <c r="AK147" s="50">
        <v>29751.161782532254</v>
      </c>
      <c r="AL147" s="53">
        <v>0.607043</v>
      </c>
      <c r="AM147" s="53">
        <v>0.60266259754780882</v>
      </c>
      <c r="AN147" t="s">
        <v>274</v>
      </c>
      <c r="AO147" t="s">
        <v>277</v>
      </c>
      <c r="AP147" s="56" t="s">
        <v>280</v>
      </c>
      <c r="AQ147" t="s">
        <v>289</v>
      </c>
      <c r="AR147" t="s">
        <v>278</v>
      </c>
      <c r="AS147">
        <v>2</v>
      </c>
      <c r="AU147">
        <v>151</v>
      </c>
    </row>
    <row r="148" spans="1:47">
      <c r="A148" t="s">
        <v>406</v>
      </c>
      <c r="B148" s="58" t="s">
        <v>285</v>
      </c>
      <c r="C148" t="s">
        <v>287</v>
      </c>
      <c r="D148" s="58" t="s">
        <v>290</v>
      </c>
      <c r="E148" s="58">
        <v>2</v>
      </c>
      <c r="F148" t="s">
        <v>281</v>
      </c>
      <c r="G148" t="s">
        <v>464</v>
      </c>
      <c r="H148" s="58" t="s">
        <v>390</v>
      </c>
      <c r="I148" s="58" t="s">
        <v>440</v>
      </c>
      <c r="J148" t="s">
        <v>294</v>
      </c>
      <c r="K148" t="s">
        <v>306</v>
      </c>
      <c r="L148" t="s">
        <v>310</v>
      </c>
      <c r="M148">
        <v>5</v>
      </c>
      <c r="N148">
        <v>4</v>
      </c>
      <c r="O148" s="48">
        <v>0.59426199999999996</v>
      </c>
      <c r="P148" s="48">
        <v>0.54211843994773168</v>
      </c>
      <c r="Q148" s="48">
        <v>0.64044077239945563</v>
      </c>
      <c r="R148" s="49">
        <v>221979</v>
      </c>
      <c r="S148" s="49">
        <v>196758.02755814628</v>
      </c>
      <c r="T148" s="49">
        <v>332219.94541486452</v>
      </c>
      <c r="U148" s="50">
        <v>21842.799999999999</v>
      </c>
      <c r="V148" s="50">
        <v>20553.27668075194</v>
      </c>
      <c r="W148" s="50">
        <v>26878.17853058075</v>
      </c>
      <c r="X148" s="51">
        <v>38.127117819430097</v>
      </c>
      <c r="Y148" s="51">
        <v>33.51356722814149</v>
      </c>
      <c r="Z148">
        <v>112.4</v>
      </c>
      <c r="AA148">
        <v>72.2</v>
      </c>
      <c r="AB148">
        <v>110.6</v>
      </c>
      <c r="AC148">
        <v>49</v>
      </c>
      <c r="AD148">
        <v>111.5</v>
      </c>
      <c r="AE148">
        <v>60.6</v>
      </c>
      <c r="AF148" s="48">
        <v>0.59160674553873993</v>
      </c>
      <c r="AG148" s="48">
        <v>0.65782397015260796</v>
      </c>
      <c r="AH148" s="49">
        <v>206541.23393675027</v>
      </c>
      <c r="AI148" s="49">
        <v>304332.18551496678</v>
      </c>
      <c r="AJ148" s="50">
        <v>18424.588710037358</v>
      </c>
      <c r="AK148" s="50">
        <v>22563.727555318739</v>
      </c>
      <c r="AL148" s="53">
        <v>0.52837999999999996</v>
      </c>
      <c r="AM148" s="53">
        <v>0.57945220071031878</v>
      </c>
      <c r="AN148" t="s">
        <v>274</v>
      </c>
      <c r="AO148" t="s">
        <v>277</v>
      </c>
      <c r="AP148" s="56" t="s">
        <v>280</v>
      </c>
      <c r="AQ148" t="s">
        <v>290</v>
      </c>
      <c r="AR148" t="s">
        <v>290</v>
      </c>
      <c r="AS148">
        <v>3</v>
      </c>
      <c r="AT148" t="s">
        <v>390</v>
      </c>
      <c r="AU148">
        <v>152</v>
      </c>
    </row>
    <row r="149" spans="1:47">
      <c r="A149" t="s">
        <v>160</v>
      </c>
      <c r="B149" s="58" t="s">
        <v>274</v>
      </c>
      <c r="C149" t="s">
        <v>274</v>
      </c>
      <c r="D149" s="58" t="s">
        <v>277</v>
      </c>
      <c r="E149" s="58">
        <v>2</v>
      </c>
      <c r="F149" t="s">
        <v>283</v>
      </c>
      <c r="G149" t="s">
        <v>464</v>
      </c>
      <c r="J149" t="s">
        <v>294</v>
      </c>
      <c r="K149" t="s">
        <v>306</v>
      </c>
      <c r="L149" t="s">
        <v>310</v>
      </c>
      <c r="M149">
        <v>5</v>
      </c>
      <c r="N149">
        <v>4</v>
      </c>
      <c r="O149" s="48">
        <v>0.65588999999999997</v>
      </c>
      <c r="P149" s="48">
        <v>0.60170542926966786</v>
      </c>
      <c r="Q149" s="48">
        <v>0.66564747942157343</v>
      </c>
      <c r="R149" s="49">
        <v>481552</v>
      </c>
      <c r="S149" s="49">
        <v>397467.75585037592</v>
      </c>
      <c r="T149" s="49">
        <v>571563.75585037598</v>
      </c>
      <c r="U149" s="50">
        <v>39492.899999999994</v>
      </c>
      <c r="V149" s="50">
        <v>35499.074212833431</v>
      </c>
      <c r="W149" s="50">
        <v>42581.474212833426</v>
      </c>
      <c r="X149" s="51">
        <v>41.161783367088773</v>
      </c>
      <c r="Y149" s="51">
        <v>39.939808142687141</v>
      </c>
      <c r="Z149">
        <v>151.9</v>
      </c>
      <c r="AA149">
        <v>72</v>
      </c>
      <c r="AB149">
        <v>158.1</v>
      </c>
      <c r="AC149">
        <v>56.4</v>
      </c>
      <c r="AD149">
        <v>155</v>
      </c>
      <c r="AE149">
        <v>64.2</v>
      </c>
      <c r="AF149" s="48">
        <v>0.63464546171690739</v>
      </c>
      <c r="AG149" s="48">
        <v>0.67432708975301314</v>
      </c>
      <c r="AH149" s="49">
        <v>329565.63573218364</v>
      </c>
      <c r="AI149" s="49">
        <v>420722.0881687451</v>
      </c>
      <c r="AJ149" s="50">
        <v>26147.735674143478</v>
      </c>
      <c r="AK149" s="50">
        <v>29650.671730112634</v>
      </c>
      <c r="AL149" s="53">
        <v>0.59862000000000004</v>
      </c>
      <c r="AM149" s="53">
        <v>0.60824596346596871</v>
      </c>
      <c r="AN149" t="s">
        <v>274</v>
      </c>
      <c r="AO149" t="s">
        <v>277</v>
      </c>
      <c r="AP149" s="56" t="s">
        <v>280</v>
      </c>
      <c r="AQ149" t="s">
        <v>289</v>
      </c>
      <c r="AR149" t="s">
        <v>277</v>
      </c>
      <c r="AS149">
        <v>2</v>
      </c>
      <c r="AU149">
        <v>153</v>
      </c>
    </row>
    <row r="150" spans="1:47">
      <c r="A150" t="s">
        <v>405</v>
      </c>
      <c r="B150" s="58" t="s">
        <v>273</v>
      </c>
      <c r="C150" t="s">
        <v>274</v>
      </c>
      <c r="D150" s="58" t="s">
        <v>277</v>
      </c>
      <c r="E150" s="58">
        <v>1</v>
      </c>
      <c r="F150" t="s">
        <v>283</v>
      </c>
      <c r="G150" t="s">
        <v>464</v>
      </c>
      <c r="J150" t="s">
        <v>294</v>
      </c>
      <c r="K150" t="s">
        <v>306</v>
      </c>
      <c r="L150" t="s">
        <v>310</v>
      </c>
      <c r="M150">
        <v>5</v>
      </c>
      <c r="N150">
        <v>4</v>
      </c>
      <c r="O150" s="48">
        <v>0.62821000000000005</v>
      </c>
      <c r="P150" s="48">
        <v>0.53595966107275383</v>
      </c>
      <c r="Q150" s="48">
        <v>0.67818618425132471</v>
      </c>
      <c r="R150" s="49">
        <v>334396</v>
      </c>
      <c r="S150" s="49">
        <v>270351.65466509026</v>
      </c>
      <c r="T150" s="49">
        <v>571519.28666509036</v>
      </c>
      <c r="U150" s="50">
        <v>30400</v>
      </c>
      <c r="V150" s="50">
        <v>28889.157017769048</v>
      </c>
      <c r="W150" s="50">
        <v>41170.677017769041</v>
      </c>
      <c r="X150" s="51">
        <v>42.857184467359993</v>
      </c>
      <c r="Y150" s="51">
        <v>36.81570351316666</v>
      </c>
      <c r="Z150">
        <v>133.6</v>
      </c>
      <c r="AA150">
        <v>77.900000000000006</v>
      </c>
      <c r="AB150">
        <v>131.19999999999999</v>
      </c>
      <c r="AC150">
        <v>48.7</v>
      </c>
      <c r="AD150">
        <v>132.39999999999998</v>
      </c>
      <c r="AE150">
        <v>63.300000000000004</v>
      </c>
      <c r="AF150" s="48">
        <v>0.60750683397010752</v>
      </c>
      <c r="AG150" s="48">
        <v>0.6875371320030701</v>
      </c>
      <c r="AH150" s="49">
        <v>262998.35150265071</v>
      </c>
      <c r="AI150" s="49">
        <v>420689.35486768978</v>
      </c>
      <c r="AJ150" s="50">
        <v>22509.296482160429</v>
      </c>
      <c r="AK150" s="50">
        <v>28394.433984035353</v>
      </c>
      <c r="AL150" s="53">
        <v>0.56776599999999999</v>
      </c>
      <c r="AM150" s="53">
        <v>0.62322653888033352</v>
      </c>
      <c r="AN150" t="s">
        <v>274</v>
      </c>
      <c r="AO150" t="s">
        <v>277</v>
      </c>
      <c r="AP150" s="56" t="s">
        <v>280</v>
      </c>
      <c r="AQ150" t="s">
        <v>289</v>
      </c>
      <c r="AR150" t="s">
        <v>277</v>
      </c>
      <c r="AS150">
        <v>2</v>
      </c>
      <c r="AT150" t="s">
        <v>399</v>
      </c>
      <c r="AU150">
        <v>154</v>
      </c>
    </row>
    <row r="151" spans="1:47">
      <c r="A151" t="s">
        <v>161</v>
      </c>
      <c r="B151" s="58" t="s">
        <v>273</v>
      </c>
      <c r="C151" t="s">
        <v>273</v>
      </c>
      <c r="D151" s="58" t="s">
        <v>277</v>
      </c>
      <c r="E151" s="58">
        <v>1</v>
      </c>
      <c r="F151" t="s">
        <v>283</v>
      </c>
      <c r="G151" t="s">
        <v>464</v>
      </c>
      <c r="J151" t="s">
        <v>294</v>
      </c>
      <c r="K151" t="s">
        <v>306</v>
      </c>
      <c r="L151" t="s">
        <v>310</v>
      </c>
      <c r="M151">
        <v>5</v>
      </c>
      <c r="N151">
        <v>4</v>
      </c>
      <c r="O151" s="48">
        <v>0.66281299999999999</v>
      </c>
      <c r="P151" s="48">
        <v>0.54059342659001763</v>
      </c>
      <c r="Q151" s="48">
        <v>0.6803933157426908</v>
      </c>
      <c r="R151" s="49">
        <v>459621</v>
      </c>
      <c r="S151" s="49">
        <v>305249.53502587182</v>
      </c>
      <c r="T151" s="49">
        <v>628798.63502587192</v>
      </c>
      <c r="U151" s="50">
        <v>36535.199999999997</v>
      </c>
      <c r="V151" s="50">
        <v>32036.491885782238</v>
      </c>
      <c r="W151" s="50">
        <v>44779.291885782237</v>
      </c>
      <c r="X151" s="51">
        <v>43.160114989718892</v>
      </c>
      <c r="Y151" s="51">
        <v>40.787582929507394</v>
      </c>
      <c r="Z151">
        <v>149.30000000000001</v>
      </c>
      <c r="AA151">
        <v>76.5</v>
      </c>
      <c r="AB151">
        <v>152.80000000000001</v>
      </c>
      <c r="AC151">
        <v>48.5</v>
      </c>
      <c r="AD151">
        <v>151.05000000000001</v>
      </c>
      <c r="AE151">
        <v>62.5</v>
      </c>
      <c r="AF151" s="48">
        <v>0.6098343431152129</v>
      </c>
      <c r="AG151" s="48">
        <v>0.68933408912271188</v>
      </c>
      <c r="AH151" s="49">
        <v>293442.17004956002</v>
      </c>
      <c r="AI151" s="49">
        <v>462852.0826554916</v>
      </c>
      <c r="AJ151" s="50">
        <v>24948.935041127501</v>
      </c>
      <c r="AK151" s="50">
        <v>31061.920943559704</v>
      </c>
      <c r="AL151" s="53">
        <v>0.60587299999999999</v>
      </c>
      <c r="AM151" s="53">
        <v>0.62548966300570719</v>
      </c>
      <c r="AN151" t="s">
        <v>273</v>
      </c>
      <c r="AO151" t="s">
        <v>277</v>
      </c>
      <c r="AP151" s="56" t="s">
        <v>279</v>
      </c>
      <c r="AQ151" t="s">
        <v>289</v>
      </c>
      <c r="AR151" t="s">
        <v>277</v>
      </c>
      <c r="AS151">
        <v>1</v>
      </c>
      <c r="AU151">
        <v>155</v>
      </c>
    </row>
    <row r="152" spans="1:47">
      <c r="A152" t="s">
        <v>162</v>
      </c>
      <c r="B152" s="58" t="s">
        <v>275</v>
      </c>
      <c r="C152" t="s">
        <v>286</v>
      </c>
      <c r="D152" s="58" t="s">
        <v>278</v>
      </c>
      <c r="E152" s="58">
        <v>2</v>
      </c>
      <c r="F152" t="s">
        <v>283</v>
      </c>
      <c r="G152" t="s">
        <v>464</v>
      </c>
      <c r="J152" t="s">
        <v>294</v>
      </c>
      <c r="K152" t="s">
        <v>306</v>
      </c>
      <c r="L152" t="s">
        <v>310</v>
      </c>
      <c r="M152">
        <v>5</v>
      </c>
      <c r="N152">
        <v>4</v>
      </c>
      <c r="O152" s="48">
        <v>0.67486900000000005</v>
      </c>
      <c r="P152" s="48">
        <v>0.6068170717149628</v>
      </c>
      <c r="Q152" s="48">
        <v>0.67937227936101552</v>
      </c>
      <c r="R152" s="49">
        <v>480533</v>
      </c>
      <c r="S152" s="49">
        <v>408504.0978739775</v>
      </c>
      <c r="T152" s="49">
        <v>623670.03787397756</v>
      </c>
      <c r="U152" s="50">
        <v>37879.799999999996</v>
      </c>
      <c r="V152" s="50">
        <v>36061.865637665935</v>
      </c>
      <c r="W152" s="50">
        <v>44559.145637665933</v>
      </c>
      <c r="X152" s="51">
        <v>43.016113144680496</v>
      </c>
      <c r="Y152" s="51">
        <v>42.386841883841171</v>
      </c>
      <c r="Z152">
        <v>155.5</v>
      </c>
      <c r="AA152">
        <v>76.2</v>
      </c>
      <c r="AB152">
        <v>146.5</v>
      </c>
      <c r="AC152">
        <v>57.5</v>
      </c>
      <c r="AD152">
        <v>151</v>
      </c>
      <c r="AE152">
        <v>66.849999999999994</v>
      </c>
      <c r="AF152" s="48">
        <v>0.64411480526710119</v>
      </c>
      <c r="AG152" s="48">
        <v>0.68830699346516211</v>
      </c>
      <c r="AH152" s="49">
        <v>346416.3533278759</v>
      </c>
      <c r="AI152" s="49">
        <v>459076.97606233298</v>
      </c>
      <c r="AJ152" s="50">
        <v>26739.257571733007</v>
      </c>
      <c r="AK152" s="50">
        <v>30913.944314972236</v>
      </c>
      <c r="AL152" s="53">
        <v>0.62020799999999998</v>
      </c>
      <c r="AM152" s="53">
        <v>0.62430041931976321</v>
      </c>
      <c r="AN152" t="s">
        <v>274</v>
      </c>
      <c r="AO152" t="s">
        <v>277</v>
      </c>
      <c r="AP152" s="56" t="s">
        <v>280</v>
      </c>
      <c r="AQ152" t="s">
        <v>289</v>
      </c>
      <c r="AR152" t="s">
        <v>278</v>
      </c>
      <c r="AS152">
        <v>3</v>
      </c>
      <c r="AU152">
        <v>156</v>
      </c>
    </row>
    <row r="153" spans="1:47">
      <c r="A153" t="s">
        <v>163</v>
      </c>
      <c r="B153" s="58" t="s">
        <v>275</v>
      </c>
      <c r="C153" t="s">
        <v>275</v>
      </c>
      <c r="D153" s="58" t="s">
        <v>278</v>
      </c>
      <c r="E153" s="58">
        <v>2</v>
      </c>
      <c r="F153" t="s">
        <v>281</v>
      </c>
      <c r="G153" t="s">
        <v>464</v>
      </c>
      <c r="H153" s="58" t="s">
        <v>390</v>
      </c>
      <c r="J153" t="s">
        <v>294</v>
      </c>
      <c r="K153" t="s">
        <v>306</v>
      </c>
      <c r="L153" t="s">
        <v>310</v>
      </c>
      <c r="M153">
        <v>5</v>
      </c>
      <c r="N153">
        <v>4</v>
      </c>
      <c r="O153" s="48">
        <v>0.66459199999999996</v>
      </c>
      <c r="P153" s="48">
        <v>0.56803001983766777</v>
      </c>
      <c r="Q153" s="48">
        <v>0.65901434323620689</v>
      </c>
      <c r="R153" s="49">
        <v>404796</v>
      </c>
      <c r="S153" s="49">
        <v>267328.79707858904</v>
      </c>
      <c r="T153" s="49">
        <v>433848.21796453925</v>
      </c>
      <c r="U153" s="50">
        <v>31744.9</v>
      </c>
      <c r="V153" s="50">
        <v>26005.427787317691</v>
      </c>
      <c r="W153" s="50">
        <v>32972.957281975119</v>
      </c>
      <c r="X153" s="51">
        <v>40.316772950213647</v>
      </c>
      <c r="Y153" s="51">
        <v>41.003356045353115</v>
      </c>
      <c r="Z153">
        <v>137</v>
      </c>
      <c r="AA153">
        <v>73</v>
      </c>
      <c r="AB153">
        <v>136.19999999999999</v>
      </c>
      <c r="AC153">
        <v>51.4</v>
      </c>
      <c r="AD153">
        <v>136.6</v>
      </c>
      <c r="AE153">
        <v>62.2</v>
      </c>
      <c r="AF153" s="48">
        <v>0.6129598119851114</v>
      </c>
      <c r="AG153" s="48">
        <v>0.67239813061116305</v>
      </c>
      <c r="AH153" s="49">
        <v>268370.82470427133</v>
      </c>
      <c r="AI153" s="49">
        <v>381149.22574731143</v>
      </c>
      <c r="AJ153" s="50">
        <v>22615.350247036069</v>
      </c>
      <c r="AK153" s="50">
        <v>27020.503354555134</v>
      </c>
      <c r="AL153" s="53">
        <v>0.60763199999999995</v>
      </c>
      <c r="AM153" s="53">
        <v>0.60045197578973752</v>
      </c>
      <c r="AN153" t="s">
        <v>274</v>
      </c>
      <c r="AO153" t="s">
        <v>277</v>
      </c>
      <c r="AP153" s="56" t="s">
        <v>280</v>
      </c>
      <c r="AQ153" t="s">
        <v>289</v>
      </c>
      <c r="AR153" t="s">
        <v>278</v>
      </c>
      <c r="AS153">
        <v>2</v>
      </c>
      <c r="AU153">
        <v>157</v>
      </c>
    </row>
    <row r="154" spans="1:47">
      <c r="A154" t="s">
        <v>164</v>
      </c>
      <c r="B154" s="58" t="s">
        <v>276</v>
      </c>
      <c r="C154" t="s">
        <v>276</v>
      </c>
      <c r="D154" s="58" t="s">
        <v>278</v>
      </c>
      <c r="E154" s="58">
        <v>1</v>
      </c>
      <c r="F154" t="s">
        <v>283</v>
      </c>
      <c r="G154" t="s">
        <v>464</v>
      </c>
      <c r="J154" t="s">
        <v>294</v>
      </c>
      <c r="K154" t="s">
        <v>306</v>
      </c>
      <c r="L154" t="s">
        <v>310</v>
      </c>
      <c r="M154">
        <v>5</v>
      </c>
      <c r="N154">
        <v>4</v>
      </c>
      <c r="O154" s="48">
        <v>0.67697300000000005</v>
      </c>
      <c r="P154" s="48">
        <v>0.60211662083690176</v>
      </c>
      <c r="Q154" s="48">
        <v>0.68064400901972111</v>
      </c>
      <c r="R154" s="49">
        <v>434558</v>
      </c>
      <c r="S154" s="49">
        <v>386934.48788550158</v>
      </c>
      <c r="T154" s="49">
        <v>611628.58188550151</v>
      </c>
      <c r="U154" s="50">
        <v>31962.3</v>
      </c>
      <c r="V154" s="50">
        <v>34655.481507659366</v>
      </c>
      <c r="W154" s="50">
        <v>43591.961507659362</v>
      </c>
      <c r="X154" s="51">
        <v>43.198248259336715</v>
      </c>
      <c r="Y154" s="51">
        <v>42.632358311902848</v>
      </c>
      <c r="Z154">
        <v>143.69999999999999</v>
      </c>
      <c r="AA154">
        <v>77.3</v>
      </c>
      <c r="AB154">
        <v>144.1</v>
      </c>
      <c r="AC154">
        <v>57.1</v>
      </c>
      <c r="AD154">
        <v>143.89999999999998</v>
      </c>
      <c r="AE154">
        <v>67.2</v>
      </c>
      <c r="AF154" s="48">
        <v>0.64251663865831232</v>
      </c>
      <c r="AG154" s="48">
        <v>0.68978941806448069</v>
      </c>
      <c r="AH154" s="49">
        <v>332563.83405429166</v>
      </c>
      <c r="AI154" s="49">
        <v>450213.38655686064</v>
      </c>
      <c r="AJ154" s="50">
        <v>25789.537929443752</v>
      </c>
      <c r="AK154" s="50">
        <v>30165.343806142602</v>
      </c>
      <c r="AL154" s="53">
        <v>0.62109300000000001</v>
      </c>
      <c r="AM154" s="53">
        <v>0.62589220035204485</v>
      </c>
      <c r="AN154" t="s">
        <v>273</v>
      </c>
      <c r="AO154" t="s">
        <v>277</v>
      </c>
      <c r="AP154" s="56" t="s">
        <v>279</v>
      </c>
      <c r="AQ154" t="s">
        <v>289</v>
      </c>
      <c r="AR154" t="s">
        <v>278</v>
      </c>
      <c r="AS154">
        <v>1</v>
      </c>
      <c r="AU154">
        <v>158</v>
      </c>
    </row>
    <row r="155" spans="1:47">
      <c r="A155" t="s">
        <v>165</v>
      </c>
      <c r="B155" s="58" t="s">
        <v>276</v>
      </c>
      <c r="C155" t="s">
        <v>275</v>
      </c>
      <c r="D155" s="58" t="s">
        <v>278</v>
      </c>
      <c r="E155" s="58">
        <v>1</v>
      </c>
      <c r="F155" t="s">
        <v>282</v>
      </c>
      <c r="G155" t="s">
        <v>464</v>
      </c>
      <c r="I155" t="s">
        <v>441</v>
      </c>
      <c r="J155" t="s">
        <v>294</v>
      </c>
      <c r="K155" t="s">
        <v>306</v>
      </c>
      <c r="L155" t="s">
        <v>310</v>
      </c>
      <c r="M155">
        <v>5</v>
      </c>
      <c r="N155">
        <v>4</v>
      </c>
      <c r="O155" s="48">
        <v>0.64722299999999999</v>
      </c>
      <c r="P155" s="48">
        <v>0.64614935580786503</v>
      </c>
      <c r="Q155" s="48">
        <v>0.68110321466138501</v>
      </c>
      <c r="R155" s="49">
        <v>418019</v>
      </c>
      <c r="S155" s="49">
        <v>402419.96941898426</v>
      </c>
      <c r="T155" s="49">
        <v>494040.58999378193</v>
      </c>
      <c r="U155" s="50">
        <v>34634.400000000001</v>
      </c>
      <c r="V155" s="50">
        <v>31381.145062025804</v>
      </c>
      <c r="W155" s="50">
        <v>34659.238226843496</v>
      </c>
      <c r="X155" s="51">
        <v>43.237549123017637</v>
      </c>
      <c r="Y155" s="51">
        <v>38.863578035501178</v>
      </c>
      <c r="Z155">
        <v>163.69999999999999</v>
      </c>
      <c r="AA155">
        <v>77.400000000000006</v>
      </c>
      <c r="AB155">
        <v>162.1</v>
      </c>
      <c r="AC155">
        <v>65.099999999999994</v>
      </c>
      <c r="AD155">
        <v>162.89999999999998</v>
      </c>
      <c r="AE155">
        <v>71.25</v>
      </c>
      <c r="AF155" s="48">
        <v>0.67035781097106872</v>
      </c>
      <c r="AG155" s="48">
        <v>0.69545895627372756</v>
      </c>
      <c r="AH155" s="49">
        <v>429775.50160352618</v>
      </c>
      <c r="AI155" s="49">
        <v>510977.32448714186</v>
      </c>
      <c r="AJ155" s="50">
        <v>30646.337678862881</v>
      </c>
      <c r="AK155" s="50">
        <v>33597.086792590337</v>
      </c>
      <c r="AL155" s="53">
        <v>0.58693499999999998</v>
      </c>
      <c r="AM155" s="53">
        <v>0.62534636639221797</v>
      </c>
      <c r="AN155" t="s">
        <v>274</v>
      </c>
      <c r="AO155" t="s">
        <v>277</v>
      </c>
      <c r="AP155" s="56" t="s">
        <v>280</v>
      </c>
      <c r="AQ155" t="s">
        <v>289</v>
      </c>
      <c r="AR155" t="s">
        <v>278</v>
      </c>
      <c r="AS155">
        <v>2</v>
      </c>
      <c r="AU155">
        <v>159</v>
      </c>
    </row>
    <row r="156" spans="1:47">
      <c r="A156" t="s">
        <v>166</v>
      </c>
      <c r="B156" s="58" t="s">
        <v>275</v>
      </c>
      <c r="C156" t="s">
        <v>276</v>
      </c>
      <c r="D156" s="58" t="s">
        <v>278</v>
      </c>
      <c r="E156" s="58">
        <v>2</v>
      </c>
      <c r="F156" t="s">
        <v>281</v>
      </c>
      <c r="G156" t="s">
        <v>464</v>
      </c>
      <c r="H156" s="58" t="s">
        <v>390</v>
      </c>
      <c r="J156" t="s">
        <v>294</v>
      </c>
      <c r="K156" t="s">
        <v>306</v>
      </c>
      <c r="L156" t="s">
        <v>310</v>
      </c>
      <c r="M156">
        <v>5</v>
      </c>
      <c r="N156">
        <v>4</v>
      </c>
      <c r="O156" s="48">
        <v>0.63772200000000001</v>
      </c>
      <c r="P156" s="48">
        <v>0.61774483019784754</v>
      </c>
      <c r="Q156" s="48">
        <v>0.61774483019784754</v>
      </c>
      <c r="R156" s="49">
        <v>289800</v>
      </c>
      <c r="S156" s="49">
        <v>245908.39115441209</v>
      </c>
      <c r="T156" s="49">
        <v>245908.39115441209</v>
      </c>
      <c r="U156" s="50">
        <v>24246.9</v>
      </c>
      <c r="V156" s="50">
        <v>20453.385793111116</v>
      </c>
      <c r="W156" s="50">
        <v>20453.385793111116</v>
      </c>
      <c r="X156" s="51">
        <v>35.699332971567941</v>
      </c>
      <c r="Y156" s="51">
        <v>37.783856116993633</v>
      </c>
      <c r="Z156">
        <v>117.4</v>
      </c>
      <c r="AA156">
        <v>73.599999999999994</v>
      </c>
      <c r="AB156">
        <v>117.2</v>
      </c>
      <c r="AC156">
        <v>54.4</v>
      </c>
      <c r="AD156">
        <v>117.30000000000001</v>
      </c>
      <c r="AE156">
        <v>64</v>
      </c>
      <c r="AF156" s="48">
        <v>0.61774483019784754</v>
      </c>
      <c r="AG156" s="48">
        <v>0.61774483019784754</v>
      </c>
      <c r="AH156" s="49">
        <v>245908.39115441209</v>
      </c>
      <c r="AI156" s="49">
        <v>245908.39115441209</v>
      </c>
      <c r="AJ156" s="50">
        <v>20453.385793111116</v>
      </c>
      <c r="AK156" s="50">
        <v>20453.385793111116</v>
      </c>
      <c r="AL156" s="53">
        <v>0.57602799999999998</v>
      </c>
      <c r="AM156" s="53">
        <v>0.55202809535226682</v>
      </c>
      <c r="AN156" t="s">
        <v>276</v>
      </c>
      <c r="AO156" t="s">
        <v>278</v>
      </c>
      <c r="AP156" s="56" t="s">
        <v>279</v>
      </c>
      <c r="AQ156" t="s">
        <v>289</v>
      </c>
      <c r="AR156" t="s">
        <v>278</v>
      </c>
      <c r="AS156">
        <v>1</v>
      </c>
      <c r="AU156">
        <v>160</v>
      </c>
    </row>
    <row r="157" spans="1:47">
      <c r="A157" t="s">
        <v>167</v>
      </c>
      <c r="B157" s="58" t="s">
        <v>288</v>
      </c>
      <c r="C157" t="s">
        <v>285</v>
      </c>
      <c r="D157" s="58" t="s">
        <v>290</v>
      </c>
      <c r="E157" s="58">
        <v>1</v>
      </c>
      <c r="F157" t="s">
        <v>281</v>
      </c>
      <c r="G157" t="s">
        <v>465</v>
      </c>
      <c r="J157" t="s">
        <v>295</v>
      </c>
      <c r="K157" t="s">
        <v>307</v>
      </c>
      <c r="L157" t="s">
        <v>310</v>
      </c>
      <c r="M157">
        <v>5</v>
      </c>
      <c r="N157">
        <v>1</v>
      </c>
      <c r="O157" s="48">
        <v>0.64903299999999997</v>
      </c>
      <c r="P157" s="48">
        <v>0.66126298978022902</v>
      </c>
      <c r="Q157" s="48">
        <v>0.66126298978022902</v>
      </c>
      <c r="R157" s="49">
        <v>296785</v>
      </c>
      <c r="S157" s="49">
        <v>288756.00760824623</v>
      </c>
      <c r="T157" s="49">
        <v>288756.00760824623</v>
      </c>
      <c r="U157" s="50">
        <v>24624.1</v>
      </c>
      <c r="V157" s="50">
        <v>21173.026275362525</v>
      </c>
      <c r="W157" s="50">
        <v>21173.026275362525</v>
      </c>
      <c r="X157" s="51">
        <v>40.580136443900088</v>
      </c>
      <c r="Y157" s="51">
        <v>39.113977473094501</v>
      </c>
      <c r="Z157">
        <v>86.6</v>
      </c>
      <c r="AA157">
        <v>82.1</v>
      </c>
      <c r="AB157">
        <v>88.1</v>
      </c>
      <c r="AC157">
        <v>76.900000000000006</v>
      </c>
      <c r="AD157">
        <v>87.35</v>
      </c>
      <c r="AE157">
        <v>79.5</v>
      </c>
      <c r="AF157" s="48">
        <v>0.66126298978022902</v>
      </c>
      <c r="AG157" s="48">
        <v>0.66126298978022902</v>
      </c>
      <c r="AH157" s="49">
        <v>288756.00760824623</v>
      </c>
      <c r="AI157" s="49">
        <v>288756.00760824623</v>
      </c>
      <c r="AJ157" s="50">
        <v>21173.026275362525</v>
      </c>
      <c r="AK157" s="50">
        <v>21173.026275362525</v>
      </c>
      <c r="AL157" s="53">
        <v>0.59066300000000005</v>
      </c>
      <c r="AM157" s="53">
        <v>0.60218236285570115</v>
      </c>
      <c r="AN157" t="s">
        <v>275</v>
      </c>
      <c r="AO157" t="s">
        <v>278</v>
      </c>
      <c r="AP157" s="56" t="s">
        <v>280</v>
      </c>
      <c r="AQ157" t="s">
        <v>290</v>
      </c>
      <c r="AR157" t="s">
        <v>290</v>
      </c>
      <c r="AS157">
        <v>2</v>
      </c>
      <c r="AU157">
        <v>161</v>
      </c>
    </row>
    <row r="158" spans="1:47">
      <c r="A158" t="s">
        <v>168</v>
      </c>
      <c r="B158" s="58" t="s">
        <v>285</v>
      </c>
      <c r="C158" t="s">
        <v>287</v>
      </c>
      <c r="D158" t="s">
        <v>290</v>
      </c>
      <c r="E158" s="58">
        <v>2</v>
      </c>
      <c r="F158" t="s">
        <v>281</v>
      </c>
      <c r="G158" t="s">
        <v>465</v>
      </c>
      <c r="H158" s="58" t="s">
        <v>390</v>
      </c>
      <c r="J158" t="s">
        <v>295</v>
      </c>
      <c r="K158" t="s">
        <v>307</v>
      </c>
      <c r="L158" t="s">
        <v>310</v>
      </c>
      <c r="M158">
        <v>5</v>
      </c>
      <c r="N158">
        <v>1</v>
      </c>
      <c r="O158" s="48">
        <v>0.63951100000000005</v>
      </c>
      <c r="P158" s="48">
        <v>0.64146064051849838</v>
      </c>
      <c r="Q158" s="48">
        <v>0.64146064051849838</v>
      </c>
      <c r="R158" s="49">
        <v>283980</v>
      </c>
      <c r="S158" s="49">
        <v>269537.70777259115</v>
      </c>
      <c r="T158" s="49">
        <v>269537.70777259115</v>
      </c>
      <c r="U158" s="50">
        <v>24560.3</v>
      </c>
      <c r="V158" s="50">
        <v>20979.919257249716</v>
      </c>
      <c r="W158" s="50">
        <v>20979.919257249716</v>
      </c>
      <c r="X158" s="51">
        <v>38.219089175547893</v>
      </c>
      <c r="Y158" s="51">
        <v>38.018378121757095</v>
      </c>
      <c r="Z158">
        <v>102</v>
      </c>
      <c r="AA158">
        <v>85.3</v>
      </c>
      <c r="AB158">
        <v>99.5</v>
      </c>
      <c r="AC158">
        <v>59.9</v>
      </c>
      <c r="AD158">
        <v>100.75</v>
      </c>
      <c r="AE158">
        <v>72.599999999999994</v>
      </c>
      <c r="AF158" s="48">
        <v>0.64146064051849838</v>
      </c>
      <c r="AG158" s="48">
        <v>0.64146064051849838</v>
      </c>
      <c r="AH158" s="49">
        <v>269537.70777259115</v>
      </c>
      <c r="AI158" s="49">
        <v>269537.70777259115</v>
      </c>
      <c r="AJ158" s="50">
        <v>20979.919257249716</v>
      </c>
      <c r="AK158" s="50">
        <v>20979.919257249716</v>
      </c>
      <c r="AL158" s="53">
        <v>0.57965199999999995</v>
      </c>
      <c r="AM158" s="53">
        <v>0.57942621577642717</v>
      </c>
      <c r="AN158" t="s">
        <v>275</v>
      </c>
      <c r="AO158" t="s">
        <v>278</v>
      </c>
      <c r="AP158" s="56" t="s">
        <v>280</v>
      </c>
      <c r="AQ158" t="s">
        <v>290</v>
      </c>
      <c r="AR158" t="s">
        <v>290</v>
      </c>
      <c r="AS158">
        <v>3</v>
      </c>
      <c r="AU158">
        <v>162</v>
      </c>
    </row>
    <row r="159" spans="1:47">
      <c r="A159" t="s">
        <v>169</v>
      </c>
      <c r="B159" s="58" t="s">
        <v>285</v>
      </c>
      <c r="C159" t="s">
        <v>287</v>
      </c>
      <c r="D159" t="s">
        <v>290</v>
      </c>
      <c r="E159" s="58">
        <v>2</v>
      </c>
      <c r="F159" t="s">
        <v>281</v>
      </c>
      <c r="G159" t="s">
        <v>465</v>
      </c>
      <c r="J159" t="s">
        <v>295</v>
      </c>
      <c r="K159" t="s">
        <v>307</v>
      </c>
      <c r="L159" t="s">
        <v>310</v>
      </c>
      <c r="M159">
        <v>5</v>
      </c>
      <c r="N159">
        <v>1</v>
      </c>
      <c r="O159" s="48">
        <v>0.62122299999999997</v>
      </c>
      <c r="P159" s="48">
        <v>0.64512049515141878</v>
      </c>
      <c r="Q159" s="48">
        <v>0.64512049515141878</v>
      </c>
      <c r="R159" s="49">
        <v>259516</v>
      </c>
      <c r="S159" s="49">
        <v>275747.13764724304</v>
      </c>
      <c r="T159" s="49">
        <v>275747.13764724304</v>
      </c>
      <c r="U159" s="50">
        <v>23445.9</v>
      </c>
      <c r="V159" s="50">
        <v>21231.630495651327</v>
      </c>
      <c r="W159" s="50">
        <v>21231.630495651327</v>
      </c>
      <c r="X159" s="51">
        <v>38.636070736749232</v>
      </c>
      <c r="Y159" s="51">
        <v>36.088008152920551</v>
      </c>
      <c r="Z159">
        <v>100.8</v>
      </c>
      <c r="AA159">
        <v>85.2</v>
      </c>
      <c r="AB159">
        <v>101.2</v>
      </c>
      <c r="AC159">
        <v>61.2</v>
      </c>
      <c r="AD159">
        <v>101</v>
      </c>
      <c r="AE159">
        <v>73.2</v>
      </c>
      <c r="AF159" s="48">
        <v>0.64512049515141878</v>
      </c>
      <c r="AG159" s="48">
        <v>0.64512049515141878</v>
      </c>
      <c r="AH159" s="49">
        <v>275747.13764724304</v>
      </c>
      <c r="AI159" s="49">
        <v>275747.13764724304</v>
      </c>
      <c r="AJ159" s="50">
        <v>21231.630495651327</v>
      </c>
      <c r="AK159" s="50">
        <v>21231.630495651327</v>
      </c>
      <c r="AL159" s="53">
        <v>0.55964400000000003</v>
      </c>
      <c r="AM159" s="53">
        <v>0.5836184718522951</v>
      </c>
      <c r="AN159" t="s">
        <v>275</v>
      </c>
      <c r="AO159" t="s">
        <v>278</v>
      </c>
      <c r="AP159" s="56" t="s">
        <v>280</v>
      </c>
      <c r="AQ159" t="s">
        <v>290</v>
      </c>
      <c r="AR159" t="s">
        <v>290</v>
      </c>
      <c r="AS159">
        <v>3</v>
      </c>
      <c r="AU159">
        <v>163</v>
      </c>
    </row>
    <row r="160" spans="1:47">
      <c r="A160" t="s">
        <v>170</v>
      </c>
      <c r="B160" s="58" t="s">
        <v>275</v>
      </c>
      <c r="C160" t="s">
        <v>286</v>
      </c>
      <c r="D160" t="s">
        <v>278</v>
      </c>
      <c r="E160" s="58">
        <v>2</v>
      </c>
      <c r="F160" t="s">
        <v>281</v>
      </c>
      <c r="G160" t="s">
        <v>464</v>
      </c>
      <c r="I160" t="s">
        <v>389</v>
      </c>
      <c r="J160" t="s">
        <v>294</v>
      </c>
      <c r="K160" t="s">
        <v>306</v>
      </c>
      <c r="L160" t="s">
        <v>310</v>
      </c>
      <c r="M160">
        <v>5</v>
      </c>
      <c r="N160">
        <v>4</v>
      </c>
      <c r="O160" s="48">
        <v>0.57342400000000004</v>
      </c>
      <c r="P160" s="48">
        <v>0.56906068113954089</v>
      </c>
      <c r="Q160" s="48">
        <v>0.6220580311102617</v>
      </c>
      <c r="R160" s="49">
        <v>175888</v>
      </c>
      <c r="S160" s="49">
        <v>180294.88214413222</v>
      </c>
      <c r="T160" s="49">
        <v>255437.14796823642</v>
      </c>
      <c r="U160" s="50">
        <v>18279.8</v>
      </c>
      <c r="V160" s="50">
        <v>17891.460654804061</v>
      </c>
      <c r="W160" s="50">
        <v>22073.005394680546</v>
      </c>
      <c r="X160" s="51">
        <v>36.174091429668586</v>
      </c>
      <c r="Y160" s="51">
        <v>31.763076807150831</v>
      </c>
      <c r="Z160">
        <v>87.6</v>
      </c>
      <c r="AA160">
        <v>77.3</v>
      </c>
      <c r="AB160">
        <v>79.5</v>
      </c>
      <c r="AC160">
        <v>58.1</v>
      </c>
      <c r="AD160">
        <v>83.55</v>
      </c>
      <c r="AE160">
        <v>67.7</v>
      </c>
      <c r="AF160" s="48">
        <v>0.61041445938474514</v>
      </c>
      <c r="AG160" s="48">
        <v>0.65065082202693636</v>
      </c>
      <c r="AH160" s="49">
        <v>196472.0166243604</v>
      </c>
      <c r="AI160" s="49">
        <v>261399.08580142955</v>
      </c>
      <c r="AJ160" s="50">
        <v>16680.233380720496</v>
      </c>
      <c r="AK160" s="50">
        <v>19791.667691906598</v>
      </c>
      <c r="AL160" s="53">
        <v>0.50583299999999998</v>
      </c>
      <c r="AM160" s="53">
        <v>0.55927133698641451</v>
      </c>
      <c r="AN160" t="s">
        <v>274</v>
      </c>
      <c r="AO160" t="s">
        <v>277</v>
      </c>
      <c r="AP160" s="56" t="s">
        <v>280</v>
      </c>
      <c r="AQ160" t="s">
        <v>289</v>
      </c>
      <c r="AR160" t="s">
        <v>278</v>
      </c>
      <c r="AS160">
        <v>3</v>
      </c>
      <c r="AU160">
        <v>164</v>
      </c>
    </row>
    <row r="161" spans="1:47">
      <c r="A161" t="s">
        <v>171</v>
      </c>
      <c r="B161" s="58" t="s">
        <v>276</v>
      </c>
      <c r="C161" t="s">
        <v>275</v>
      </c>
      <c r="D161" t="s">
        <v>278</v>
      </c>
      <c r="E161" s="58">
        <v>1</v>
      </c>
      <c r="F161" t="s">
        <v>281</v>
      </c>
      <c r="G161" t="s">
        <v>464</v>
      </c>
      <c r="J161" t="s">
        <v>295</v>
      </c>
      <c r="K161" t="s">
        <v>307</v>
      </c>
      <c r="L161" t="s">
        <v>310</v>
      </c>
      <c r="M161">
        <v>5</v>
      </c>
      <c r="N161">
        <v>4</v>
      </c>
      <c r="O161" s="48">
        <v>0.65203199999999994</v>
      </c>
      <c r="P161" s="48">
        <v>0.61484809562464393</v>
      </c>
      <c r="Q161" s="48">
        <v>0.67236385209019778</v>
      </c>
      <c r="R161" s="49">
        <v>333565</v>
      </c>
      <c r="S161" s="49">
        <v>296249.65414376103</v>
      </c>
      <c r="T161" s="49">
        <v>428054.42772385891</v>
      </c>
      <c r="U161" s="50">
        <v>28002.6</v>
      </c>
      <c r="V161" s="50">
        <v>25761.305094769115</v>
      </c>
      <c r="W161" s="50">
        <v>31482.884951802436</v>
      </c>
      <c r="X161" s="51">
        <v>42.060682861608925</v>
      </c>
      <c r="Y161" s="51">
        <v>39.4722323750686</v>
      </c>
      <c r="Z161">
        <v>113.5</v>
      </c>
      <c r="AA161">
        <v>82.2</v>
      </c>
      <c r="AB161">
        <v>114.5</v>
      </c>
      <c r="AC161">
        <v>61.9</v>
      </c>
      <c r="AD161">
        <v>114</v>
      </c>
      <c r="AE161">
        <v>72.05</v>
      </c>
      <c r="AF161" s="48">
        <v>0.65151967729406068</v>
      </c>
      <c r="AG161" s="48">
        <v>0.69130563743628903</v>
      </c>
      <c r="AH161" s="49">
        <v>303714.78925470775</v>
      </c>
      <c r="AI161" s="49">
        <v>403317.53920415154</v>
      </c>
      <c r="AJ161" s="50">
        <v>22936.843413492632</v>
      </c>
      <c r="AK161" s="50">
        <v>26874.593554900843</v>
      </c>
      <c r="AL161" s="53">
        <v>0.59423700000000002</v>
      </c>
      <c r="AM161" s="53">
        <v>0.61655501960090997</v>
      </c>
      <c r="AN161" t="s">
        <v>274</v>
      </c>
      <c r="AO161" t="s">
        <v>277</v>
      </c>
      <c r="AP161" s="56" t="s">
        <v>280</v>
      </c>
      <c r="AQ161" t="s">
        <v>289</v>
      </c>
      <c r="AR161" t="s">
        <v>278</v>
      </c>
      <c r="AS161">
        <v>2</v>
      </c>
      <c r="AU161">
        <v>165</v>
      </c>
    </row>
    <row r="162" spans="1:47">
      <c r="A162" t="s">
        <v>172</v>
      </c>
      <c r="B162" s="58" t="s">
        <v>288</v>
      </c>
      <c r="C162" t="s">
        <v>288</v>
      </c>
      <c r="D162" t="s">
        <v>290</v>
      </c>
      <c r="E162" s="58">
        <v>1</v>
      </c>
      <c r="F162" t="s">
        <v>281</v>
      </c>
      <c r="G162" t="s">
        <v>465</v>
      </c>
      <c r="I162" t="s">
        <v>391</v>
      </c>
      <c r="J162" t="s">
        <v>295</v>
      </c>
      <c r="K162" t="s">
        <v>307</v>
      </c>
      <c r="L162" t="s">
        <v>310</v>
      </c>
      <c r="M162">
        <v>5</v>
      </c>
      <c r="N162">
        <v>1</v>
      </c>
      <c r="O162" s="48">
        <v>0.65139199999999997</v>
      </c>
      <c r="P162" s="48">
        <v>0.65005186470977616</v>
      </c>
      <c r="Q162" s="48">
        <v>0.65005186470977616</v>
      </c>
      <c r="R162" s="49">
        <v>295650</v>
      </c>
      <c r="S162" s="49">
        <v>282540.73908364773</v>
      </c>
      <c r="T162" s="49">
        <v>282540.73908364773</v>
      </c>
      <c r="U162" s="50">
        <v>24453.4</v>
      </c>
      <c r="V162" s="50">
        <v>21433.764006013003</v>
      </c>
      <c r="W162" s="50">
        <v>21433.764006013003</v>
      </c>
      <c r="X162" s="51">
        <v>39.210995771716817</v>
      </c>
      <c r="Y162" s="51">
        <v>39.383983544456399</v>
      </c>
      <c r="Z162">
        <v>96.9</v>
      </c>
      <c r="AA162">
        <v>83.7</v>
      </c>
      <c r="AB162">
        <v>105.2</v>
      </c>
      <c r="AC162">
        <v>63.8</v>
      </c>
      <c r="AD162">
        <v>101.05000000000001</v>
      </c>
      <c r="AE162">
        <v>73.75</v>
      </c>
      <c r="AF162" s="48">
        <v>0.65005186470977616</v>
      </c>
      <c r="AG162" s="48">
        <v>0.65005186470977616</v>
      </c>
      <c r="AH162" s="49">
        <v>282540.73908364773</v>
      </c>
      <c r="AI162" s="49">
        <v>282540.73908364773</v>
      </c>
      <c r="AJ162" s="50">
        <v>21433.764006013003</v>
      </c>
      <c r="AK162" s="50">
        <v>21433.764006013003</v>
      </c>
      <c r="AL162" s="53">
        <v>0.59299199999999996</v>
      </c>
      <c r="AM162" s="53">
        <v>0.58925788709886295</v>
      </c>
      <c r="AN162" t="s">
        <v>276</v>
      </c>
      <c r="AO162" t="s">
        <v>278</v>
      </c>
      <c r="AP162" s="56" t="s">
        <v>279</v>
      </c>
      <c r="AQ162" t="s">
        <v>290</v>
      </c>
      <c r="AR162" t="s">
        <v>290</v>
      </c>
      <c r="AS162">
        <v>1</v>
      </c>
      <c r="AU162">
        <v>166</v>
      </c>
    </row>
    <row r="163" spans="1:47">
      <c r="A163" t="s">
        <v>173</v>
      </c>
      <c r="B163" s="58" t="s">
        <v>285</v>
      </c>
      <c r="C163" t="s">
        <v>287</v>
      </c>
      <c r="D163" t="s">
        <v>290</v>
      </c>
      <c r="E163" s="58">
        <v>2</v>
      </c>
      <c r="F163" t="s">
        <v>283</v>
      </c>
      <c r="G163" t="s">
        <v>465</v>
      </c>
      <c r="J163" t="s">
        <v>296</v>
      </c>
      <c r="K163" t="s">
        <v>307</v>
      </c>
      <c r="L163" t="s">
        <v>310</v>
      </c>
      <c r="M163">
        <v>5</v>
      </c>
      <c r="N163">
        <v>1</v>
      </c>
      <c r="O163" s="48">
        <v>0.67695300000000003</v>
      </c>
      <c r="P163" s="48">
        <v>0.68554487460364777</v>
      </c>
      <c r="Q163" s="48">
        <v>0.68554487460364777</v>
      </c>
      <c r="R163" s="49">
        <v>405212</v>
      </c>
      <c r="S163" s="49">
        <v>400713.12590760266</v>
      </c>
      <c r="T163" s="49">
        <v>400713.12590760266</v>
      </c>
      <c r="U163" s="50">
        <v>31084.5</v>
      </c>
      <c r="V163" s="50">
        <v>27213.659869337218</v>
      </c>
      <c r="W163" s="50">
        <v>27213.659869337218</v>
      </c>
      <c r="X163" s="51">
        <v>43.872476032285618</v>
      </c>
      <c r="Y163" s="51">
        <v>42.692595334589917</v>
      </c>
      <c r="Z163">
        <v>106.6</v>
      </c>
      <c r="AA163">
        <v>95.3</v>
      </c>
      <c r="AB163">
        <v>123.5</v>
      </c>
      <c r="AC163">
        <v>69.8</v>
      </c>
      <c r="AD163">
        <v>115.05</v>
      </c>
      <c r="AE163">
        <v>82.55</v>
      </c>
      <c r="AF163" s="48">
        <v>0.68554487460364777</v>
      </c>
      <c r="AG163" s="48">
        <v>0.68554487460364777</v>
      </c>
      <c r="AH163" s="49">
        <v>400713.12590760266</v>
      </c>
      <c r="AI163" s="49">
        <v>400713.12590760266</v>
      </c>
      <c r="AJ163" s="50">
        <v>27213.659869337218</v>
      </c>
      <c r="AK163" s="50">
        <v>27213.659869337218</v>
      </c>
      <c r="AL163" s="53">
        <v>0.62329699999999999</v>
      </c>
      <c r="AM163" s="53">
        <v>0.63035360789428141</v>
      </c>
      <c r="AN163" t="s">
        <v>275</v>
      </c>
      <c r="AO163" t="s">
        <v>278</v>
      </c>
      <c r="AP163" s="56" t="s">
        <v>280</v>
      </c>
      <c r="AQ163" t="s">
        <v>290</v>
      </c>
      <c r="AR163" t="s">
        <v>290</v>
      </c>
      <c r="AS163">
        <v>3</v>
      </c>
      <c r="AU163">
        <v>167</v>
      </c>
    </row>
    <row r="164" spans="1:47">
      <c r="A164" t="s">
        <v>174</v>
      </c>
      <c r="B164" s="58" t="s">
        <v>276</v>
      </c>
      <c r="C164" t="s">
        <v>286</v>
      </c>
      <c r="D164" t="s">
        <v>278</v>
      </c>
      <c r="E164" s="58">
        <v>1</v>
      </c>
      <c r="F164" t="s">
        <v>281</v>
      </c>
      <c r="G164" t="s">
        <v>464</v>
      </c>
      <c r="I164" t="s">
        <v>391</v>
      </c>
      <c r="J164" t="s">
        <v>295</v>
      </c>
      <c r="K164" t="s">
        <v>307</v>
      </c>
      <c r="L164" t="s">
        <v>310</v>
      </c>
      <c r="M164">
        <v>5</v>
      </c>
      <c r="N164">
        <v>4</v>
      </c>
      <c r="O164" s="48">
        <v>0.65548600000000001</v>
      </c>
      <c r="P164" s="48">
        <v>0.61180769303673777</v>
      </c>
      <c r="Q164" s="48">
        <v>0.67952216836293367</v>
      </c>
      <c r="R164" s="49">
        <v>340378</v>
      </c>
      <c r="S164" s="49">
        <v>292333.13000242843</v>
      </c>
      <c r="T164" s="49">
        <v>453362.4330760442</v>
      </c>
      <c r="U164" s="50">
        <v>27008</v>
      </c>
      <c r="V164" s="50">
        <v>25666.947652617353</v>
      </c>
      <c r="W164" s="50">
        <v>32610.483493942695</v>
      </c>
      <c r="X164" s="51">
        <v>43.047444419794552</v>
      </c>
      <c r="Y164" s="51">
        <v>39.830763076267068</v>
      </c>
      <c r="Z164">
        <v>114</v>
      </c>
      <c r="AA164">
        <v>85.2</v>
      </c>
      <c r="AB164">
        <v>113.3</v>
      </c>
      <c r="AC164">
        <v>60.8</v>
      </c>
      <c r="AD164">
        <v>113.65</v>
      </c>
      <c r="AE164">
        <v>73</v>
      </c>
      <c r="AF164" s="48">
        <v>0.65204421091544706</v>
      </c>
      <c r="AG164" s="48">
        <v>0.69920214671737124</v>
      </c>
      <c r="AH164" s="49">
        <v>308255.78550628317</v>
      </c>
      <c r="AI164" s="49">
        <v>431963.69942656788</v>
      </c>
      <c r="AJ164" s="50">
        <v>23248.099367017967</v>
      </c>
      <c r="AK164" s="50">
        <v>28023.647092705043</v>
      </c>
      <c r="AL164" s="53">
        <v>0.59579599999999999</v>
      </c>
      <c r="AM164" s="53">
        <v>0.6249067151946206</v>
      </c>
      <c r="AN164" t="s">
        <v>274</v>
      </c>
      <c r="AO164" t="s">
        <v>277</v>
      </c>
      <c r="AP164" s="56" t="s">
        <v>280</v>
      </c>
      <c r="AQ164" t="s">
        <v>289</v>
      </c>
      <c r="AR164" t="s">
        <v>278</v>
      </c>
      <c r="AS164">
        <v>3</v>
      </c>
      <c r="AU164">
        <v>168</v>
      </c>
    </row>
    <row r="165" spans="1:47">
      <c r="A165" t="s">
        <v>175</v>
      </c>
      <c r="B165" s="58" t="s">
        <v>274</v>
      </c>
      <c r="C165" t="s">
        <v>274</v>
      </c>
      <c r="D165" t="s">
        <v>277</v>
      </c>
      <c r="E165" s="58">
        <v>2</v>
      </c>
      <c r="F165" t="s">
        <v>281</v>
      </c>
      <c r="G165" t="s">
        <v>464</v>
      </c>
      <c r="H165" s="58" t="s">
        <v>390</v>
      </c>
      <c r="I165" s="58" t="s">
        <v>389</v>
      </c>
      <c r="J165" t="s">
        <v>295</v>
      </c>
      <c r="K165" t="s">
        <v>307</v>
      </c>
      <c r="L165" t="s">
        <v>310</v>
      </c>
      <c r="M165">
        <v>5</v>
      </c>
      <c r="N165">
        <v>4</v>
      </c>
      <c r="O165" s="48">
        <v>0.55560100000000001</v>
      </c>
      <c r="P165" s="48">
        <v>0.5712881903935827</v>
      </c>
      <c r="Q165" s="48">
        <v>0.58634258772029269</v>
      </c>
      <c r="R165" s="49">
        <v>158030</v>
      </c>
      <c r="S165" s="49">
        <v>172308.25386856933</v>
      </c>
      <c r="T165" s="49">
        <v>201191.19703297503</v>
      </c>
      <c r="U165" s="50">
        <v>17057.400000000001</v>
      </c>
      <c r="V165" s="50">
        <v>17223.145027059432</v>
      </c>
      <c r="W165" s="50">
        <v>19341.266266635026</v>
      </c>
      <c r="X165" s="51">
        <v>32.839814300661651</v>
      </c>
      <c r="Y165" s="51">
        <v>30.387499334867726</v>
      </c>
      <c r="Z165">
        <v>65.900000000000006</v>
      </c>
      <c r="AA165">
        <v>83.5</v>
      </c>
      <c r="AB165">
        <v>65.900000000000006</v>
      </c>
      <c r="AC165">
        <v>71.900000000000006</v>
      </c>
      <c r="AD165">
        <v>65.900000000000006</v>
      </c>
      <c r="AE165">
        <v>77.7</v>
      </c>
      <c r="AF165" s="48">
        <v>0.6218539032180378</v>
      </c>
      <c r="AG165" s="48">
        <v>0.63818425765043085</v>
      </c>
      <c r="AH165" s="49">
        <v>207156.89970305594</v>
      </c>
      <c r="AI165" s="49">
        <v>240578.59701258928</v>
      </c>
      <c r="AJ165" s="50">
        <v>17059.063538380437</v>
      </c>
      <c r="AK165" s="50">
        <v>18901.628751532913</v>
      </c>
      <c r="AL165" s="53">
        <v>0.48645500000000003</v>
      </c>
      <c r="AM165" s="53">
        <v>0.51912639000904393</v>
      </c>
      <c r="AN165" t="s">
        <v>274</v>
      </c>
      <c r="AO165" t="s">
        <v>277</v>
      </c>
      <c r="AP165" s="56" t="s">
        <v>280</v>
      </c>
      <c r="AQ165" t="s">
        <v>289</v>
      </c>
      <c r="AR165" t="s">
        <v>277</v>
      </c>
      <c r="AS165">
        <v>2</v>
      </c>
      <c r="AU165">
        <v>169</v>
      </c>
    </row>
    <row r="166" spans="1:47">
      <c r="A166" t="s">
        <v>176</v>
      </c>
      <c r="B166" s="58" t="s">
        <v>274</v>
      </c>
      <c r="C166" t="s">
        <v>284</v>
      </c>
      <c r="D166" t="s">
        <v>277</v>
      </c>
      <c r="E166" s="58">
        <v>2</v>
      </c>
      <c r="F166" t="s">
        <v>281</v>
      </c>
      <c r="G166" t="s">
        <v>464</v>
      </c>
      <c r="H166" s="58"/>
      <c r="J166" t="s">
        <v>295</v>
      </c>
      <c r="K166" t="s">
        <v>307</v>
      </c>
      <c r="L166" t="s">
        <v>310</v>
      </c>
      <c r="M166">
        <v>5</v>
      </c>
      <c r="N166">
        <v>4</v>
      </c>
      <c r="O166" s="48">
        <v>0.69764099999999996</v>
      </c>
      <c r="P166" s="48">
        <v>0.64541150904129652</v>
      </c>
      <c r="Q166" s="48">
        <v>0.71494789531598968</v>
      </c>
      <c r="R166" s="49">
        <v>732846</v>
      </c>
      <c r="S166" s="49">
        <v>610170.35403972818</v>
      </c>
      <c r="T166" s="49">
        <v>929052.87778788467</v>
      </c>
      <c r="U166" s="50">
        <v>51357.1</v>
      </c>
      <c r="V166" s="50">
        <v>47715.061609635428</v>
      </c>
      <c r="W166" s="50">
        <v>58077.49931370945</v>
      </c>
      <c r="X166" s="51">
        <v>48.59908294104455</v>
      </c>
      <c r="Y166" s="51">
        <v>45.75416280191245</v>
      </c>
      <c r="Z166">
        <v>214.6</v>
      </c>
      <c r="AA166">
        <v>83.3</v>
      </c>
      <c r="AB166">
        <v>212.4</v>
      </c>
      <c r="AC166">
        <v>61.8</v>
      </c>
      <c r="AD166">
        <v>213.5</v>
      </c>
      <c r="AE166">
        <v>72.55</v>
      </c>
      <c r="AF166" s="48">
        <v>0.67811265502893858</v>
      </c>
      <c r="AG166" s="48">
        <v>0.72266320436999376</v>
      </c>
      <c r="AH166" s="49">
        <v>575479.6597622236</v>
      </c>
      <c r="AI166" s="49">
        <v>775686.98476040817</v>
      </c>
      <c r="AJ166" s="50">
        <v>40028.190550358326</v>
      </c>
      <c r="AK166" s="50">
        <v>46331.3737209955</v>
      </c>
      <c r="AL166" s="53">
        <v>0.64736300000000002</v>
      </c>
      <c r="AM166" s="53">
        <v>0.66492059993816921</v>
      </c>
      <c r="AN166" t="s">
        <v>274</v>
      </c>
      <c r="AO166" t="s">
        <v>277</v>
      </c>
      <c r="AP166" s="56" t="s">
        <v>280</v>
      </c>
      <c r="AQ166" t="s">
        <v>289</v>
      </c>
      <c r="AR166" t="s">
        <v>277</v>
      </c>
      <c r="AS166">
        <v>3</v>
      </c>
      <c r="AU166">
        <v>170</v>
      </c>
    </row>
    <row r="167" spans="1:47">
      <c r="A167" t="s">
        <v>177</v>
      </c>
      <c r="B167" s="58" t="s">
        <v>275</v>
      </c>
      <c r="C167" t="s">
        <v>286</v>
      </c>
      <c r="D167" t="s">
        <v>278</v>
      </c>
      <c r="E167" s="58">
        <v>2</v>
      </c>
      <c r="F167" t="s">
        <v>281</v>
      </c>
      <c r="G167" t="s">
        <v>464</v>
      </c>
      <c r="J167" t="s">
        <v>295</v>
      </c>
      <c r="K167" t="s">
        <v>307</v>
      </c>
      <c r="L167" t="s">
        <v>310</v>
      </c>
      <c r="M167">
        <v>5</v>
      </c>
      <c r="N167">
        <v>4</v>
      </c>
      <c r="O167" s="48">
        <v>0.65470099999999998</v>
      </c>
      <c r="P167" s="48">
        <v>0.60198366808523751</v>
      </c>
      <c r="Q167" s="48">
        <v>0.66309224673413647</v>
      </c>
      <c r="R167" s="49">
        <v>388389</v>
      </c>
      <c r="S167" s="49">
        <v>260514.4403090697</v>
      </c>
      <c r="T167" s="49">
        <v>384283.65392680187</v>
      </c>
      <c r="U167" s="50">
        <v>31792.5</v>
      </c>
      <c r="V167" s="50">
        <v>23517.346471933066</v>
      </c>
      <c r="W167" s="50">
        <v>29168.154883288571</v>
      </c>
      <c r="X167" s="51">
        <v>40.84830356401217</v>
      </c>
      <c r="Y167" s="51">
        <v>39.839594275705188</v>
      </c>
      <c r="Z167">
        <v>107.1</v>
      </c>
      <c r="AA167">
        <v>81.3</v>
      </c>
      <c r="AB167">
        <v>105.7</v>
      </c>
      <c r="AC167">
        <v>60.1</v>
      </c>
      <c r="AD167">
        <v>106.4</v>
      </c>
      <c r="AE167">
        <v>70.7</v>
      </c>
      <c r="AF167" s="48">
        <v>0.6409009817549528</v>
      </c>
      <c r="AG167" s="48">
        <v>0.68379388723847123</v>
      </c>
      <c r="AH167" s="49">
        <v>272210.7473280619</v>
      </c>
      <c r="AI167" s="49">
        <v>368231.84289137158</v>
      </c>
      <c r="AJ167" s="50">
        <v>21212.510905110692</v>
      </c>
      <c r="AK167" s="50">
        <v>25150.837150379761</v>
      </c>
      <c r="AL167" s="53">
        <v>0.59904999999999997</v>
      </c>
      <c r="AM167" s="53">
        <v>0.60597968339094199</v>
      </c>
      <c r="AN167" t="s">
        <v>274</v>
      </c>
      <c r="AO167" t="s">
        <v>277</v>
      </c>
      <c r="AP167" s="56" t="s">
        <v>280</v>
      </c>
      <c r="AQ167" t="s">
        <v>289</v>
      </c>
      <c r="AR167" t="s">
        <v>278</v>
      </c>
      <c r="AS167">
        <v>3</v>
      </c>
      <c r="AU167">
        <v>171</v>
      </c>
    </row>
    <row r="168" spans="1:47">
      <c r="A168" t="s">
        <v>178</v>
      </c>
      <c r="B168" s="58" t="s">
        <v>276</v>
      </c>
      <c r="C168" t="s">
        <v>275</v>
      </c>
      <c r="D168" t="s">
        <v>278</v>
      </c>
      <c r="E168" s="58">
        <v>1</v>
      </c>
      <c r="F168" t="s">
        <v>283</v>
      </c>
      <c r="G168" t="s">
        <v>464</v>
      </c>
      <c r="J168" t="s">
        <v>295</v>
      </c>
      <c r="K168" t="s">
        <v>307</v>
      </c>
      <c r="L168" t="s">
        <v>310</v>
      </c>
      <c r="M168">
        <v>5</v>
      </c>
      <c r="N168">
        <v>4</v>
      </c>
      <c r="O168" s="48">
        <v>0.70252899999999996</v>
      </c>
      <c r="P168" s="48">
        <v>0.66256171191748181</v>
      </c>
      <c r="Q168" s="48">
        <v>0.72101489623179627</v>
      </c>
      <c r="R168" s="49">
        <v>714074</v>
      </c>
      <c r="S168" s="49">
        <v>696108.25467111589</v>
      </c>
      <c r="T168" s="49">
        <v>1025277.8096711159</v>
      </c>
      <c r="U168" s="50">
        <v>48996</v>
      </c>
      <c r="V168" s="50">
        <v>52113.3104429382</v>
      </c>
      <c r="W168" s="50">
        <v>63139.930442938203</v>
      </c>
      <c r="X168" s="51">
        <v>49.707699438062946</v>
      </c>
      <c r="Y168" s="51">
        <v>46.517927224944884</v>
      </c>
      <c r="Z168">
        <v>191.9</v>
      </c>
      <c r="AA168">
        <v>86.7</v>
      </c>
      <c r="AB168">
        <v>191.6</v>
      </c>
      <c r="AC168">
        <v>66.900000000000006</v>
      </c>
      <c r="AD168">
        <v>191.75</v>
      </c>
      <c r="AE168">
        <v>76.800000000000011</v>
      </c>
      <c r="AF168" s="48">
        <v>0.69300273373796939</v>
      </c>
      <c r="AG168" s="48">
        <v>0.72896558506606768</v>
      </c>
      <c r="AH168" s="49">
        <v>582343.47029664891</v>
      </c>
      <c r="AI168" s="49">
        <v>754696.24625888583</v>
      </c>
      <c r="AJ168" s="50">
        <v>38574.871205883552</v>
      </c>
      <c r="AK168" s="50">
        <v>44021.213194905176</v>
      </c>
      <c r="AL168" s="53">
        <v>0.65240200000000004</v>
      </c>
      <c r="AM168" s="53">
        <v>0.67245716852594994</v>
      </c>
      <c r="AN168" t="s">
        <v>274</v>
      </c>
      <c r="AO168" t="s">
        <v>277</v>
      </c>
      <c r="AP168" s="56" t="s">
        <v>280</v>
      </c>
      <c r="AQ168" t="s">
        <v>289</v>
      </c>
      <c r="AR168" t="s">
        <v>278</v>
      </c>
      <c r="AS168">
        <v>2</v>
      </c>
      <c r="AU168">
        <v>172</v>
      </c>
    </row>
    <row r="169" spans="1:47">
      <c r="A169" t="s">
        <v>179</v>
      </c>
      <c r="B169" s="58" t="s">
        <v>275</v>
      </c>
      <c r="C169" t="s">
        <v>286</v>
      </c>
      <c r="D169" s="58" t="s">
        <v>278</v>
      </c>
      <c r="E169" s="58">
        <v>2</v>
      </c>
      <c r="F169" t="s">
        <v>281</v>
      </c>
      <c r="G169" t="s">
        <v>464</v>
      </c>
      <c r="J169" t="s">
        <v>296</v>
      </c>
      <c r="K169" t="s">
        <v>307</v>
      </c>
      <c r="L169" t="s">
        <v>310</v>
      </c>
      <c r="M169">
        <v>5</v>
      </c>
      <c r="N169">
        <v>4</v>
      </c>
      <c r="O169" s="48">
        <v>0.71399000000000001</v>
      </c>
      <c r="P169" s="48">
        <v>0.69564887365951633</v>
      </c>
      <c r="Q169" s="48">
        <v>0.72748120972786379</v>
      </c>
      <c r="R169" s="49">
        <v>744938</v>
      </c>
      <c r="S169" s="49">
        <v>708432.42734585213</v>
      </c>
      <c r="T169" s="49">
        <v>892604.44733524346</v>
      </c>
      <c r="U169" s="50">
        <v>48686.3</v>
      </c>
      <c r="V169" s="50">
        <v>47612.464696278636</v>
      </c>
      <c r="W169" s="50">
        <v>53608.550954295657</v>
      </c>
      <c r="X169" s="51">
        <v>50.924281357292415</v>
      </c>
      <c r="Y169" s="51">
        <v>48.417738380069061</v>
      </c>
      <c r="Z169">
        <v>178.7</v>
      </c>
      <c r="AA169">
        <v>91.7</v>
      </c>
      <c r="AB169">
        <v>175.4</v>
      </c>
      <c r="AC169">
        <v>77.099999999999994</v>
      </c>
      <c r="AD169">
        <v>177.05</v>
      </c>
      <c r="AE169">
        <v>84.4</v>
      </c>
      <c r="AF169" s="48">
        <v>0.71742345714206601</v>
      </c>
      <c r="AG169" s="48">
        <v>0.7387431536429101</v>
      </c>
      <c r="AH169" s="49">
        <v>655417.85318455461</v>
      </c>
      <c r="AI169" s="49">
        <v>779530.70216632518</v>
      </c>
      <c r="AJ169" s="50">
        <v>39874.452522680222</v>
      </c>
      <c r="AK169" s="50">
        <v>43785.417219466188</v>
      </c>
      <c r="AL169" s="53">
        <v>0.664682</v>
      </c>
      <c r="AM169" s="53">
        <v>0.67991430150252852</v>
      </c>
      <c r="AN169" t="s">
        <v>274</v>
      </c>
      <c r="AO169" t="s">
        <v>277</v>
      </c>
      <c r="AP169" s="56" t="s">
        <v>280</v>
      </c>
      <c r="AQ169" t="s">
        <v>289</v>
      </c>
      <c r="AR169" t="s">
        <v>278</v>
      </c>
      <c r="AS169">
        <v>3</v>
      </c>
      <c r="AU169">
        <v>173</v>
      </c>
    </row>
    <row r="170" spans="1:47">
      <c r="A170" t="s">
        <v>180</v>
      </c>
      <c r="B170" s="58" t="s">
        <v>275</v>
      </c>
      <c r="C170" t="s">
        <v>275</v>
      </c>
      <c r="D170" t="s">
        <v>278</v>
      </c>
      <c r="E170" s="58">
        <v>2</v>
      </c>
      <c r="F170" t="s">
        <v>281</v>
      </c>
      <c r="G170" t="s">
        <v>464</v>
      </c>
      <c r="H170" s="58" t="s">
        <v>390</v>
      </c>
      <c r="J170" t="s">
        <v>295</v>
      </c>
      <c r="K170" t="s">
        <v>307</v>
      </c>
      <c r="L170" t="s">
        <v>310</v>
      </c>
      <c r="M170">
        <v>6</v>
      </c>
      <c r="N170">
        <v>4</v>
      </c>
      <c r="O170" s="48">
        <v>0.69705600000000001</v>
      </c>
      <c r="P170" s="48">
        <v>0.66441277128473664</v>
      </c>
      <c r="Q170" s="48">
        <v>0.70916379728197265</v>
      </c>
      <c r="R170" s="49">
        <v>602877</v>
      </c>
      <c r="S170" s="49">
        <v>516849.33445073641</v>
      </c>
      <c r="T170" s="49">
        <v>698695.5177744925</v>
      </c>
      <c r="U170" s="50">
        <v>42541.799999999996</v>
      </c>
      <c r="V170" s="50">
        <v>38531.816238325759</v>
      </c>
      <c r="W170" s="50">
        <v>44993.976772453956</v>
      </c>
      <c r="X170" s="51">
        <v>47.612792341837597</v>
      </c>
      <c r="Y170" s="51">
        <v>45.618736508693395</v>
      </c>
      <c r="Z170">
        <v>154.1</v>
      </c>
      <c r="AA170">
        <v>87.1</v>
      </c>
      <c r="AB170">
        <v>157.69999999999999</v>
      </c>
      <c r="AC170">
        <v>69.5</v>
      </c>
      <c r="AD170">
        <v>155.89999999999998</v>
      </c>
      <c r="AE170">
        <v>78.3</v>
      </c>
      <c r="AF170" s="48">
        <v>0.69215850721737315</v>
      </c>
      <c r="AG170" s="48">
        <v>0.7220676521981868</v>
      </c>
      <c r="AH170" s="49">
        <v>494137.36736988684</v>
      </c>
      <c r="AI170" s="49">
        <v>619271.43450240477</v>
      </c>
      <c r="AJ170" s="50">
        <v>32824.025962179468</v>
      </c>
      <c r="AK170" s="50">
        <v>37055.765606591769</v>
      </c>
      <c r="AL170" s="53">
        <v>0.64535900000000002</v>
      </c>
      <c r="AM170" s="53">
        <v>0.65871706061576152</v>
      </c>
      <c r="AN170" t="s">
        <v>274</v>
      </c>
      <c r="AO170" t="s">
        <v>277</v>
      </c>
      <c r="AP170" s="56" t="s">
        <v>280</v>
      </c>
      <c r="AQ170" t="s">
        <v>289</v>
      </c>
      <c r="AR170" t="s">
        <v>278</v>
      </c>
      <c r="AS170">
        <v>2</v>
      </c>
      <c r="AU170">
        <v>174</v>
      </c>
    </row>
    <row r="171" spans="1:47">
      <c r="A171" t="s">
        <v>181</v>
      </c>
      <c r="B171" s="58" t="s">
        <v>276</v>
      </c>
      <c r="C171" t="s">
        <v>276</v>
      </c>
      <c r="D171" t="s">
        <v>278</v>
      </c>
      <c r="E171" s="58">
        <v>1</v>
      </c>
      <c r="F171" t="s">
        <v>281</v>
      </c>
      <c r="G171" t="s">
        <v>464</v>
      </c>
      <c r="I171" t="s">
        <v>391</v>
      </c>
      <c r="J171" t="s">
        <v>295</v>
      </c>
      <c r="K171" t="s">
        <v>307</v>
      </c>
      <c r="L171" t="s">
        <v>310</v>
      </c>
      <c r="M171">
        <v>6</v>
      </c>
      <c r="N171">
        <v>4</v>
      </c>
      <c r="O171" s="48">
        <v>0.67512399999999995</v>
      </c>
      <c r="P171" s="48">
        <v>0.65718442627700602</v>
      </c>
      <c r="Q171" s="48">
        <v>0.71517042672528619</v>
      </c>
      <c r="R171" s="49">
        <v>564367</v>
      </c>
      <c r="S171" s="49">
        <v>564664.57805639098</v>
      </c>
      <c r="T171" s="49">
        <v>818810.56731732725</v>
      </c>
      <c r="U171" s="50">
        <v>41635.300000000003</v>
      </c>
      <c r="V171" s="50">
        <v>42835.042698453151</v>
      </c>
      <c r="W171" s="50">
        <v>51379.224873744075</v>
      </c>
      <c r="X171" s="51">
        <v>48.646551305265262</v>
      </c>
      <c r="Y171" s="51">
        <v>42.385322633625734</v>
      </c>
      <c r="Z171">
        <v>177.6</v>
      </c>
      <c r="AA171">
        <v>86.1</v>
      </c>
      <c r="AB171">
        <v>185.2</v>
      </c>
      <c r="AC171">
        <v>65.7</v>
      </c>
      <c r="AD171">
        <v>181.39999999999998</v>
      </c>
      <c r="AE171">
        <v>75.900000000000006</v>
      </c>
      <c r="AF171" s="48">
        <v>0.68758656321904388</v>
      </c>
      <c r="AG171" s="48">
        <v>0.72546611546421136</v>
      </c>
      <c r="AH171" s="49">
        <v>537284.64123559149</v>
      </c>
      <c r="AI171" s="49">
        <v>704112.74901650567</v>
      </c>
      <c r="AJ171" s="50">
        <v>36236.319182533109</v>
      </c>
      <c r="AK171" s="50">
        <v>41612.176821702669</v>
      </c>
      <c r="AL171" s="53">
        <v>0.61919299999999999</v>
      </c>
      <c r="AM171" s="53">
        <v>0.66545293636341096</v>
      </c>
      <c r="AN171" t="s">
        <v>273</v>
      </c>
      <c r="AO171" t="s">
        <v>277</v>
      </c>
      <c r="AP171" s="56" t="s">
        <v>279</v>
      </c>
      <c r="AQ171" t="s">
        <v>289</v>
      </c>
      <c r="AR171" t="s">
        <v>278</v>
      </c>
      <c r="AS171">
        <v>1</v>
      </c>
      <c r="AU171">
        <v>175</v>
      </c>
    </row>
    <row r="172" spans="1:47">
      <c r="A172" t="s">
        <v>182</v>
      </c>
      <c r="B172" s="59" t="s">
        <v>273</v>
      </c>
      <c r="C172" t="s">
        <v>276</v>
      </c>
      <c r="D172" t="s">
        <v>277</v>
      </c>
      <c r="E172" s="58">
        <v>1</v>
      </c>
      <c r="F172" t="s">
        <v>281</v>
      </c>
      <c r="G172" t="s">
        <v>464</v>
      </c>
      <c r="J172" t="s">
        <v>295</v>
      </c>
      <c r="K172" t="s">
        <v>307</v>
      </c>
      <c r="L172" t="s">
        <v>310</v>
      </c>
      <c r="M172">
        <v>6</v>
      </c>
      <c r="N172">
        <v>4</v>
      </c>
      <c r="O172" s="48">
        <v>0.663628</v>
      </c>
      <c r="P172" s="48">
        <v>0.61173573257112157</v>
      </c>
      <c r="Q172" s="48">
        <v>0.69057080776048529</v>
      </c>
      <c r="R172" s="49">
        <v>419799</v>
      </c>
      <c r="S172" s="49">
        <v>323676.30143509677</v>
      </c>
      <c r="T172" s="49">
        <v>529058.6028577988</v>
      </c>
      <c r="U172" s="50">
        <v>33084.9</v>
      </c>
      <c r="V172" s="50">
        <v>28304.819131743174</v>
      </c>
      <c r="W172" s="50">
        <v>36539.620158933518</v>
      </c>
      <c r="X172" s="51">
        <v>44.648722988809872</v>
      </c>
      <c r="Y172" s="51">
        <v>40.901828624677663</v>
      </c>
      <c r="Z172">
        <v>127.9</v>
      </c>
      <c r="AA172">
        <v>85.3</v>
      </c>
      <c r="AB172">
        <v>128.30000000000001</v>
      </c>
      <c r="AC172">
        <v>59.1</v>
      </c>
      <c r="AD172">
        <v>128.10000000000002</v>
      </c>
      <c r="AE172">
        <v>72.2</v>
      </c>
      <c r="AF172" s="48">
        <v>0.65401192234155148</v>
      </c>
      <c r="AG172" s="48">
        <v>0.70719886631301965</v>
      </c>
      <c r="AH172" s="49">
        <v>338130.43569075572</v>
      </c>
      <c r="AI172" s="49">
        <v>488029.20751982171</v>
      </c>
      <c r="AJ172" s="50">
        <v>25350.33137115464</v>
      </c>
      <c r="AK172" s="50">
        <v>30800.500140832028</v>
      </c>
      <c r="AL172" s="53">
        <v>0.607267</v>
      </c>
      <c r="AM172" s="53">
        <v>0.63745505156037918</v>
      </c>
      <c r="AN172" t="s">
        <v>273</v>
      </c>
      <c r="AO172" t="s">
        <v>277</v>
      </c>
      <c r="AP172" s="56" t="s">
        <v>279</v>
      </c>
      <c r="AQ172" t="s">
        <v>289</v>
      </c>
      <c r="AR172" t="s">
        <v>278</v>
      </c>
      <c r="AS172">
        <v>1</v>
      </c>
      <c r="AU172">
        <v>176</v>
      </c>
    </row>
    <row r="173" spans="1:47">
      <c r="A173" t="s">
        <v>183</v>
      </c>
      <c r="B173" s="58" t="s">
        <v>276</v>
      </c>
      <c r="C173" t="s">
        <v>276</v>
      </c>
      <c r="D173" t="s">
        <v>278</v>
      </c>
      <c r="E173" s="58">
        <v>1</v>
      </c>
      <c r="F173" t="s">
        <v>281</v>
      </c>
      <c r="G173" t="s">
        <v>464</v>
      </c>
      <c r="H173" s="58" t="s">
        <v>390</v>
      </c>
      <c r="J173" t="s">
        <v>296</v>
      </c>
      <c r="K173" t="s">
        <v>307</v>
      </c>
      <c r="L173" t="s">
        <v>310</v>
      </c>
      <c r="M173">
        <v>6</v>
      </c>
      <c r="N173">
        <v>4</v>
      </c>
      <c r="O173" s="48">
        <v>0.73777199999999998</v>
      </c>
      <c r="P173" s="48">
        <v>0.67160901946817331</v>
      </c>
      <c r="Q173" s="48">
        <v>0.74409248974154341</v>
      </c>
      <c r="R173" s="49">
        <v>1139350</v>
      </c>
      <c r="S173" s="49">
        <v>867517.30232628237</v>
      </c>
      <c r="T173" s="49">
        <v>1386055.2745769494</v>
      </c>
      <c r="U173" s="50">
        <v>67538.8</v>
      </c>
      <c r="V173" s="50">
        <v>62500.659446069818</v>
      </c>
      <c r="W173" s="50">
        <v>77373.427244142062</v>
      </c>
      <c r="X173" s="51">
        <v>54.315994981348233</v>
      </c>
      <c r="Y173" s="51">
        <v>52.917291488420091</v>
      </c>
      <c r="Z173">
        <v>258.3</v>
      </c>
      <c r="AA173">
        <v>91.9</v>
      </c>
      <c r="AB173">
        <v>258.89999999999998</v>
      </c>
      <c r="AC173">
        <v>66.2</v>
      </c>
      <c r="AD173">
        <v>258.60000000000002</v>
      </c>
      <c r="AE173">
        <v>79.050000000000011</v>
      </c>
      <c r="AF173" s="48">
        <v>0.70441762199417413</v>
      </c>
      <c r="AG173" s="48">
        <v>0.75018815681676954</v>
      </c>
      <c r="AH173" s="49">
        <v>823759.89367983583</v>
      </c>
      <c r="AI173" s="49">
        <v>1143557.918869742</v>
      </c>
      <c r="AJ173" s="50">
        <v>52477.418133756015</v>
      </c>
      <c r="AK173" s="50">
        <v>61378.182549530196</v>
      </c>
      <c r="AL173" s="53">
        <v>0.69135800000000003</v>
      </c>
      <c r="AM173" s="53">
        <v>0.69885214026913989</v>
      </c>
      <c r="AN173" t="s">
        <v>273</v>
      </c>
      <c r="AO173" t="s">
        <v>277</v>
      </c>
      <c r="AP173" s="56" t="s">
        <v>279</v>
      </c>
      <c r="AQ173" t="s">
        <v>289</v>
      </c>
      <c r="AR173" t="s">
        <v>278</v>
      </c>
      <c r="AS173">
        <v>1</v>
      </c>
      <c r="AU173">
        <v>177</v>
      </c>
    </row>
    <row r="174" spans="1:47">
      <c r="A174" t="s">
        <v>184</v>
      </c>
      <c r="B174" s="58" t="s">
        <v>273</v>
      </c>
      <c r="C174" t="s">
        <v>273</v>
      </c>
      <c r="D174" t="s">
        <v>277</v>
      </c>
      <c r="E174" s="58">
        <v>1</v>
      </c>
      <c r="F174" t="s">
        <v>282</v>
      </c>
      <c r="G174" t="s">
        <v>464</v>
      </c>
      <c r="I174" t="s">
        <v>391</v>
      </c>
      <c r="J174" t="s">
        <v>296</v>
      </c>
      <c r="K174" t="s">
        <v>307</v>
      </c>
      <c r="L174" t="s">
        <v>310</v>
      </c>
      <c r="M174">
        <v>6</v>
      </c>
      <c r="N174">
        <v>4</v>
      </c>
      <c r="O174" s="48">
        <v>0.73730200000000001</v>
      </c>
      <c r="P174" s="48">
        <v>0.70142190999452048</v>
      </c>
      <c r="Q174" s="48">
        <v>0.74278131343034304</v>
      </c>
      <c r="R174" s="49">
        <v>1155950</v>
      </c>
      <c r="S174" s="49">
        <v>868278.48007168376</v>
      </c>
      <c r="T174" s="49">
        <v>1147720.4235726246</v>
      </c>
      <c r="U174" s="50">
        <v>68064.200000000012</v>
      </c>
      <c r="V174" s="50">
        <v>56477.549394033602</v>
      </c>
      <c r="W174" s="50">
        <v>64179.010368956646</v>
      </c>
      <c r="X174" s="51">
        <v>54.023430318945479</v>
      </c>
      <c r="Y174" s="51">
        <v>52.869866035905815</v>
      </c>
      <c r="Z174">
        <v>246.3</v>
      </c>
      <c r="AA174">
        <v>92.3</v>
      </c>
      <c r="AB174">
        <v>244.5</v>
      </c>
      <c r="AC174">
        <v>74.099999999999994</v>
      </c>
      <c r="AD174">
        <v>245.4</v>
      </c>
      <c r="AE174">
        <v>83.199999999999989</v>
      </c>
      <c r="AF174" s="48">
        <v>0.72164250664717833</v>
      </c>
      <c r="AG174" s="48">
        <v>0.74998809709232439</v>
      </c>
      <c r="AH174" s="49">
        <v>878806.15444813296</v>
      </c>
      <c r="AI174" s="49">
        <v>1094653.2801020602</v>
      </c>
      <c r="AJ174" s="50">
        <v>52648.951204884637</v>
      </c>
      <c r="AK174" s="50">
        <v>58799.075968798876</v>
      </c>
      <c r="AL174" s="53">
        <v>0.69201800000000002</v>
      </c>
      <c r="AM174" s="53">
        <v>0.69710025668871356</v>
      </c>
      <c r="AN174" t="s">
        <v>273</v>
      </c>
      <c r="AO174" t="s">
        <v>277</v>
      </c>
      <c r="AP174" s="56" t="s">
        <v>279</v>
      </c>
      <c r="AQ174" t="s">
        <v>289</v>
      </c>
      <c r="AR174" t="s">
        <v>277</v>
      </c>
      <c r="AS174">
        <v>1</v>
      </c>
      <c r="AU174">
        <v>178</v>
      </c>
    </row>
    <row r="175" spans="1:47">
      <c r="A175" t="s">
        <v>185</v>
      </c>
      <c r="B175" s="58" t="s">
        <v>276</v>
      </c>
      <c r="C175" t="s">
        <v>275</v>
      </c>
      <c r="D175" t="s">
        <v>278</v>
      </c>
      <c r="E175" s="58">
        <v>1</v>
      </c>
      <c r="F175" t="s">
        <v>283</v>
      </c>
      <c r="G175" t="s">
        <v>464</v>
      </c>
      <c r="I175" t="s">
        <v>393</v>
      </c>
      <c r="J175" t="s">
        <v>295</v>
      </c>
      <c r="K175" t="s">
        <v>307</v>
      </c>
      <c r="L175" t="s">
        <v>310</v>
      </c>
      <c r="M175">
        <v>6</v>
      </c>
      <c r="N175">
        <v>4</v>
      </c>
      <c r="O175" s="48">
        <v>0.71459499999999998</v>
      </c>
      <c r="P175" s="48">
        <v>0.66547984384674785</v>
      </c>
      <c r="Q175" s="48">
        <v>0.72129634397785136</v>
      </c>
      <c r="R175" s="49">
        <v>756385</v>
      </c>
      <c r="S175" s="49">
        <v>685511.02243902651</v>
      </c>
      <c r="T175" s="49">
        <v>998266.64743902662</v>
      </c>
      <c r="U175" s="50">
        <v>50136</v>
      </c>
      <c r="V175" s="50">
        <v>50928.415261447153</v>
      </c>
      <c r="W175" s="50">
        <v>61489.61526144715</v>
      </c>
      <c r="X175" s="51">
        <v>49.761939148076429</v>
      </c>
      <c r="Y175" s="51">
        <v>48.533967491367299</v>
      </c>
      <c r="Z175">
        <v>183.5</v>
      </c>
      <c r="AA175">
        <v>87.5</v>
      </c>
      <c r="AB175">
        <v>183.1</v>
      </c>
      <c r="AC175">
        <v>68</v>
      </c>
      <c r="AD175">
        <v>183.3</v>
      </c>
      <c r="AE175">
        <v>77.75</v>
      </c>
      <c r="AF175" s="48">
        <v>0.69519008584097275</v>
      </c>
      <c r="AG175" s="48">
        <v>0.72955318866384888</v>
      </c>
      <c r="AH175" s="49">
        <v>571055.15062465065</v>
      </c>
      <c r="AI175" s="49">
        <v>734813.61293613131</v>
      </c>
      <c r="AJ175" s="50">
        <v>37549.340344054945</v>
      </c>
      <c r="AK175" s="50">
        <v>42763.86714873428</v>
      </c>
      <c r="AL175" s="53">
        <v>0.66567200000000004</v>
      </c>
      <c r="AM175" s="53">
        <v>0.67285992328375532</v>
      </c>
      <c r="AN175" t="s">
        <v>274</v>
      </c>
      <c r="AO175" t="s">
        <v>277</v>
      </c>
      <c r="AP175" s="56" t="s">
        <v>280</v>
      </c>
      <c r="AQ175" t="s">
        <v>289</v>
      </c>
      <c r="AR175" t="s">
        <v>278</v>
      </c>
      <c r="AS175">
        <v>2</v>
      </c>
      <c r="AU175">
        <v>179</v>
      </c>
    </row>
    <row r="176" spans="1:47">
      <c r="A176" t="s">
        <v>186</v>
      </c>
      <c r="B176" s="58" t="s">
        <v>276</v>
      </c>
      <c r="C176" t="s">
        <v>275</v>
      </c>
      <c r="D176" t="s">
        <v>278</v>
      </c>
      <c r="E176" s="58">
        <v>1</v>
      </c>
      <c r="F176" t="s">
        <v>281</v>
      </c>
      <c r="G176" t="s">
        <v>464</v>
      </c>
      <c r="I176" t="s">
        <v>391</v>
      </c>
      <c r="J176" t="s">
        <v>294</v>
      </c>
      <c r="K176" t="s">
        <v>306</v>
      </c>
      <c r="L176" t="s">
        <v>310</v>
      </c>
      <c r="M176">
        <v>6</v>
      </c>
      <c r="N176">
        <v>4</v>
      </c>
      <c r="O176" s="48">
        <v>0.66422300000000001</v>
      </c>
      <c r="P176" s="48">
        <v>0.68412675745966456</v>
      </c>
      <c r="Q176" s="48">
        <v>0.71013463686767464</v>
      </c>
      <c r="R176" s="49">
        <v>652200</v>
      </c>
      <c r="S176" s="49">
        <v>801403.5080891673</v>
      </c>
      <c r="T176" s="49">
        <v>950662.5511695384</v>
      </c>
      <c r="U176" s="50">
        <v>50020</v>
      </c>
      <c r="V176" s="50">
        <v>55505.727500108085</v>
      </c>
      <c r="W176" s="50">
        <v>60329.375348235844</v>
      </c>
      <c r="X176" s="51">
        <v>47.758705365711478</v>
      </c>
      <c r="Y176" s="51">
        <v>40.951193575055264</v>
      </c>
      <c r="Z176">
        <v>229.4</v>
      </c>
      <c r="AA176">
        <v>80.7</v>
      </c>
      <c r="AB176">
        <v>230</v>
      </c>
      <c r="AC176">
        <v>71.2</v>
      </c>
      <c r="AD176">
        <v>229.7</v>
      </c>
      <c r="AE176">
        <v>75.95</v>
      </c>
      <c r="AF176" s="48">
        <v>0.6993570287536609</v>
      </c>
      <c r="AG176" s="48">
        <v>0.71666578157141625</v>
      </c>
      <c r="AH176" s="49">
        <v>691055.84698362253</v>
      </c>
      <c r="AI176" s="49">
        <v>783261.33218508912</v>
      </c>
      <c r="AJ176" s="50">
        <v>44826.003498148493</v>
      </c>
      <c r="AK176" s="50">
        <v>47827.478022512783</v>
      </c>
      <c r="AL176" s="53">
        <v>0.60696300000000003</v>
      </c>
      <c r="AM176" s="53">
        <v>0.6591684798938342</v>
      </c>
      <c r="AN176" t="s">
        <v>273</v>
      </c>
      <c r="AO176" t="s">
        <v>277</v>
      </c>
      <c r="AP176" s="56" t="s">
        <v>279</v>
      </c>
      <c r="AQ176" t="s">
        <v>289</v>
      </c>
      <c r="AR176" t="s">
        <v>278</v>
      </c>
      <c r="AS176">
        <v>2</v>
      </c>
      <c r="AU176">
        <v>180</v>
      </c>
    </row>
    <row r="177" spans="1:47">
      <c r="A177" t="s">
        <v>187</v>
      </c>
      <c r="B177" s="58" t="s">
        <v>273</v>
      </c>
      <c r="C177" t="s">
        <v>274</v>
      </c>
      <c r="D177" t="s">
        <v>277</v>
      </c>
      <c r="E177" s="58">
        <v>1</v>
      </c>
      <c r="F177" t="s">
        <v>282</v>
      </c>
      <c r="G177" t="s">
        <v>464</v>
      </c>
      <c r="H177" s="58" t="s">
        <v>390</v>
      </c>
      <c r="J177" t="s">
        <v>295</v>
      </c>
      <c r="K177" t="s">
        <v>307</v>
      </c>
      <c r="L177" t="s">
        <v>310</v>
      </c>
      <c r="M177">
        <v>6</v>
      </c>
      <c r="N177">
        <v>4</v>
      </c>
      <c r="O177" s="48">
        <v>0.69246300000000005</v>
      </c>
      <c r="P177" s="48">
        <v>0.61547617305983293</v>
      </c>
      <c r="Q177" s="48">
        <v>0.71173727855668978</v>
      </c>
      <c r="R177" s="49">
        <v>608498</v>
      </c>
      <c r="S177" s="49">
        <v>355844.35582502093</v>
      </c>
      <c r="T177" s="49">
        <v>638135.05785789643</v>
      </c>
      <c r="U177" s="50">
        <v>43896.9</v>
      </c>
      <c r="V177" s="50">
        <v>30629.943391796638</v>
      </c>
      <c r="W177" s="50">
        <v>40406.03566800421</v>
      </c>
      <c r="X177" s="51">
        <v>48.038731093629131</v>
      </c>
      <c r="Y177" s="51">
        <v>44.891391808894781</v>
      </c>
      <c r="Z177">
        <v>172</v>
      </c>
      <c r="AA177">
        <v>87.8</v>
      </c>
      <c r="AB177">
        <v>167.3</v>
      </c>
      <c r="AC177">
        <v>54</v>
      </c>
      <c r="AD177">
        <v>169.65</v>
      </c>
      <c r="AE177">
        <v>70.900000000000006</v>
      </c>
      <c r="AF177" s="48">
        <v>0.65120657413585625</v>
      </c>
      <c r="AG177" s="48">
        <v>0.72744164994460259</v>
      </c>
      <c r="AH177" s="49">
        <v>421153.83724712796</v>
      </c>
      <c r="AI177" s="49">
        <v>684764.9427832932</v>
      </c>
      <c r="AJ177" s="50">
        <v>31853.074244824827</v>
      </c>
      <c r="AK177" s="50">
        <v>40166.44533897868</v>
      </c>
      <c r="AL177" s="53">
        <v>0.63952100000000001</v>
      </c>
      <c r="AM177" s="53">
        <v>0.66119558166979575</v>
      </c>
      <c r="AN177" t="s">
        <v>274</v>
      </c>
      <c r="AO177" t="s">
        <v>277</v>
      </c>
      <c r="AP177" s="56" t="s">
        <v>280</v>
      </c>
      <c r="AQ177" t="s">
        <v>289</v>
      </c>
      <c r="AR177" t="s">
        <v>277</v>
      </c>
      <c r="AS177">
        <v>2</v>
      </c>
      <c r="AU177">
        <v>181</v>
      </c>
    </row>
    <row r="178" spans="1:47">
      <c r="A178" t="s">
        <v>188</v>
      </c>
      <c r="B178" s="58" t="s">
        <v>273</v>
      </c>
      <c r="C178" t="s">
        <v>274</v>
      </c>
      <c r="D178" t="s">
        <v>277</v>
      </c>
      <c r="E178" s="58">
        <v>1</v>
      </c>
      <c r="F178" t="s">
        <v>281</v>
      </c>
      <c r="G178" t="s">
        <v>464</v>
      </c>
      <c r="I178" t="s">
        <v>442</v>
      </c>
      <c r="J178" t="s">
        <v>295</v>
      </c>
      <c r="K178" t="s">
        <v>307</v>
      </c>
      <c r="L178" t="s">
        <v>310</v>
      </c>
      <c r="M178">
        <v>6</v>
      </c>
      <c r="N178">
        <v>4</v>
      </c>
      <c r="O178" s="48">
        <v>0.68946399999999997</v>
      </c>
      <c r="P178" s="48">
        <v>0.63985722152539937</v>
      </c>
      <c r="Q178" s="48">
        <v>0.70521230117388378</v>
      </c>
      <c r="R178" s="49">
        <v>579090</v>
      </c>
      <c r="S178" s="49">
        <v>462840.49376279314</v>
      </c>
      <c r="T178" s="49">
        <v>695861.19980846148</v>
      </c>
      <c r="U178" s="50">
        <v>41575.699999999997</v>
      </c>
      <c r="V178" s="50">
        <v>37068.574177673931</v>
      </c>
      <c r="W178" s="50">
        <v>45363.83159124307</v>
      </c>
      <c r="X178" s="51">
        <v>46.947269641855094</v>
      </c>
      <c r="Y178" s="51">
        <v>44.493701160960789</v>
      </c>
      <c r="Z178">
        <v>162</v>
      </c>
      <c r="AA178">
        <v>84.6</v>
      </c>
      <c r="AB178">
        <v>162.69999999999999</v>
      </c>
      <c r="AC178">
        <v>62.8</v>
      </c>
      <c r="AD178">
        <v>162.35</v>
      </c>
      <c r="AE178">
        <v>73.699999999999989</v>
      </c>
      <c r="AF178" s="48">
        <v>0.67428144794640887</v>
      </c>
      <c r="AG178" s="48">
        <v>0.71711160208801883</v>
      </c>
      <c r="AH178" s="49">
        <v>451628.06510192691</v>
      </c>
      <c r="AI178" s="49">
        <v>608403.41254176782</v>
      </c>
      <c r="AJ178" s="50">
        <v>31798.511379622658</v>
      </c>
      <c r="AK178" s="50">
        <v>37074.884489340227</v>
      </c>
      <c r="AL178" s="53">
        <v>0.63772200000000001</v>
      </c>
      <c r="AM178" s="53">
        <v>0.6540102037354758</v>
      </c>
      <c r="AN178" t="s">
        <v>273</v>
      </c>
      <c r="AO178" t="s">
        <v>277</v>
      </c>
      <c r="AP178" s="56" t="s">
        <v>279</v>
      </c>
      <c r="AQ178" t="s">
        <v>289</v>
      </c>
      <c r="AR178" t="s">
        <v>277</v>
      </c>
      <c r="AS178">
        <v>2</v>
      </c>
      <c r="AU178">
        <v>182</v>
      </c>
    </row>
    <row r="179" spans="1:47">
      <c r="A179" t="s">
        <v>189</v>
      </c>
      <c r="B179" s="58" t="s">
        <v>273</v>
      </c>
      <c r="C179" t="s">
        <v>274</v>
      </c>
      <c r="D179" t="s">
        <v>277</v>
      </c>
      <c r="E179" s="58">
        <v>1</v>
      </c>
      <c r="F179" t="s">
        <v>281</v>
      </c>
      <c r="G179" t="s">
        <v>464</v>
      </c>
      <c r="J179" t="s">
        <v>295</v>
      </c>
      <c r="K179" t="s">
        <v>307</v>
      </c>
      <c r="L179" t="s">
        <v>310</v>
      </c>
      <c r="M179">
        <v>6</v>
      </c>
      <c r="N179">
        <v>4</v>
      </c>
      <c r="O179" s="48">
        <v>0.69151799999999997</v>
      </c>
      <c r="P179" s="48">
        <v>0.65635298084521576</v>
      </c>
      <c r="Q179" s="48">
        <v>0.70781064901683832</v>
      </c>
      <c r="R179" s="49">
        <v>640700</v>
      </c>
      <c r="S179" s="49">
        <v>560901.29713877942</v>
      </c>
      <c r="T179" s="49">
        <v>776792.16409244004</v>
      </c>
      <c r="U179" s="50">
        <v>44920.9</v>
      </c>
      <c r="V179" s="50">
        <v>42621.59225280142</v>
      </c>
      <c r="W179" s="50">
        <v>50000.045151724109</v>
      </c>
      <c r="X179" s="51">
        <v>47.374783006153727</v>
      </c>
      <c r="Y179" s="51">
        <v>44.782452593964429</v>
      </c>
      <c r="Z179">
        <v>182.3</v>
      </c>
      <c r="AA179">
        <v>83.2</v>
      </c>
      <c r="AB179">
        <v>183.7</v>
      </c>
      <c r="AC179">
        <v>65.599999999999994</v>
      </c>
      <c r="AD179">
        <v>183</v>
      </c>
      <c r="AE179">
        <v>74.400000000000006</v>
      </c>
      <c r="AF179" s="48">
        <v>0.68390696241794324</v>
      </c>
      <c r="AG179" s="48">
        <v>0.71766827431485591</v>
      </c>
      <c r="AH179" s="49">
        <v>522970.12196436443</v>
      </c>
      <c r="AI179" s="49">
        <v>663279.17907675495</v>
      </c>
      <c r="AJ179" s="50">
        <v>35702.351878020389</v>
      </c>
      <c r="AK179" s="50">
        <v>40343.69328780433</v>
      </c>
      <c r="AL179" s="53">
        <v>0.63947100000000001</v>
      </c>
      <c r="AM179" s="53">
        <v>0.65681889011746541</v>
      </c>
      <c r="AN179" t="s">
        <v>273</v>
      </c>
      <c r="AO179" t="s">
        <v>277</v>
      </c>
      <c r="AP179" s="56" t="s">
        <v>279</v>
      </c>
      <c r="AQ179" t="s">
        <v>289</v>
      </c>
      <c r="AR179" t="s">
        <v>277</v>
      </c>
      <c r="AS179">
        <v>2</v>
      </c>
      <c r="AU179">
        <v>183</v>
      </c>
    </row>
    <row r="180" spans="1:47">
      <c r="A180" t="s">
        <v>190</v>
      </c>
      <c r="B180" s="58" t="s">
        <v>273</v>
      </c>
      <c r="C180" t="s">
        <v>274</v>
      </c>
      <c r="D180" t="s">
        <v>277</v>
      </c>
      <c r="E180" s="58">
        <v>1</v>
      </c>
      <c r="F180" t="s">
        <v>283</v>
      </c>
      <c r="G180" t="s">
        <v>464</v>
      </c>
      <c r="J180" t="s">
        <v>295</v>
      </c>
      <c r="K180" t="s">
        <v>307</v>
      </c>
      <c r="L180" t="s">
        <v>310</v>
      </c>
      <c r="M180">
        <v>6</v>
      </c>
      <c r="N180">
        <v>4</v>
      </c>
      <c r="O180" s="48">
        <v>0.71104100000000003</v>
      </c>
      <c r="P180" s="48">
        <v>0.64021733469264042</v>
      </c>
      <c r="Q180" s="48">
        <v>0.72298222824301139</v>
      </c>
      <c r="R180" s="49">
        <v>765824</v>
      </c>
      <c r="S180" s="49">
        <v>597001.10230993829</v>
      </c>
      <c r="T180" s="49">
        <v>1007730.3183099382</v>
      </c>
      <c r="U180" s="50">
        <v>49903.199999999997</v>
      </c>
      <c r="V180" s="50">
        <v>47882.605914474036</v>
      </c>
      <c r="W180" s="50">
        <v>61706.605914474036</v>
      </c>
      <c r="X180" s="51">
        <v>50.075731840928611</v>
      </c>
      <c r="Y180" s="51">
        <v>47.900245356634656</v>
      </c>
      <c r="Z180">
        <v>184.1</v>
      </c>
      <c r="AA180">
        <v>88.3</v>
      </c>
      <c r="AB180">
        <v>179.3</v>
      </c>
      <c r="AC180">
        <v>62.7</v>
      </c>
      <c r="AD180">
        <v>181.7</v>
      </c>
      <c r="AE180">
        <v>75.5</v>
      </c>
      <c r="AF180" s="48">
        <v>0.68231194238911519</v>
      </c>
      <c r="AG180" s="48">
        <v>0.73131419633078998</v>
      </c>
      <c r="AH180" s="49">
        <v>526722.40724308928</v>
      </c>
      <c r="AI180" s="49">
        <v>741779.72184313845</v>
      </c>
      <c r="AJ180" s="50">
        <v>36141.526596893898</v>
      </c>
      <c r="AK180" s="50">
        <v>42880.58046806942</v>
      </c>
      <c r="AL180" s="53">
        <v>0.66110400000000002</v>
      </c>
      <c r="AM180" s="53">
        <v>0.67484515712231719</v>
      </c>
      <c r="AN180" t="s">
        <v>273</v>
      </c>
      <c r="AO180" t="s">
        <v>277</v>
      </c>
      <c r="AP180" s="56" t="s">
        <v>279</v>
      </c>
      <c r="AQ180" t="s">
        <v>289</v>
      </c>
      <c r="AR180" t="s">
        <v>277</v>
      </c>
      <c r="AS180">
        <v>2</v>
      </c>
      <c r="AU180">
        <v>184</v>
      </c>
    </row>
    <row r="181" spans="1:47">
      <c r="A181" t="s">
        <v>191</v>
      </c>
      <c r="B181" s="58" t="s">
        <v>273</v>
      </c>
      <c r="C181" t="s">
        <v>273</v>
      </c>
      <c r="D181" t="s">
        <v>277</v>
      </c>
      <c r="E181" s="58">
        <v>1</v>
      </c>
      <c r="F181" t="s">
        <v>283</v>
      </c>
      <c r="G181" t="s">
        <v>464</v>
      </c>
      <c r="I181" t="s">
        <v>443</v>
      </c>
      <c r="J181" t="s">
        <v>294</v>
      </c>
      <c r="K181" t="s">
        <v>306</v>
      </c>
      <c r="L181" t="s">
        <v>310</v>
      </c>
      <c r="M181">
        <v>6</v>
      </c>
      <c r="N181">
        <v>4</v>
      </c>
      <c r="O181" s="48">
        <v>0.67546399999999995</v>
      </c>
      <c r="P181" s="48">
        <v>0.59078347354397365</v>
      </c>
      <c r="Q181" s="48">
        <v>0.69072048387432605</v>
      </c>
      <c r="R181" s="49">
        <v>476976</v>
      </c>
      <c r="S181" s="49">
        <v>374106.91924999491</v>
      </c>
      <c r="T181" s="49">
        <v>664007.54424999491</v>
      </c>
      <c r="U181" s="50">
        <v>35142.300000000003</v>
      </c>
      <c r="V181" s="50">
        <v>34573.612228643193</v>
      </c>
      <c r="W181" s="50">
        <v>45801.112228643193</v>
      </c>
      <c r="X181" s="51">
        <v>44.671310377519248</v>
      </c>
      <c r="Y181" s="51">
        <v>42.461898040764297</v>
      </c>
      <c r="Z181">
        <v>143.30000000000001</v>
      </c>
      <c r="AA181">
        <v>80.5</v>
      </c>
      <c r="AB181">
        <v>144.80000000000001</v>
      </c>
      <c r="AC181">
        <v>55.5</v>
      </c>
      <c r="AD181">
        <v>144.05000000000001</v>
      </c>
      <c r="AE181">
        <v>68</v>
      </c>
      <c r="AF181" s="48">
        <v>0.64167531243943099</v>
      </c>
      <c r="AG181" s="48">
        <v>0.69990636900661729</v>
      </c>
      <c r="AH181" s="49">
        <v>336977.37929530314</v>
      </c>
      <c r="AI181" s="49">
        <v>488768.99159048474</v>
      </c>
      <c r="AJ181" s="50">
        <v>26198.645247281875</v>
      </c>
      <c r="AK181" s="50">
        <v>31645.998138865103</v>
      </c>
      <c r="AL181" s="53">
        <v>0.620618</v>
      </c>
      <c r="AM181" s="53">
        <v>0.63763056250202321</v>
      </c>
      <c r="AN181" t="s">
        <v>273</v>
      </c>
      <c r="AO181" t="s">
        <v>277</v>
      </c>
      <c r="AP181" s="56" t="s">
        <v>279</v>
      </c>
      <c r="AQ181" t="s">
        <v>289</v>
      </c>
      <c r="AR181" t="s">
        <v>277</v>
      </c>
      <c r="AS181">
        <v>1</v>
      </c>
      <c r="AU181">
        <v>185</v>
      </c>
    </row>
    <row r="182" spans="1:47">
      <c r="A182" t="s">
        <v>192</v>
      </c>
      <c r="B182" s="58" t="s">
        <v>276</v>
      </c>
      <c r="C182" t="s">
        <v>275</v>
      </c>
      <c r="D182" t="s">
        <v>278</v>
      </c>
      <c r="E182" s="58">
        <v>1</v>
      </c>
      <c r="F182" t="s">
        <v>281</v>
      </c>
      <c r="G182" t="s">
        <v>464</v>
      </c>
      <c r="I182" t="s">
        <v>444</v>
      </c>
      <c r="J182" t="s">
        <v>295</v>
      </c>
      <c r="K182" t="s">
        <v>307</v>
      </c>
      <c r="L182" t="s">
        <v>310</v>
      </c>
      <c r="M182">
        <v>6</v>
      </c>
      <c r="N182">
        <v>4</v>
      </c>
      <c r="O182" s="48">
        <v>0.71286099999999997</v>
      </c>
      <c r="P182" s="48">
        <v>0.66852950752325113</v>
      </c>
      <c r="Q182" s="48">
        <v>0.70557541484445163</v>
      </c>
      <c r="R182" s="49">
        <v>687248</v>
      </c>
      <c r="S182" s="49">
        <v>564071.87094862526</v>
      </c>
      <c r="T182" s="49">
        <v>720940.09903431393</v>
      </c>
      <c r="U182" s="50">
        <v>44747.200000000004</v>
      </c>
      <c r="V182" s="50">
        <v>41391.089289850963</v>
      </c>
      <c r="W182" s="50">
        <v>46872.094127078046</v>
      </c>
      <c r="X182" s="51">
        <v>47.004971768009391</v>
      </c>
      <c r="Y182" s="51">
        <v>48.225571579567109</v>
      </c>
      <c r="Z182">
        <v>171.2</v>
      </c>
      <c r="AA182">
        <v>83.8</v>
      </c>
      <c r="AB182">
        <v>168.3</v>
      </c>
      <c r="AC182">
        <v>69.8</v>
      </c>
      <c r="AD182">
        <v>169.75</v>
      </c>
      <c r="AE182">
        <v>76.8</v>
      </c>
      <c r="AF182" s="48">
        <v>0.69194400923813715</v>
      </c>
      <c r="AG182" s="48">
        <v>0.71665371546560752</v>
      </c>
      <c r="AH182" s="49">
        <v>519885.66964515566</v>
      </c>
      <c r="AI182" s="49">
        <v>624160.73232469975</v>
      </c>
      <c r="AJ182" s="50">
        <v>34564.602947416795</v>
      </c>
      <c r="AK182" s="50">
        <v>38100.816291786185</v>
      </c>
      <c r="AL182" s="53">
        <v>0.66355299999999995</v>
      </c>
      <c r="AM182" s="53">
        <v>0.6543452494511155</v>
      </c>
      <c r="AN182" t="s">
        <v>273</v>
      </c>
      <c r="AO182" t="s">
        <v>277</v>
      </c>
      <c r="AP182" s="56" t="s">
        <v>279</v>
      </c>
      <c r="AQ182" t="s">
        <v>289</v>
      </c>
      <c r="AR182" t="s">
        <v>278</v>
      </c>
      <c r="AS182">
        <v>2</v>
      </c>
      <c r="AU182">
        <v>186</v>
      </c>
    </row>
    <row r="183" spans="1:47">
      <c r="A183" t="s">
        <v>404</v>
      </c>
      <c r="B183" s="58" t="s">
        <v>274</v>
      </c>
      <c r="C183" t="s">
        <v>274</v>
      </c>
      <c r="D183" t="s">
        <v>277</v>
      </c>
      <c r="E183" s="58">
        <v>2</v>
      </c>
      <c r="F183" t="s">
        <v>281</v>
      </c>
      <c r="G183" t="s">
        <v>464</v>
      </c>
      <c r="H183" t="s">
        <v>390</v>
      </c>
      <c r="I183" t="s">
        <v>445</v>
      </c>
      <c r="J183" t="s">
        <v>295</v>
      </c>
      <c r="K183" t="s">
        <v>307</v>
      </c>
      <c r="L183" t="s">
        <v>310</v>
      </c>
      <c r="M183">
        <v>6</v>
      </c>
      <c r="N183">
        <v>4</v>
      </c>
      <c r="O183" s="48">
        <v>0.71068100000000001</v>
      </c>
      <c r="P183" s="48">
        <v>0.63357937981038281</v>
      </c>
      <c r="Q183" s="48">
        <v>0.71596883479077311</v>
      </c>
      <c r="R183" s="49">
        <v>662012</v>
      </c>
      <c r="S183" s="49">
        <v>453691.07264391222</v>
      </c>
      <c r="T183" s="49">
        <v>760219.18920188828</v>
      </c>
      <c r="U183" s="50">
        <v>43934.400000000001</v>
      </c>
      <c r="V183" s="50">
        <v>37068.104957401563</v>
      </c>
      <c r="W183" s="50">
        <v>47736.161059605773</v>
      </c>
      <c r="X183" s="51">
        <v>48.794644297668484</v>
      </c>
      <c r="Y183" s="51">
        <v>47.848925442435615</v>
      </c>
      <c r="Z183">
        <v>162.19999999999999</v>
      </c>
      <c r="AA183">
        <v>88.9</v>
      </c>
      <c r="AB183">
        <v>162.19999999999999</v>
      </c>
      <c r="AC183">
        <v>61.2</v>
      </c>
      <c r="AD183">
        <v>162.19999999999999</v>
      </c>
      <c r="AE183">
        <v>75.050000000000011</v>
      </c>
      <c r="AF183" s="48">
        <v>0.67481438009529515</v>
      </c>
      <c r="AG183" s="48">
        <v>0.72838899021234282</v>
      </c>
      <c r="AH183" s="49">
        <v>462064.55527767312</v>
      </c>
      <c r="AI183" s="49">
        <v>671201.61706184875</v>
      </c>
      <c r="AJ183" s="50">
        <v>32480.781012379244</v>
      </c>
      <c r="AK183" s="50">
        <v>39228.088324490949</v>
      </c>
      <c r="AL183" s="53">
        <v>0.66098900000000005</v>
      </c>
      <c r="AM183" s="53">
        <v>0.66659839815902977</v>
      </c>
      <c r="AN183" t="s">
        <v>274</v>
      </c>
      <c r="AO183" t="s">
        <v>277</v>
      </c>
      <c r="AP183" s="56" t="s">
        <v>280</v>
      </c>
      <c r="AQ183" t="s">
        <v>289</v>
      </c>
      <c r="AR183" t="s">
        <v>277</v>
      </c>
      <c r="AS183">
        <v>2</v>
      </c>
      <c r="AT183" t="s">
        <v>390</v>
      </c>
      <c r="AU183">
        <v>187</v>
      </c>
    </row>
    <row r="184" spans="1:47">
      <c r="A184" t="s">
        <v>193</v>
      </c>
      <c r="B184" s="58" t="s">
        <v>276</v>
      </c>
      <c r="C184" t="s">
        <v>275</v>
      </c>
      <c r="D184" t="s">
        <v>278</v>
      </c>
      <c r="E184" s="58">
        <v>1</v>
      </c>
      <c r="F184" t="s">
        <v>281</v>
      </c>
      <c r="G184" t="s">
        <v>464</v>
      </c>
      <c r="J184" t="s">
        <v>294</v>
      </c>
      <c r="K184" t="s">
        <v>306</v>
      </c>
      <c r="L184" t="s">
        <v>310</v>
      </c>
      <c r="M184">
        <v>6</v>
      </c>
      <c r="N184">
        <v>4</v>
      </c>
      <c r="O184" s="48">
        <v>0.67125999999999997</v>
      </c>
      <c r="P184" s="48">
        <v>0.64942623592935389</v>
      </c>
      <c r="Q184" s="48">
        <v>0.68470171860358831</v>
      </c>
      <c r="R184" s="49">
        <v>495754.00000000006</v>
      </c>
      <c r="S184" s="49">
        <v>446266.40796287492</v>
      </c>
      <c r="T184" s="49">
        <v>558559.97731116111</v>
      </c>
      <c r="U184" s="50">
        <v>38721.4</v>
      </c>
      <c r="V184" s="50">
        <v>34807.864185495957</v>
      </c>
      <c r="W184" s="50">
        <v>39084.423382300891</v>
      </c>
      <c r="X184" s="51">
        <v>43.770460848708829</v>
      </c>
      <c r="Y184" s="51">
        <v>41.916182706833304</v>
      </c>
      <c r="Z184">
        <v>150.5</v>
      </c>
      <c r="AA184">
        <v>79.099999999999994</v>
      </c>
      <c r="AB184">
        <v>148.5</v>
      </c>
      <c r="AC184">
        <v>66.8</v>
      </c>
      <c r="AD184">
        <v>149.5</v>
      </c>
      <c r="AE184">
        <v>72.949999999999989</v>
      </c>
      <c r="AF184" s="48">
        <v>0.67360757388410775</v>
      </c>
      <c r="AG184" s="48">
        <v>0.69732681220269388</v>
      </c>
      <c r="AH184" s="49">
        <v>413611.64821204665</v>
      </c>
      <c r="AI184" s="49">
        <v>489770.67924510315</v>
      </c>
      <c r="AJ184" s="50">
        <v>29190.61328755541</v>
      </c>
      <c r="AK184" s="50">
        <v>31994.285229206249</v>
      </c>
      <c r="AL184" s="53">
        <v>0.616699</v>
      </c>
      <c r="AM184" s="53">
        <v>0.63021132137895819</v>
      </c>
      <c r="AN184" t="s">
        <v>273</v>
      </c>
      <c r="AO184" t="s">
        <v>277</v>
      </c>
      <c r="AP184" s="56" t="s">
        <v>279</v>
      </c>
      <c r="AQ184" t="s">
        <v>289</v>
      </c>
      <c r="AR184" t="s">
        <v>278</v>
      </c>
      <c r="AS184">
        <v>2</v>
      </c>
      <c r="AU184">
        <v>188</v>
      </c>
    </row>
    <row r="185" spans="1:47">
      <c r="A185" t="s">
        <v>194</v>
      </c>
      <c r="B185" s="58" t="s">
        <v>274</v>
      </c>
      <c r="C185" t="s">
        <v>284</v>
      </c>
      <c r="D185" t="s">
        <v>277</v>
      </c>
      <c r="E185" s="58">
        <v>2</v>
      </c>
      <c r="F185" t="s">
        <v>283</v>
      </c>
      <c r="G185" t="s">
        <v>464</v>
      </c>
      <c r="H185" s="58" t="s">
        <v>390</v>
      </c>
      <c r="J185" t="s">
        <v>295</v>
      </c>
      <c r="K185" t="s">
        <v>307</v>
      </c>
      <c r="L185" t="s">
        <v>310</v>
      </c>
      <c r="M185">
        <v>6</v>
      </c>
      <c r="N185">
        <v>4</v>
      </c>
      <c r="O185" s="48">
        <v>0.66915599999999997</v>
      </c>
      <c r="P185" s="48">
        <v>0.61729820759865517</v>
      </c>
      <c r="Q185" s="48">
        <v>0.70620010586450022</v>
      </c>
      <c r="R185" s="49">
        <v>425391</v>
      </c>
      <c r="S185" s="49">
        <v>401552.80512757931</v>
      </c>
      <c r="T185" s="49">
        <v>707962.89512757934</v>
      </c>
      <c r="U185" s="50">
        <v>33992.699999999997</v>
      </c>
      <c r="V185" s="50">
        <v>34784.531433363387</v>
      </c>
      <c r="W185" s="50">
        <v>46547.351433363394</v>
      </c>
      <c r="X185" s="51">
        <v>47.133510205286235</v>
      </c>
      <c r="Y185" s="51">
        <v>41.678056732327946</v>
      </c>
      <c r="Z185">
        <v>120.4</v>
      </c>
      <c r="AA185">
        <v>89</v>
      </c>
      <c r="AB185">
        <v>130.9</v>
      </c>
      <c r="AC185">
        <v>61.6</v>
      </c>
      <c r="AD185">
        <v>125.65</v>
      </c>
      <c r="AE185">
        <v>75.3</v>
      </c>
      <c r="AF185" s="48">
        <v>0.66448505602087549</v>
      </c>
      <c r="AG185" s="48">
        <v>0.71538351607302864</v>
      </c>
      <c r="AH185" s="49">
        <v>360688.11657028523</v>
      </c>
      <c r="AI185" s="49">
        <v>521124.06452524971</v>
      </c>
      <c r="AJ185" s="50">
        <v>26194.332905297724</v>
      </c>
      <c r="AK185" s="50">
        <v>31942.691742615181</v>
      </c>
      <c r="AL185" s="53">
        <v>0.61576399999999998</v>
      </c>
      <c r="AM185" s="53">
        <v>0.65595290703593023</v>
      </c>
      <c r="AN185" t="s">
        <v>274</v>
      </c>
      <c r="AO185" t="s">
        <v>277</v>
      </c>
      <c r="AP185" s="56" t="s">
        <v>280</v>
      </c>
      <c r="AQ185" t="s">
        <v>289</v>
      </c>
      <c r="AR185" t="s">
        <v>277</v>
      </c>
      <c r="AS185">
        <v>3</v>
      </c>
      <c r="AU185">
        <v>189</v>
      </c>
    </row>
    <row r="186" spans="1:47">
      <c r="A186" t="s">
        <v>195</v>
      </c>
      <c r="B186" s="59" t="s">
        <v>274</v>
      </c>
      <c r="C186" t="s">
        <v>275</v>
      </c>
      <c r="D186" t="s">
        <v>277</v>
      </c>
      <c r="E186" s="58">
        <v>2</v>
      </c>
      <c r="F186" t="s">
        <v>281</v>
      </c>
      <c r="G186" t="s">
        <v>464</v>
      </c>
      <c r="H186" s="58" t="s">
        <v>390</v>
      </c>
      <c r="I186" s="58" t="s">
        <v>393</v>
      </c>
      <c r="J186" t="s">
        <v>295</v>
      </c>
      <c r="K186" t="s">
        <v>307</v>
      </c>
      <c r="L186" t="s">
        <v>310</v>
      </c>
      <c r="M186">
        <v>6</v>
      </c>
      <c r="N186">
        <v>4</v>
      </c>
      <c r="O186" s="48">
        <v>0.68566000000000005</v>
      </c>
      <c r="P186" s="48">
        <v>0.63270108913154266</v>
      </c>
      <c r="Q186" s="48">
        <v>0.70584027753509415</v>
      </c>
      <c r="R186" s="49">
        <v>590457</v>
      </c>
      <c r="S186" s="49">
        <v>482039.08074585674</v>
      </c>
      <c r="T186" s="49">
        <v>748367.80436582048</v>
      </c>
      <c r="U186" s="50">
        <v>41934.6</v>
      </c>
      <c r="V186" s="50">
        <v>39291.294925672788</v>
      </c>
      <c r="W186" s="50">
        <v>48539.74899217004</v>
      </c>
      <c r="X186" s="51">
        <v>47.046444902353514</v>
      </c>
      <c r="Y186" s="51">
        <v>43.918212565535534</v>
      </c>
      <c r="Z186">
        <v>179.6</v>
      </c>
      <c r="AA186">
        <v>83</v>
      </c>
      <c r="AB186">
        <v>176.2</v>
      </c>
      <c r="AC186">
        <v>60.5</v>
      </c>
      <c r="AD186">
        <v>177.89999999999998</v>
      </c>
      <c r="AE186">
        <v>71.75</v>
      </c>
      <c r="AF186" s="48">
        <v>0.66883022859661345</v>
      </c>
      <c r="AG186" s="48">
        <v>0.71610066803328065</v>
      </c>
      <c r="AH186" s="49">
        <v>467743.79767153389</v>
      </c>
      <c r="AI186" s="49">
        <v>641698.10259069945</v>
      </c>
      <c r="AJ186" s="50">
        <v>33503.748846543247</v>
      </c>
      <c r="AK186" s="50">
        <v>39252.47333533776</v>
      </c>
      <c r="AL186" s="53">
        <v>0.63287800000000005</v>
      </c>
      <c r="AM186" s="53">
        <v>0.65456464515758861</v>
      </c>
      <c r="AN186" t="s">
        <v>274</v>
      </c>
      <c r="AO186" t="s">
        <v>277</v>
      </c>
      <c r="AP186" s="56" t="s">
        <v>280</v>
      </c>
      <c r="AQ186" t="s">
        <v>289</v>
      </c>
      <c r="AR186" t="s">
        <v>278</v>
      </c>
      <c r="AS186">
        <v>2</v>
      </c>
      <c r="AU186">
        <v>190</v>
      </c>
    </row>
    <row r="187" spans="1:47">
      <c r="A187" t="s">
        <v>196</v>
      </c>
      <c r="B187" s="58" t="s">
        <v>276</v>
      </c>
      <c r="C187" t="s">
        <v>275</v>
      </c>
      <c r="D187" t="s">
        <v>278</v>
      </c>
      <c r="E187" s="58">
        <v>1</v>
      </c>
      <c r="F187" t="s">
        <v>281</v>
      </c>
      <c r="G187" t="s">
        <v>464</v>
      </c>
      <c r="J187" t="s">
        <v>295</v>
      </c>
      <c r="K187" t="s">
        <v>307</v>
      </c>
      <c r="L187" t="s">
        <v>310</v>
      </c>
      <c r="M187">
        <v>6</v>
      </c>
      <c r="N187">
        <v>4</v>
      </c>
      <c r="O187" s="48">
        <v>0.63657699999999995</v>
      </c>
      <c r="P187" s="48">
        <v>0.64583351379206744</v>
      </c>
      <c r="Q187" s="48">
        <v>0.70075920241626122</v>
      </c>
      <c r="R187" s="49">
        <v>323731</v>
      </c>
      <c r="S187" s="49">
        <v>404181.60384862975</v>
      </c>
      <c r="T187" s="49">
        <v>585855.54238288151</v>
      </c>
      <c r="U187" s="50">
        <v>27203.3</v>
      </c>
      <c r="V187" s="50">
        <v>32059.439518881714</v>
      </c>
      <c r="W187" s="50">
        <v>39070.518939879796</v>
      </c>
      <c r="X187" s="51">
        <v>46.233371654019237</v>
      </c>
      <c r="Y187" s="51">
        <v>37.68374021709225</v>
      </c>
      <c r="Z187">
        <v>135.1</v>
      </c>
      <c r="AA187">
        <v>88.6</v>
      </c>
      <c r="AB187">
        <v>128.5</v>
      </c>
      <c r="AC187">
        <v>66.8</v>
      </c>
      <c r="AD187">
        <v>131.80000000000001</v>
      </c>
      <c r="AE187">
        <v>77.699999999999989</v>
      </c>
      <c r="AF187" s="48">
        <v>0.67990674757326075</v>
      </c>
      <c r="AG187" s="48">
        <v>0.7172787158445626</v>
      </c>
      <c r="AH187" s="49">
        <v>408436.19056891795</v>
      </c>
      <c r="AI187" s="49">
        <v>541728.24078452296</v>
      </c>
      <c r="AJ187" s="50">
        <v>28244.778655577404</v>
      </c>
      <c r="AK187" s="50">
        <v>32981.006218502371</v>
      </c>
      <c r="AL187" s="53">
        <v>0.575878</v>
      </c>
      <c r="AM187" s="53">
        <v>0.64927789241192779</v>
      </c>
      <c r="AN187" t="s">
        <v>274</v>
      </c>
      <c r="AO187" t="s">
        <v>277</v>
      </c>
      <c r="AP187" s="56" t="s">
        <v>280</v>
      </c>
      <c r="AQ187" t="s">
        <v>289</v>
      </c>
      <c r="AR187" t="s">
        <v>278</v>
      </c>
      <c r="AS187">
        <v>2</v>
      </c>
      <c r="AU187">
        <v>191</v>
      </c>
    </row>
    <row r="188" spans="1:47">
      <c r="A188" t="s">
        <v>197</v>
      </c>
      <c r="B188" s="58" t="s">
        <v>276</v>
      </c>
      <c r="C188" t="s">
        <v>276</v>
      </c>
      <c r="D188" t="s">
        <v>278</v>
      </c>
      <c r="E188" s="58">
        <v>1</v>
      </c>
      <c r="F188" t="s">
        <v>281</v>
      </c>
      <c r="G188" t="s">
        <v>464</v>
      </c>
      <c r="H188" s="58"/>
      <c r="J188" t="s">
        <v>295</v>
      </c>
      <c r="K188" t="s">
        <v>307</v>
      </c>
      <c r="L188" t="s">
        <v>310</v>
      </c>
      <c r="M188">
        <v>6</v>
      </c>
      <c r="N188">
        <v>4</v>
      </c>
      <c r="O188" s="48">
        <v>0.69237300000000002</v>
      </c>
      <c r="P188" s="48">
        <v>0.66015581070864215</v>
      </c>
      <c r="Q188" s="48">
        <v>0.71743987423640276</v>
      </c>
      <c r="R188" s="49">
        <v>684659</v>
      </c>
      <c r="S188" s="49">
        <v>551287.15987787978</v>
      </c>
      <c r="T188" s="49">
        <v>802596.71558249067</v>
      </c>
      <c r="U188" s="50">
        <v>47549.7</v>
      </c>
      <c r="V188" s="50">
        <v>41522.536479161245</v>
      </c>
      <c r="W188" s="50">
        <v>50038.051695458897</v>
      </c>
      <c r="X188" s="51">
        <v>49.054515508804243</v>
      </c>
      <c r="Y188" s="51">
        <v>44.907424390889389</v>
      </c>
      <c r="Z188">
        <v>166.6</v>
      </c>
      <c r="AA188">
        <v>88.1</v>
      </c>
      <c r="AB188">
        <v>177.6</v>
      </c>
      <c r="AC188">
        <v>66.900000000000006</v>
      </c>
      <c r="AD188">
        <v>172.1</v>
      </c>
      <c r="AE188">
        <v>77.5</v>
      </c>
      <c r="AF188" s="48">
        <v>0.69116194976846002</v>
      </c>
      <c r="AG188" s="48">
        <v>0.72877553745764645</v>
      </c>
      <c r="AH188" s="49">
        <v>531106.38041065296</v>
      </c>
      <c r="AI188" s="49">
        <v>699409.14968876715</v>
      </c>
      <c r="AJ188" s="50">
        <v>35396.268803993764</v>
      </c>
      <c r="AK188" s="50">
        <v>40820.247057554283</v>
      </c>
      <c r="AL188" s="53">
        <v>0.64026099999999997</v>
      </c>
      <c r="AM188" s="53">
        <v>0.6682065834859956</v>
      </c>
      <c r="AN188" t="s">
        <v>273</v>
      </c>
      <c r="AO188" t="s">
        <v>277</v>
      </c>
      <c r="AP188" s="56" t="s">
        <v>279</v>
      </c>
      <c r="AQ188" t="s">
        <v>289</v>
      </c>
      <c r="AR188" t="s">
        <v>278</v>
      </c>
      <c r="AS188">
        <v>1</v>
      </c>
      <c r="AU188">
        <v>192</v>
      </c>
    </row>
    <row r="189" spans="1:47">
      <c r="A189" t="s">
        <v>198</v>
      </c>
      <c r="B189" s="58" t="s">
        <v>274</v>
      </c>
      <c r="C189" t="s">
        <v>274</v>
      </c>
      <c r="D189" t="s">
        <v>277</v>
      </c>
      <c r="E189" s="58">
        <v>2</v>
      </c>
      <c r="F189" t="s">
        <v>281</v>
      </c>
      <c r="G189" t="s">
        <v>464</v>
      </c>
      <c r="H189" s="58" t="s">
        <v>390</v>
      </c>
      <c r="I189" s="58" t="s">
        <v>437</v>
      </c>
      <c r="J189" t="s">
        <v>295</v>
      </c>
      <c r="K189" t="s">
        <v>307</v>
      </c>
      <c r="L189" t="s">
        <v>310</v>
      </c>
      <c r="M189">
        <v>6</v>
      </c>
      <c r="N189">
        <v>4</v>
      </c>
      <c r="O189" s="48">
        <v>0.632938</v>
      </c>
      <c r="P189" s="48">
        <v>0.64426830728666473</v>
      </c>
      <c r="Q189" s="48">
        <v>0.70320851966280384</v>
      </c>
      <c r="R189" s="49">
        <v>376590</v>
      </c>
      <c r="S189" s="49">
        <v>437105.8630449709</v>
      </c>
      <c r="T189" s="49">
        <v>640054.96547948499</v>
      </c>
      <c r="U189" s="50">
        <v>32506.7</v>
      </c>
      <c r="V189" s="50">
        <v>34678.952742699679</v>
      </c>
      <c r="W189" s="50">
        <v>42154.762625879455</v>
      </c>
      <c r="X189" s="51">
        <v>46.623397343248548</v>
      </c>
      <c r="Y189" s="51">
        <v>37.315092037287542</v>
      </c>
      <c r="Z189">
        <v>149</v>
      </c>
      <c r="AA189">
        <v>86.2</v>
      </c>
      <c r="AB189">
        <v>145.5</v>
      </c>
      <c r="AC189">
        <v>64.900000000000006</v>
      </c>
      <c r="AD189">
        <v>147.25</v>
      </c>
      <c r="AE189">
        <v>75.550000000000011</v>
      </c>
      <c r="AF189" s="48">
        <v>0.67781185419841117</v>
      </c>
      <c r="AG189" s="48">
        <v>0.7170525697965503</v>
      </c>
      <c r="AH189" s="49">
        <v>431326.24880960479</v>
      </c>
      <c r="AI189" s="49">
        <v>572886.32738656283</v>
      </c>
      <c r="AJ189" s="50">
        <v>30028.805923089749</v>
      </c>
      <c r="AK189" s="50">
        <v>34912.868730604969</v>
      </c>
      <c r="AL189" s="53">
        <v>0.57291400000000003</v>
      </c>
      <c r="AM189" s="53">
        <v>0.65187714907268601</v>
      </c>
      <c r="AN189" t="s">
        <v>273</v>
      </c>
      <c r="AO189" t="s">
        <v>277</v>
      </c>
      <c r="AP189" s="56" t="s">
        <v>279</v>
      </c>
      <c r="AQ189" t="s">
        <v>289</v>
      </c>
      <c r="AR189" t="s">
        <v>277</v>
      </c>
      <c r="AS189">
        <v>2</v>
      </c>
      <c r="AU189">
        <v>193</v>
      </c>
    </row>
    <row r="190" spans="1:47">
      <c r="A190" t="s">
        <v>199</v>
      </c>
      <c r="B190" s="58" t="s">
        <v>276</v>
      </c>
      <c r="C190" t="s">
        <v>275</v>
      </c>
      <c r="D190" t="s">
        <v>278</v>
      </c>
      <c r="E190" s="58">
        <v>1</v>
      </c>
      <c r="F190" t="s">
        <v>281</v>
      </c>
      <c r="G190" t="s">
        <v>464</v>
      </c>
      <c r="J190" t="s">
        <v>295</v>
      </c>
      <c r="K190" t="s">
        <v>307</v>
      </c>
      <c r="L190" t="s">
        <v>310</v>
      </c>
      <c r="M190">
        <v>6</v>
      </c>
      <c r="N190">
        <v>4</v>
      </c>
      <c r="O190" s="48">
        <v>0.68569500000000005</v>
      </c>
      <c r="P190" s="48">
        <v>0.63237719353074784</v>
      </c>
      <c r="Q190" s="48">
        <v>0.69547728686502486</v>
      </c>
      <c r="R190" s="49">
        <v>515466</v>
      </c>
      <c r="S190" s="49">
        <v>407555.43673403782</v>
      </c>
      <c r="T190" s="49">
        <v>603150.40523600474</v>
      </c>
      <c r="U190" s="50">
        <v>37457</v>
      </c>
      <c r="V190" s="50">
        <v>33434.508091975898</v>
      </c>
      <c r="W190" s="50">
        <v>40762.140082244645</v>
      </c>
      <c r="X190" s="51">
        <v>45.390592559148644</v>
      </c>
      <c r="Y190" s="51">
        <v>43.931918314301235</v>
      </c>
      <c r="Z190">
        <v>145.6</v>
      </c>
      <c r="AA190">
        <v>83.1</v>
      </c>
      <c r="AB190">
        <v>150.4</v>
      </c>
      <c r="AC190">
        <v>62.2</v>
      </c>
      <c r="AD190">
        <v>148</v>
      </c>
      <c r="AE190">
        <v>72.650000000000006</v>
      </c>
      <c r="AF190" s="48">
        <v>0.66703597126724323</v>
      </c>
      <c r="AG190" s="48">
        <v>0.70881202763254914</v>
      </c>
      <c r="AH190" s="49">
        <v>400545.39784662391</v>
      </c>
      <c r="AI190" s="49">
        <v>535133.80323238648</v>
      </c>
      <c r="AJ190" s="50">
        <v>28851.320486091969</v>
      </c>
      <c r="AK190" s="50">
        <v>33590.063503865247</v>
      </c>
      <c r="AL190" s="53">
        <v>0.63317800000000002</v>
      </c>
      <c r="AM190" s="53">
        <v>0.64282816696975742</v>
      </c>
      <c r="AN190" t="s">
        <v>273</v>
      </c>
      <c r="AO190" t="s">
        <v>277</v>
      </c>
      <c r="AP190" s="56" t="s">
        <v>279</v>
      </c>
      <c r="AQ190" t="s">
        <v>289</v>
      </c>
      <c r="AR190" t="s">
        <v>278</v>
      </c>
      <c r="AS190">
        <v>2</v>
      </c>
      <c r="AU190">
        <v>194</v>
      </c>
    </row>
    <row r="191" spans="1:47">
      <c r="A191" t="s">
        <v>200</v>
      </c>
      <c r="B191" s="58" t="s">
        <v>285</v>
      </c>
      <c r="C191" t="s">
        <v>285</v>
      </c>
      <c r="D191" t="s">
        <v>290</v>
      </c>
      <c r="E191" s="58">
        <v>2</v>
      </c>
      <c r="F191" t="s">
        <v>283</v>
      </c>
      <c r="G191" t="s">
        <v>465</v>
      </c>
      <c r="J191" t="s">
        <v>296</v>
      </c>
      <c r="K191" t="s">
        <v>307</v>
      </c>
      <c r="L191" t="s">
        <v>310</v>
      </c>
      <c r="M191">
        <v>6</v>
      </c>
      <c r="N191">
        <v>1</v>
      </c>
      <c r="O191" s="48">
        <v>0.58971399999999996</v>
      </c>
      <c r="P191" s="48">
        <v>0.65700345105833258</v>
      </c>
      <c r="Q191" s="48">
        <v>0.65700345105833258</v>
      </c>
      <c r="R191" s="49">
        <v>211444</v>
      </c>
      <c r="S191" s="49">
        <v>328268.98001632869</v>
      </c>
      <c r="T191" s="49">
        <v>328268.98001632869</v>
      </c>
      <c r="U191" s="50">
        <v>20689.2</v>
      </c>
      <c r="V191" s="50">
        <v>24445.813841991796</v>
      </c>
      <c r="W191" s="50">
        <v>24445.813841991796</v>
      </c>
      <c r="X191" s="51">
        <v>40.05808930358819</v>
      </c>
      <c r="Y191" s="51">
        <v>33.096351296633301</v>
      </c>
      <c r="Z191">
        <v>101.6</v>
      </c>
      <c r="AA191">
        <v>98.3</v>
      </c>
      <c r="AB191">
        <v>114.6</v>
      </c>
      <c r="AC191">
        <v>59</v>
      </c>
      <c r="AD191">
        <v>108.1</v>
      </c>
      <c r="AE191">
        <v>78.650000000000006</v>
      </c>
      <c r="AF191" s="48">
        <v>0.65700345105833258</v>
      </c>
      <c r="AG191" s="48">
        <v>0.65700345105833258</v>
      </c>
      <c r="AH191" s="49">
        <v>328268.98001632869</v>
      </c>
      <c r="AI191" s="49">
        <v>328268.98001632869</v>
      </c>
      <c r="AJ191" s="50">
        <v>24445.813841991796</v>
      </c>
      <c r="AK191" s="50">
        <v>24445.813841991796</v>
      </c>
      <c r="AL191" s="53">
        <v>0.522312</v>
      </c>
      <c r="AM191" s="53">
        <v>0.59767250417763151</v>
      </c>
      <c r="AN191" t="s">
        <v>275</v>
      </c>
      <c r="AO191" t="s">
        <v>278</v>
      </c>
      <c r="AP191" s="56" t="s">
        <v>280</v>
      </c>
      <c r="AQ191" t="s">
        <v>290</v>
      </c>
      <c r="AR191" t="s">
        <v>290</v>
      </c>
      <c r="AS191">
        <v>2</v>
      </c>
      <c r="AU191">
        <v>195</v>
      </c>
    </row>
    <row r="192" spans="1:47">
      <c r="A192" t="s">
        <v>201</v>
      </c>
      <c r="B192" s="58" t="s">
        <v>285</v>
      </c>
      <c r="C192" t="s">
        <v>287</v>
      </c>
      <c r="D192" t="s">
        <v>290</v>
      </c>
      <c r="E192" s="58">
        <v>2</v>
      </c>
      <c r="F192" t="s">
        <v>283</v>
      </c>
      <c r="G192" t="s">
        <v>465</v>
      </c>
      <c r="J192" t="s">
        <v>297</v>
      </c>
      <c r="K192" t="s">
        <v>308</v>
      </c>
      <c r="L192" t="s">
        <v>311</v>
      </c>
      <c r="M192">
        <v>6</v>
      </c>
      <c r="N192">
        <v>1</v>
      </c>
      <c r="O192" s="48">
        <v>0.65220199999999995</v>
      </c>
      <c r="P192" s="48">
        <v>0.70694578534221297</v>
      </c>
      <c r="Q192" s="48">
        <v>0.70694578534221297</v>
      </c>
      <c r="R192" s="49">
        <v>343666</v>
      </c>
      <c r="S192" s="49">
        <v>500115.3118696523</v>
      </c>
      <c r="T192" s="49">
        <v>500115.3118696523</v>
      </c>
      <c r="U192" s="50">
        <v>29537.399999999998</v>
      </c>
      <c r="V192" s="50">
        <v>31593.586416933293</v>
      </c>
      <c r="W192" s="50">
        <v>31593.586416933293</v>
      </c>
      <c r="X192" s="51">
        <v>47.213651735170885</v>
      </c>
      <c r="Y192" s="51">
        <v>39.493157191715383</v>
      </c>
      <c r="Z192">
        <v>128.80000000000001</v>
      </c>
      <c r="AA192">
        <v>105.6</v>
      </c>
      <c r="AB192">
        <v>115</v>
      </c>
      <c r="AC192">
        <v>74.2</v>
      </c>
      <c r="AD192">
        <v>121.9</v>
      </c>
      <c r="AE192">
        <v>89.9</v>
      </c>
      <c r="AF192" s="48">
        <v>0.70694578534221297</v>
      </c>
      <c r="AG192" s="48">
        <v>0.70694578534221297</v>
      </c>
      <c r="AH192" s="49">
        <v>500115.3118696523</v>
      </c>
      <c r="AI192" s="49">
        <v>500115.3118696523</v>
      </c>
      <c r="AJ192" s="50">
        <v>31593.586416933293</v>
      </c>
      <c r="AK192" s="50">
        <v>31593.586416933293</v>
      </c>
      <c r="AL192" s="53">
        <v>0.59442200000000001</v>
      </c>
      <c r="AM192" s="53">
        <v>0.65524753388928236</v>
      </c>
      <c r="AN192" t="s">
        <v>275</v>
      </c>
      <c r="AO192" t="s">
        <v>278</v>
      </c>
      <c r="AP192" s="56" t="s">
        <v>280</v>
      </c>
      <c r="AQ192" t="s">
        <v>290</v>
      </c>
      <c r="AR192" t="s">
        <v>290</v>
      </c>
      <c r="AS192">
        <v>3</v>
      </c>
      <c r="AU192">
        <v>196</v>
      </c>
    </row>
    <row r="193" spans="1:47">
      <c r="A193" t="s">
        <v>202</v>
      </c>
      <c r="B193" s="58" t="s">
        <v>273</v>
      </c>
      <c r="C193" t="s">
        <v>284</v>
      </c>
      <c r="D193" s="58" t="s">
        <v>277</v>
      </c>
      <c r="E193" s="58">
        <v>1</v>
      </c>
      <c r="F193" s="58" t="s">
        <v>283</v>
      </c>
      <c r="G193" t="s">
        <v>464</v>
      </c>
      <c r="H193" s="58"/>
      <c r="I193" s="58" t="s">
        <v>444</v>
      </c>
      <c r="J193" t="s">
        <v>296</v>
      </c>
      <c r="K193" t="s">
        <v>307</v>
      </c>
      <c r="L193" t="s">
        <v>310</v>
      </c>
      <c r="M193">
        <v>6</v>
      </c>
      <c r="N193">
        <v>4</v>
      </c>
      <c r="O193" s="48">
        <v>0.73866600000000004</v>
      </c>
      <c r="P193" s="48">
        <v>0.67764975353644186</v>
      </c>
      <c r="Q193" s="48">
        <v>0.7375455790629174</v>
      </c>
      <c r="R193" s="49">
        <v>909080</v>
      </c>
      <c r="S193" s="49">
        <v>716515.72870240232</v>
      </c>
      <c r="T193" s="49">
        <v>1102319.0887024025</v>
      </c>
      <c r="U193" s="50">
        <v>54075.7</v>
      </c>
      <c r="V193" s="50">
        <v>51409.20788988164</v>
      </c>
      <c r="W193" s="50">
        <v>64035.577889881642</v>
      </c>
      <c r="X193" s="51">
        <v>52.950461146878915</v>
      </c>
      <c r="Y193" s="51">
        <v>53.116672900380856</v>
      </c>
      <c r="Z193">
        <v>168</v>
      </c>
      <c r="AA193">
        <v>96</v>
      </c>
      <c r="AB193">
        <v>168.3</v>
      </c>
      <c r="AC193">
        <v>72.099999999999994</v>
      </c>
      <c r="AD193">
        <v>168.15</v>
      </c>
      <c r="AE193">
        <v>84.05</v>
      </c>
      <c r="AF193" s="48">
        <v>0.71040765160000308</v>
      </c>
      <c r="AG193" s="48">
        <v>0.74638143694509795</v>
      </c>
      <c r="AH193" s="49">
        <v>609399.35710321635</v>
      </c>
      <c r="AI193" s="49">
        <v>811405.5240209261</v>
      </c>
      <c r="AJ193" s="50">
        <v>38012.982017108254</v>
      </c>
      <c r="AK193" s="50">
        <v>44210.349354612037</v>
      </c>
      <c r="AL193" s="53">
        <v>0.69276300000000002</v>
      </c>
      <c r="AM193" s="53">
        <v>0.691992092219191</v>
      </c>
      <c r="AN193" t="s">
        <v>273</v>
      </c>
      <c r="AO193" t="s">
        <v>277</v>
      </c>
      <c r="AP193" s="56" t="s">
        <v>279</v>
      </c>
      <c r="AQ193" t="s">
        <v>289</v>
      </c>
      <c r="AR193" t="s">
        <v>277</v>
      </c>
      <c r="AS193">
        <v>3</v>
      </c>
      <c r="AU193">
        <v>197</v>
      </c>
    </row>
    <row r="194" spans="1:47">
      <c r="A194" t="s">
        <v>203</v>
      </c>
      <c r="B194" s="58" t="s">
        <v>275</v>
      </c>
      <c r="C194" t="s">
        <v>276</v>
      </c>
      <c r="D194" t="s">
        <v>278</v>
      </c>
      <c r="E194" s="58">
        <v>2</v>
      </c>
      <c r="F194" t="s">
        <v>282</v>
      </c>
      <c r="G194" t="s">
        <v>464</v>
      </c>
      <c r="H194" s="58" t="s">
        <v>390</v>
      </c>
      <c r="I194" s="58" t="s">
        <v>446</v>
      </c>
      <c r="J194" t="s">
        <v>294</v>
      </c>
      <c r="K194" t="s">
        <v>306</v>
      </c>
      <c r="L194" t="s">
        <v>310</v>
      </c>
      <c r="M194">
        <v>6</v>
      </c>
      <c r="N194">
        <v>4</v>
      </c>
      <c r="O194" s="48">
        <v>0.69371700000000003</v>
      </c>
      <c r="P194" s="48">
        <v>0.66814547264865642</v>
      </c>
      <c r="Q194" s="48">
        <v>0.67502672134533781</v>
      </c>
      <c r="R194" s="49">
        <v>564235</v>
      </c>
      <c r="S194" s="49">
        <v>437681.714297742</v>
      </c>
      <c r="T194" s="49">
        <v>456681.08945437719</v>
      </c>
      <c r="U194" s="50">
        <v>39002.200000000004</v>
      </c>
      <c r="V194" s="50">
        <v>32008.975594252301</v>
      </c>
      <c r="W194" s="50">
        <v>32698.02205518854</v>
      </c>
      <c r="X194" s="51">
        <v>42.391825581350957</v>
      </c>
      <c r="Y194" s="51">
        <v>45.105467668399385</v>
      </c>
      <c r="Z194">
        <v>158</v>
      </c>
      <c r="AA194">
        <v>76.400000000000006</v>
      </c>
      <c r="AB194">
        <v>154.69999999999999</v>
      </c>
      <c r="AC194">
        <v>73.599999999999994</v>
      </c>
      <c r="AD194">
        <v>156.35</v>
      </c>
      <c r="AE194">
        <v>75</v>
      </c>
      <c r="AF194" s="48">
        <v>0.6854581406951118</v>
      </c>
      <c r="AG194" s="48">
        <v>0.69046162765144636</v>
      </c>
      <c r="AH194" s="49">
        <v>460328.30592657928</v>
      </c>
      <c r="AI194" s="49">
        <v>477840.79582596011</v>
      </c>
      <c r="AJ194" s="50">
        <v>31287.163134407936</v>
      </c>
      <c r="AK194" s="50">
        <v>31949.298205030253</v>
      </c>
      <c r="AL194" s="53">
        <v>0.64156999999999997</v>
      </c>
      <c r="AM194" s="53">
        <v>0.61831850600302996</v>
      </c>
      <c r="AN194" t="s">
        <v>273</v>
      </c>
      <c r="AO194" t="s">
        <v>277</v>
      </c>
      <c r="AP194" s="56" t="s">
        <v>279</v>
      </c>
      <c r="AQ194" t="s">
        <v>289</v>
      </c>
      <c r="AR194" t="s">
        <v>278</v>
      </c>
      <c r="AS194">
        <v>1</v>
      </c>
      <c r="AU194">
        <v>198</v>
      </c>
    </row>
    <row r="195" spans="1:47">
      <c r="A195" t="s">
        <v>204</v>
      </c>
      <c r="B195" s="59" t="s">
        <v>285</v>
      </c>
      <c r="C195" t="s">
        <v>286</v>
      </c>
      <c r="D195" t="s">
        <v>290</v>
      </c>
      <c r="E195" s="58">
        <v>2</v>
      </c>
      <c r="F195" t="s">
        <v>281</v>
      </c>
      <c r="G195" t="s">
        <v>465</v>
      </c>
      <c r="J195" t="s">
        <v>296</v>
      </c>
      <c r="K195" t="s">
        <v>307</v>
      </c>
      <c r="L195" t="s">
        <v>310</v>
      </c>
      <c r="M195">
        <v>6</v>
      </c>
      <c r="N195">
        <v>1</v>
      </c>
      <c r="O195" s="48">
        <v>0.70857700000000001</v>
      </c>
      <c r="P195" s="48">
        <v>0.74620265351228332</v>
      </c>
      <c r="Q195" s="48">
        <v>0.74620265351228332</v>
      </c>
      <c r="R195" s="49">
        <v>605185</v>
      </c>
      <c r="S195" s="49">
        <v>762666.17622372264</v>
      </c>
      <c r="T195" s="49">
        <v>762666.17622372264</v>
      </c>
      <c r="U195" s="50">
        <v>40751.9</v>
      </c>
      <c r="V195" s="50">
        <v>41585.246248787807</v>
      </c>
      <c r="W195" s="50">
        <v>41585.246248787807</v>
      </c>
      <c r="X195" s="51">
        <v>54.76888285693051</v>
      </c>
      <c r="Y195" s="51">
        <v>47.461239400757123</v>
      </c>
      <c r="Z195">
        <v>143.5</v>
      </c>
      <c r="AA195">
        <v>95.7</v>
      </c>
      <c r="AB195">
        <v>157</v>
      </c>
      <c r="AC195">
        <v>101.3</v>
      </c>
      <c r="AD195">
        <v>150.25</v>
      </c>
      <c r="AE195">
        <v>98.5</v>
      </c>
      <c r="AF195" s="48">
        <v>0.74620265351228332</v>
      </c>
      <c r="AG195" s="48">
        <v>0.74620265351228332</v>
      </c>
      <c r="AH195" s="49">
        <v>762666.17622372264</v>
      </c>
      <c r="AI195" s="49">
        <v>762666.17622372264</v>
      </c>
      <c r="AJ195" s="50">
        <v>41585.246248787807</v>
      </c>
      <c r="AK195" s="50">
        <v>41585.246248787807</v>
      </c>
      <c r="AL195" s="53">
        <v>0.65771500000000005</v>
      </c>
      <c r="AM195" s="53">
        <v>0.70102118546126579</v>
      </c>
      <c r="AN195" t="s">
        <v>275</v>
      </c>
      <c r="AO195" t="s">
        <v>278</v>
      </c>
      <c r="AP195" s="56" t="s">
        <v>280</v>
      </c>
      <c r="AQ195" t="s">
        <v>289</v>
      </c>
      <c r="AR195" t="s">
        <v>278</v>
      </c>
      <c r="AS195">
        <v>3</v>
      </c>
      <c r="AU195">
        <v>199</v>
      </c>
    </row>
    <row r="196" spans="1:47">
      <c r="A196" t="s">
        <v>205</v>
      </c>
      <c r="B196" s="58" t="s">
        <v>273</v>
      </c>
      <c r="C196" t="s">
        <v>274</v>
      </c>
      <c r="D196" t="s">
        <v>277</v>
      </c>
      <c r="E196" s="58">
        <v>1</v>
      </c>
      <c r="F196" t="s">
        <v>282</v>
      </c>
      <c r="G196" t="s">
        <v>464</v>
      </c>
      <c r="J196" t="s">
        <v>296</v>
      </c>
      <c r="K196" t="s">
        <v>307</v>
      </c>
      <c r="L196" t="s">
        <v>310</v>
      </c>
      <c r="M196">
        <v>6</v>
      </c>
      <c r="N196">
        <v>4</v>
      </c>
      <c r="O196" s="48">
        <v>0.73925099999999999</v>
      </c>
      <c r="P196" s="48">
        <v>0.70284632457635177</v>
      </c>
      <c r="Q196" s="48">
        <v>0.74672713035560279</v>
      </c>
      <c r="R196" s="49">
        <v>866693</v>
      </c>
      <c r="S196" s="49">
        <v>750724.63859023119</v>
      </c>
      <c r="T196" s="49">
        <v>1021957.8775148902</v>
      </c>
      <c r="U196" s="50">
        <v>51329.3</v>
      </c>
      <c r="V196" s="50">
        <v>48788.001026671664</v>
      </c>
      <c r="W196" s="50">
        <v>56483.120606142038</v>
      </c>
      <c r="X196" s="51">
        <v>54.896745850208333</v>
      </c>
      <c r="Y196" s="51">
        <v>53.286495668793137</v>
      </c>
      <c r="Z196">
        <v>204.7</v>
      </c>
      <c r="AA196">
        <v>97.8</v>
      </c>
      <c r="AB196">
        <v>214.4</v>
      </c>
      <c r="AC196">
        <v>75.8</v>
      </c>
      <c r="AD196">
        <v>209.55</v>
      </c>
      <c r="AE196">
        <v>86.8</v>
      </c>
      <c r="AF196" s="48">
        <v>0.72676384379255121</v>
      </c>
      <c r="AG196" s="48">
        <v>0.75816184518222851</v>
      </c>
      <c r="AH196" s="49">
        <v>813381.60779118259</v>
      </c>
      <c r="AI196" s="49">
        <v>1049455.4253559059</v>
      </c>
      <c r="AJ196" s="50">
        <v>47804.63483516717</v>
      </c>
      <c r="AK196" s="50">
        <v>54482.696081796938</v>
      </c>
      <c r="AL196" s="53">
        <v>0.69452700000000001</v>
      </c>
      <c r="AM196" s="53">
        <v>0.70193629877900376</v>
      </c>
      <c r="AN196" t="s">
        <v>273</v>
      </c>
      <c r="AO196" t="s">
        <v>277</v>
      </c>
      <c r="AP196" s="56" t="s">
        <v>279</v>
      </c>
      <c r="AQ196" t="s">
        <v>289</v>
      </c>
      <c r="AR196" t="s">
        <v>277</v>
      </c>
      <c r="AS196">
        <v>2</v>
      </c>
      <c r="AU196">
        <v>200</v>
      </c>
    </row>
    <row r="197" spans="1:47">
      <c r="A197" t="s">
        <v>206</v>
      </c>
      <c r="B197" s="58" t="s">
        <v>273</v>
      </c>
      <c r="C197" t="s">
        <v>274</v>
      </c>
      <c r="D197" t="s">
        <v>277</v>
      </c>
      <c r="E197" s="58">
        <v>1</v>
      </c>
      <c r="F197" t="s">
        <v>281</v>
      </c>
      <c r="G197" t="s">
        <v>464</v>
      </c>
      <c r="I197" t="s">
        <v>393</v>
      </c>
      <c r="J197" t="s">
        <v>296</v>
      </c>
      <c r="K197" t="s">
        <v>307</v>
      </c>
      <c r="L197" t="s">
        <v>310</v>
      </c>
      <c r="M197">
        <v>6</v>
      </c>
      <c r="N197">
        <v>4</v>
      </c>
      <c r="O197" s="48">
        <v>0.70914699999999997</v>
      </c>
      <c r="P197" s="48">
        <v>0.68903010633057449</v>
      </c>
      <c r="Q197" s="48">
        <v>0.728074957439243</v>
      </c>
      <c r="R197" s="49">
        <v>604140</v>
      </c>
      <c r="S197" s="49">
        <v>618603.93591524335</v>
      </c>
      <c r="T197" s="49">
        <v>826107.08078405366</v>
      </c>
      <c r="U197" s="50">
        <v>41089.300000000003</v>
      </c>
      <c r="V197" s="50">
        <v>42679.78641824254</v>
      </c>
      <c r="W197" s="50">
        <v>49702.296853791253</v>
      </c>
      <c r="X197" s="51">
        <v>51.046555303205395</v>
      </c>
      <c r="Y197" s="51">
        <v>47.631461490219415</v>
      </c>
      <c r="Z197">
        <v>158.4</v>
      </c>
      <c r="AA197">
        <v>95.4</v>
      </c>
      <c r="AB197">
        <v>154.69999999999999</v>
      </c>
      <c r="AC197">
        <v>76.599999999999994</v>
      </c>
      <c r="AD197">
        <v>156.55000000000001</v>
      </c>
      <c r="AE197">
        <v>86</v>
      </c>
      <c r="AF197" s="48">
        <v>0.71557255653938046</v>
      </c>
      <c r="AG197" s="48">
        <v>0.74191310601664606</v>
      </c>
      <c r="AH197" s="49">
        <v>599002.78086213395</v>
      </c>
      <c r="AI197" s="49">
        <v>746016.51820166572</v>
      </c>
      <c r="AJ197" s="50">
        <v>36681.76641658791</v>
      </c>
      <c r="AK197" s="50">
        <v>41376.233099696808</v>
      </c>
      <c r="AL197" s="53">
        <v>0.660524</v>
      </c>
      <c r="AM197" s="53">
        <v>0.68083607432076343</v>
      </c>
      <c r="AN197" t="s">
        <v>273</v>
      </c>
      <c r="AO197" t="s">
        <v>277</v>
      </c>
      <c r="AP197" s="56" t="s">
        <v>279</v>
      </c>
      <c r="AQ197" t="s">
        <v>289</v>
      </c>
      <c r="AR197" t="s">
        <v>277</v>
      </c>
      <c r="AS197">
        <v>2</v>
      </c>
      <c r="AU197">
        <v>201</v>
      </c>
    </row>
    <row r="198" spans="1:47">
      <c r="A198" t="s">
        <v>207</v>
      </c>
      <c r="B198" s="58" t="s">
        <v>288</v>
      </c>
      <c r="C198" t="s">
        <v>285</v>
      </c>
      <c r="D198" t="s">
        <v>290</v>
      </c>
      <c r="E198" s="58">
        <v>1</v>
      </c>
      <c r="F198" t="s">
        <v>283</v>
      </c>
      <c r="G198" t="s">
        <v>465</v>
      </c>
      <c r="J198" t="s">
        <v>295</v>
      </c>
      <c r="K198" t="s">
        <v>307</v>
      </c>
      <c r="L198" t="s">
        <v>310</v>
      </c>
      <c r="M198">
        <v>6</v>
      </c>
      <c r="N198">
        <v>1</v>
      </c>
      <c r="O198" s="48">
        <v>0.62049299999999996</v>
      </c>
      <c r="P198" s="48">
        <v>0.69837195705833799</v>
      </c>
      <c r="Q198" s="48">
        <v>0.69837195705833799</v>
      </c>
      <c r="R198" s="49">
        <v>269059</v>
      </c>
      <c r="S198" s="49">
        <v>414265.27646037954</v>
      </c>
      <c r="T198" s="49">
        <v>414265.27646037954</v>
      </c>
      <c r="U198" s="50">
        <v>23926</v>
      </c>
      <c r="V198" s="50">
        <v>26946.509358761097</v>
      </c>
      <c r="W198" s="50">
        <v>26946.509358761097</v>
      </c>
      <c r="X198" s="51">
        <v>45.818274096320003</v>
      </c>
      <c r="Y198" s="51">
        <v>36.006681008720868</v>
      </c>
      <c r="Z198">
        <v>97.6</v>
      </c>
      <c r="AA198">
        <v>89.1</v>
      </c>
      <c r="AB198">
        <v>103.3</v>
      </c>
      <c r="AC198">
        <v>88.4</v>
      </c>
      <c r="AD198">
        <v>100.44999999999999</v>
      </c>
      <c r="AE198">
        <v>88.75</v>
      </c>
      <c r="AF198" s="48">
        <v>0.69837195705833799</v>
      </c>
      <c r="AG198" s="48">
        <v>0.69837195705833799</v>
      </c>
      <c r="AH198" s="49">
        <v>414265.27646037954</v>
      </c>
      <c r="AI198" s="49">
        <v>414265.27646037954</v>
      </c>
      <c r="AJ198" s="50">
        <v>26946.509358761097</v>
      </c>
      <c r="AK198" s="50">
        <v>26946.509358761097</v>
      </c>
      <c r="AL198" s="53">
        <v>0.55842000000000003</v>
      </c>
      <c r="AM198" s="53">
        <v>0.64521819511434053</v>
      </c>
      <c r="AN198" t="s">
        <v>276</v>
      </c>
      <c r="AO198" t="s">
        <v>278</v>
      </c>
      <c r="AP198" s="56" t="s">
        <v>279</v>
      </c>
      <c r="AQ198" t="s">
        <v>290</v>
      </c>
      <c r="AR198" t="s">
        <v>290</v>
      </c>
      <c r="AS198">
        <v>2</v>
      </c>
      <c r="AU198">
        <v>202</v>
      </c>
    </row>
    <row r="199" spans="1:47">
      <c r="A199" t="s">
        <v>208</v>
      </c>
      <c r="B199" s="58" t="s">
        <v>275</v>
      </c>
      <c r="C199" t="s">
        <v>286</v>
      </c>
      <c r="D199" t="s">
        <v>278</v>
      </c>
      <c r="E199" s="58">
        <v>2</v>
      </c>
      <c r="F199" t="s">
        <v>281</v>
      </c>
      <c r="G199" t="s">
        <v>464</v>
      </c>
      <c r="I199" t="s">
        <v>389</v>
      </c>
      <c r="J199" t="s">
        <v>295</v>
      </c>
      <c r="K199" t="s">
        <v>307</v>
      </c>
      <c r="L199" t="s">
        <v>310</v>
      </c>
      <c r="M199">
        <v>6</v>
      </c>
      <c r="N199">
        <v>4</v>
      </c>
      <c r="O199" s="48">
        <v>0.57999999999999996</v>
      </c>
      <c r="P199" s="48">
        <v>0.6542032756716657</v>
      </c>
      <c r="Q199" s="48">
        <v>0.6542032756716657</v>
      </c>
      <c r="R199" s="49">
        <v>185961</v>
      </c>
      <c r="S199" s="49">
        <v>276967.06624571927</v>
      </c>
      <c r="T199" s="49">
        <v>276967.06624571927</v>
      </c>
      <c r="U199" s="50">
        <v>19295</v>
      </c>
      <c r="V199" s="50">
        <v>20750.222524355409</v>
      </c>
      <c r="W199" s="50">
        <v>20750.222524355409</v>
      </c>
      <c r="X199" s="51">
        <v>39.707891910320498</v>
      </c>
      <c r="Y199" s="51">
        <v>32.273000000000003</v>
      </c>
      <c r="Z199">
        <v>85.9</v>
      </c>
      <c r="AA199">
        <v>83.6</v>
      </c>
      <c r="AB199">
        <v>95.4</v>
      </c>
      <c r="AC199">
        <v>69.8</v>
      </c>
      <c r="AD199">
        <v>90.7</v>
      </c>
      <c r="AE199">
        <v>76.7</v>
      </c>
      <c r="AF199" s="48">
        <v>0.6542032756716657</v>
      </c>
      <c r="AG199" s="48">
        <v>0.6542032756716657</v>
      </c>
      <c r="AH199" s="49">
        <v>276967.06624571927</v>
      </c>
      <c r="AI199" s="49">
        <v>276967.06624571927</v>
      </c>
      <c r="AJ199" s="50">
        <v>20750.222524355409</v>
      </c>
      <c r="AK199" s="50">
        <v>20750.222524355409</v>
      </c>
      <c r="AL199" s="53">
        <v>0.51300000000000001</v>
      </c>
      <c r="AM199" s="53">
        <v>0.59403855654580495</v>
      </c>
      <c r="AN199" t="s">
        <v>275</v>
      </c>
      <c r="AO199" t="s">
        <v>278</v>
      </c>
      <c r="AP199" s="56" t="s">
        <v>280</v>
      </c>
      <c r="AQ199" t="s">
        <v>289</v>
      </c>
      <c r="AR199" t="s">
        <v>278</v>
      </c>
      <c r="AS199">
        <v>3</v>
      </c>
      <c r="AU199">
        <v>203</v>
      </c>
    </row>
    <row r="200" spans="1:47">
      <c r="A200" t="s">
        <v>209</v>
      </c>
      <c r="B200" s="58" t="s">
        <v>285</v>
      </c>
      <c r="C200" t="s">
        <v>285</v>
      </c>
      <c r="D200" s="58" t="s">
        <v>290</v>
      </c>
      <c r="E200" s="58">
        <v>2</v>
      </c>
      <c r="F200" t="s">
        <v>281</v>
      </c>
      <c r="G200" t="s">
        <v>465</v>
      </c>
      <c r="J200" t="s">
        <v>296</v>
      </c>
      <c r="K200" t="s">
        <v>307</v>
      </c>
      <c r="L200" t="s">
        <v>310</v>
      </c>
      <c r="M200">
        <v>6</v>
      </c>
      <c r="N200">
        <v>1</v>
      </c>
      <c r="O200" s="48">
        <v>0.67175499999999999</v>
      </c>
      <c r="P200" s="48">
        <v>0.69991795740180329</v>
      </c>
      <c r="Q200" s="48">
        <v>0.69991795740180329</v>
      </c>
      <c r="R200" s="49">
        <v>371720</v>
      </c>
      <c r="S200" s="49">
        <v>417691.57437740453</v>
      </c>
      <c r="T200" s="49">
        <v>417691.57437740453</v>
      </c>
      <c r="U200" s="50">
        <v>28267.1</v>
      </c>
      <c r="V200" s="50">
        <v>27025.067560957308</v>
      </c>
      <c r="W200" s="50">
        <v>27025.067560957308</v>
      </c>
      <c r="X200" s="51">
        <v>46.063692536602652</v>
      </c>
      <c r="Y200" s="51">
        <v>41.953689127661832</v>
      </c>
      <c r="Z200">
        <v>91.1</v>
      </c>
      <c r="AA200">
        <v>93.9</v>
      </c>
      <c r="AB200">
        <v>91.6</v>
      </c>
      <c r="AC200">
        <v>93</v>
      </c>
      <c r="AD200">
        <v>91.35</v>
      </c>
      <c r="AE200">
        <v>93.45</v>
      </c>
      <c r="AF200" s="48">
        <v>0.69991795740180329</v>
      </c>
      <c r="AG200" s="48">
        <v>0.69991795740180329</v>
      </c>
      <c r="AH200" s="49">
        <v>417691.57437740453</v>
      </c>
      <c r="AI200" s="49">
        <v>417691.57437740453</v>
      </c>
      <c r="AJ200" s="50">
        <v>27025.067560957308</v>
      </c>
      <c r="AK200" s="50">
        <v>27025.067560957308</v>
      </c>
      <c r="AL200" s="53">
        <v>0.61623899999999998</v>
      </c>
      <c r="AM200" s="53">
        <v>0.64700977073120203</v>
      </c>
      <c r="AN200" t="s">
        <v>276</v>
      </c>
      <c r="AO200" t="s">
        <v>278</v>
      </c>
      <c r="AP200" s="56" t="s">
        <v>279</v>
      </c>
      <c r="AQ200" t="s">
        <v>290</v>
      </c>
      <c r="AR200" t="s">
        <v>290</v>
      </c>
      <c r="AS200">
        <v>2</v>
      </c>
      <c r="AU200">
        <v>204</v>
      </c>
    </row>
    <row r="201" spans="1:47">
      <c r="A201" t="s">
        <v>210</v>
      </c>
      <c r="B201" s="58" t="s">
        <v>285</v>
      </c>
      <c r="C201" t="s">
        <v>285</v>
      </c>
      <c r="D201" t="s">
        <v>290</v>
      </c>
      <c r="E201" s="58">
        <v>2</v>
      </c>
      <c r="F201" t="s">
        <v>281</v>
      </c>
      <c r="G201" t="s">
        <v>465</v>
      </c>
      <c r="J201" t="s">
        <v>296</v>
      </c>
      <c r="K201" t="s">
        <v>307</v>
      </c>
      <c r="L201" t="s">
        <v>310</v>
      </c>
      <c r="M201">
        <v>6</v>
      </c>
      <c r="N201">
        <v>1</v>
      </c>
      <c r="O201" s="48">
        <v>0.68144099999999996</v>
      </c>
      <c r="P201" s="48">
        <v>0.70631662632008019</v>
      </c>
      <c r="Q201" s="48">
        <v>0.70631662632008019</v>
      </c>
      <c r="R201" s="49">
        <v>402664</v>
      </c>
      <c r="S201" s="49">
        <v>450732.02318686276</v>
      </c>
      <c r="T201" s="49">
        <v>450732.02318686276</v>
      </c>
      <c r="U201" s="50">
        <v>30258.799999999999</v>
      </c>
      <c r="V201" s="50">
        <v>28524.470327729599</v>
      </c>
      <c r="W201" s="50">
        <v>28524.470327729599</v>
      </c>
      <c r="X201" s="51">
        <v>47.106983296648494</v>
      </c>
      <c r="Y201" s="51">
        <v>43.308885918646553</v>
      </c>
      <c r="Z201">
        <v>104.2</v>
      </c>
      <c r="AA201">
        <v>92.1</v>
      </c>
      <c r="AB201">
        <v>104.2</v>
      </c>
      <c r="AC201">
        <v>89.7</v>
      </c>
      <c r="AD201">
        <v>104.2</v>
      </c>
      <c r="AE201">
        <v>90.9</v>
      </c>
      <c r="AF201" s="48">
        <v>0.70631662632008019</v>
      </c>
      <c r="AG201" s="48">
        <v>0.70631662632008019</v>
      </c>
      <c r="AH201" s="49">
        <v>450732.02318686276</v>
      </c>
      <c r="AI201" s="49">
        <v>450732.02318686276</v>
      </c>
      <c r="AJ201" s="50">
        <v>28524.470327729599</v>
      </c>
      <c r="AK201" s="50">
        <v>28524.470327729599</v>
      </c>
      <c r="AL201" s="53">
        <v>0.628</v>
      </c>
      <c r="AM201" s="53">
        <v>0.65445527999778841</v>
      </c>
      <c r="AN201" t="s">
        <v>276</v>
      </c>
      <c r="AO201" t="s">
        <v>278</v>
      </c>
      <c r="AP201" s="56" t="s">
        <v>279</v>
      </c>
      <c r="AQ201" t="s">
        <v>290</v>
      </c>
      <c r="AR201" t="s">
        <v>290</v>
      </c>
      <c r="AS201">
        <v>2</v>
      </c>
      <c r="AU201">
        <v>205</v>
      </c>
    </row>
    <row r="202" spans="1:47">
      <c r="A202" t="s">
        <v>211</v>
      </c>
      <c r="B202" s="58" t="s">
        <v>288</v>
      </c>
      <c r="C202" t="s">
        <v>285</v>
      </c>
      <c r="D202" t="s">
        <v>290</v>
      </c>
      <c r="E202" s="58">
        <v>1</v>
      </c>
      <c r="F202" t="s">
        <v>281</v>
      </c>
      <c r="G202" t="s">
        <v>465</v>
      </c>
      <c r="J202" t="s">
        <v>296</v>
      </c>
      <c r="K202" t="s">
        <v>307</v>
      </c>
      <c r="L202" t="s">
        <v>310</v>
      </c>
      <c r="M202">
        <v>6</v>
      </c>
      <c r="N202">
        <v>1</v>
      </c>
      <c r="O202" s="48">
        <v>0.68980399999999997</v>
      </c>
      <c r="P202" s="48">
        <v>0.71666458592377402</v>
      </c>
      <c r="Q202" s="48">
        <v>0.71666458592377402</v>
      </c>
      <c r="R202" s="49">
        <v>456012</v>
      </c>
      <c r="S202" s="49">
        <v>505066.82788725389</v>
      </c>
      <c r="T202" s="49">
        <v>505066.82788725389</v>
      </c>
      <c r="U202" s="50">
        <v>33326.199999999997</v>
      </c>
      <c r="V202" s="50">
        <v>30811.069312905052</v>
      </c>
      <c r="W202" s="50">
        <v>30811.069312905052</v>
      </c>
      <c r="X202" s="51">
        <v>48.89181237251028</v>
      </c>
      <c r="Y202" s="51">
        <v>44.552231480415657</v>
      </c>
      <c r="Z202">
        <v>112.7</v>
      </c>
      <c r="AA202">
        <v>92.1</v>
      </c>
      <c r="AB202">
        <v>107.1</v>
      </c>
      <c r="AC202">
        <v>95.3</v>
      </c>
      <c r="AD202">
        <v>109.9</v>
      </c>
      <c r="AE202">
        <v>93.699999999999989</v>
      </c>
      <c r="AF202" s="48">
        <v>0.71666458592377402</v>
      </c>
      <c r="AG202" s="48">
        <v>0.71666458592377402</v>
      </c>
      <c r="AH202" s="49">
        <v>505066.82788725389</v>
      </c>
      <c r="AI202" s="49">
        <v>505066.82788725389</v>
      </c>
      <c r="AJ202" s="50">
        <v>30811.069312905052</v>
      </c>
      <c r="AK202" s="50">
        <v>30811.069312905052</v>
      </c>
      <c r="AL202" s="53">
        <v>0.63835699999999995</v>
      </c>
      <c r="AM202" s="53">
        <v>0.66651738282404227</v>
      </c>
      <c r="AN202" t="s">
        <v>276</v>
      </c>
      <c r="AO202" t="s">
        <v>278</v>
      </c>
      <c r="AP202" s="56" t="s">
        <v>279</v>
      </c>
      <c r="AQ202" t="s">
        <v>290</v>
      </c>
      <c r="AR202" t="s">
        <v>290</v>
      </c>
      <c r="AS202">
        <v>2</v>
      </c>
      <c r="AU202">
        <v>206</v>
      </c>
    </row>
    <row r="203" spans="1:47">
      <c r="A203" t="s">
        <v>212</v>
      </c>
      <c r="B203" s="58" t="s">
        <v>276</v>
      </c>
      <c r="C203" t="s">
        <v>286</v>
      </c>
      <c r="D203" t="s">
        <v>278</v>
      </c>
      <c r="E203" s="58">
        <v>1</v>
      </c>
      <c r="F203" t="s">
        <v>281</v>
      </c>
      <c r="G203" t="s">
        <v>464</v>
      </c>
      <c r="J203" t="s">
        <v>296</v>
      </c>
      <c r="K203" t="s">
        <v>307</v>
      </c>
      <c r="L203" t="s">
        <v>310</v>
      </c>
      <c r="M203">
        <v>6</v>
      </c>
      <c r="N203">
        <v>4</v>
      </c>
      <c r="O203" s="48">
        <v>0.68748900000000002</v>
      </c>
      <c r="P203" s="48">
        <v>0.69994126464158968</v>
      </c>
      <c r="Q203" s="48">
        <v>0.69994126464158968</v>
      </c>
      <c r="R203" s="49">
        <v>442153</v>
      </c>
      <c r="S203" s="49">
        <v>427769.96226054954</v>
      </c>
      <c r="T203" s="49">
        <v>427769.96226054954</v>
      </c>
      <c r="U203" s="50">
        <v>32485.100000000002</v>
      </c>
      <c r="V203" s="50">
        <v>27679.978783506045</v>
      </c>
      <c r="W203" s="50">
        <v>27679.978783506045</v>
      </c>
      <c r="X203" s="51">
        <v>46.068116631648962</v>
      </c>
      <c r="Y203" s="51">
        <v>44.189408658855278</v>
      </c>
      <c r="Z203">
        <v>102.1</v>
      </c>
      <c r="AA203">
        <v>99.2</v>
      </c>
      <c r="AB203">
        <v>100.5</v>
      </c>
      <c r="AC203">
        <v>81.3</v>
      </c>
      <c r="AD203">
        <v>101.3</v>
      </c>
      <c r="AE203">
        <v>90.25</v>
      </c>
      <c r="AF203" s="48">
        <v>0.69994126464158968</v>
      </c>
      <c r="AG203" s="48">
        <v>0.69994126464158968</v>
      </c>
      <c r="AH203" s="49">
        <v>427769.96226054954</v>
      </c>
      <c r="AI203" s="49">
        <v>427769.96226054954</v>
      </c>
      <c r="AJ203" s="50">
        <v>27679.978783506045</v>
      </c>
      <c r="AK203" s="50">
        <v>27679.978783506045</v>
      </c>
      <c r="AL203" s="53">
        <v>0.635073</v>
      </c>
      <c r="AM203" s="53">
        <v>0.64706303381801467</v>
      </c>
      <c r="AN203" t="s">
        <v>276</v>
      </c>
      <c r="AO203" t="s">
        <v>278</v>
      </c>
      <c r="AP203" s="56" t="s">
        <v>279</v>
      </c>
      <c r="AQ203" t="s">
        <v>289</v>
      </c>
      <c r="AR203" t="s">
        <v>278</v>
      </c>
      <c r="AS203">
        <v>3</v>
      </c>
      <c r="AU203">
        <v>207</v>
      </c>
    </row>
    <row r="204" spans="1:47">
      <c r="A204" t="s">
        <v>213</v>
      </c>
      <c r="B204" s="58" t="s">
        <v>288</v>
      </c>
      <c r="C204" t="s">
        <v>285</v>
      </c>
      <c r="D204" t="s">
        <v>290</v>
      </c>
      <c r="E204" s="58">
        <v>1</v>
      </c>
      <c r="F204" t="s">
        <v>281</v>
      </c>
      <c r="G204" t="s">
        <v>465</v>
      </c>
      <c r="J204" t="s">
        <v>294</v>
      </c>
      <c r="K204" t="s">
        <v>306</v>
      </c>
      <c r="L204" t="s">
        <v>310</v>
      </c>
      <c r="M204">
        <v>6</v>
      </c>
      <c r="N204">
        <v>1</v>
      </c>
      <c r="O204" s="48">
        <v>0.64502899999999996</v>
      </c>
      <c r="P204" s="48">
        <v>0.65923238573635667</v>
      </c>
      <c r="Q204" s="48">
        <v>0.65923238573635667</v>
      </c>
      <c r="R204" s="49">
        <v>288640</v>
      </c>
      <c r="S204" s="49">
        <v>289635.46688828786</v>
      </c>
      <c r="T204" s="49">
        <v>289635.46688828786</v>
      </c>
      <c r="U204" s="50">
        <v>23729.7</v>
      </c>
      <c r="V204" s="50">
        <v>21369.703656506277</v>
      </c>
      <c r="W204" s="50">
        <v>21369.703656506277</v>
      </c>
      <c r="X204" s="51">
        <v>40.325574705440062</v>
      </c>
      <c r="Y204" s="51">
        <v>38.648510867439654</v>
      </c>
      <c r="Z204">
        <v>95</v>
      </c>
      <c r="AA204">
        <v>80.5</v>
      </c>
      <c r="AB204">
        <v>94.3</v>
      </c>
      <c r="AC204">
        <v>72.599999999999994</v>
      </c>
      <c r="AD204">
        <v>94.65</v>
      </c>
      <c r="AE204">
        <v>76.55</v>
      </c>
      <c r="AF204" s="48">
        <v>0.65923238573635667</v>
      </c>
      <c r="AG204" s="48">
        <v>0.65923238573635667</v>
      </c>
      <c r="AH204" s="49">
        <v>289635.46688828786</v>
      </c>
      <c r="AI204" s="49">
        <v>289635.46688828786</v>
      </c>
      <c r="AJ204" s="50">
        <v>21369.703656506277</v>
      </c>
      <c r="AK204" s="50">
        <v>21369.703656506277</v>
      </c>
      <c r="AL204" s="53">
        <v>0.58608499999999997</v>
      </c>
      <c r="AM204" s="53">
        <v>0.59983500616251351</v>
      </c>
      <c r="AN204" t="s">
        <v>276</v>
      </c>
      <c r="AO204" t="s">
        <v>278</v>
      </c>
      <c r="AP204" s="56" t="s">
        <v>279</v>
      </c>
      <c r="AQ204" t="s">
        <v>290</v>
      </c>
      <c r="AR204" t="s">
        <v>290</v>
      </c>
      <c r="AS204">
        <v>2</v>
      </c>
      <c r="AU204">
        <v>208</v>
      </c>
    </row>
    <row r="205" spans="1:47">
      <c r="A205" t="s">
        <v>214</v>
      </c>
      <c r="B205" s="58" t="s">
        <v>288</v>
      </c>
      <c r="C205" t="s">
        <v>285</v>
      </c>
      <c r="D205" t="s">
        <v>290</v>
      </c>
      <c r="E205" s="58">
        <v>1</v>
      </c>
      <c r="F205" t="s">
        <v>283</v>
      </c>
      <c r="G205" t="s">
        <v>464</v>
      </c>
      <c r="J205" t="s">
        <v>295</v>
      </c>
      <c r="K205" t="s">
        <v>307</v>
      </c>
      <c r="L205" t="s">
        <v>310</v>
      </c>
      <c r="M205">
        <v>7</v>
      </c>
      <c r="N205">
        <v>4</v>
      </c>
      <c r="O205" s="48">
        <v>0.68119700000000005</v>
      </c>
      <c r="P205" s="48">
        <v>0.70526876814663031</v>
      </c>
      <c r="Q205" s="48">
        <v>0.70289713098461559</v>
      </c>
      <c r="R205" s="49">
        <v>411142</v>
      </c>
      <c r="S205" s="49">
        <v>682689.6166705637</v>
      </c>
      <c r="T205" s="49">
        <v>668983.14467056375</v>
      </c>
      <c r="U205" s="50">
        <v>30725.7</v>
      </c>
      <c r="V205" s="50">
        <v>45120.147598524389</v>
      </c>
      <c r="W205" s="50">
        <v>44580.907598524391</v>
      </c>
      <c r="X205" s="51">
        <v>46.592449114335416</v>
      </c>
      <c r="Y205" s="51">
        <v>43.261421303082173</v>
      </c>
      <c r="Z205">
        <v>116.1</v>
      </c>
      <c r="AA205">
        <v>89.2</v>
      </c>
      <c r="AB205">
        <v>120.3</v>
      </c>
      <c r="AC205">
        <v>90.5</v>
      </c>
      <c r="AD205">
        <v>118.19999999999999</v>
      </c>
      <c r="AE205">
        <v>89.85</v>
      </c>
      <c r="AF205" s="48">
        <v>0.71341720118952257</v>
      </c>
      <c r="AG205" s="48">
        <v>0.71188395729935616</v>
      </c>
      <c r="AH205" s="49">
        <v>499608.17085076851</v>
      </c>
      <c r="AI205" s="49">
        <v>492431.47889379621</v>
      </c>
      <c r="AJ205" s="50">
        <v>30839.440830955824</v>
      </c>
      <c r="AK205" s="50">
        <v>30562.535376141466</v>
      </c>
      <c r="AL205" s="53">
        <v>0.62731000000000003</v>
      </c>
      <c r="AM205" s="53">
        <v>0.65223726278419414</v>
      </c>
      <c r="AN205" t="s">
        <v>274</v>
      </c>
      <c r="AO205" t="s">
        <v>277</v>
      </c>
      <c r="AP205" s="56" t="s">
        <v>280</v>
      </c>
      <c r="AQ205" t="s">
        <v>290</v>
      </c>
      <c r="AR205" t="s">
        <v>290</v>
      </c>
      <c r="AS205">
        <v>2</v>
      </c>
      <c r="AU205">
        <v>209</v>
      </c>
    </row>
    <row r="206" spans="1:47">
      <c r="A206" t="s">
        <v>215</v>
      </c>
      <c r="B206" s="58" t="s">
        <v>273</v>
      </c>
      <c r="C206" t="s">
        <v>273</v>
      </c>
      <c r="D206" t="s">
        <v>277</v>
      </c>
      <c r="E206" s="58">
        <v>1</v>
      </c>
      <c r="F206" t="s">
        <v>282</v>
      </c>
      <c r="G206" t="s">
        <v>464</v>
      </c>
      <c r="I206" t="s">
        <v>393</v>
      </c>
      <c r="J206" t="s">
        <v>296</v>
      </c>
      <c r="K206" t="s">
        <v>307</v>
      </c>
      <c r="L206" t="s">
        <v>310</v>
      </c>
      <c r="M206">
        <v>7</v>
      </c>
      <c r="N206">
        <v>4</v>
      </c>
      <c r="O206" s="48">
        <v>0.73586200000000002</v>
      </c>
      <c r="P206" s="48">
        <v>0.68993598994305783</v>
      </c>
      <c r="Q206" s="48">
        <v>0.73950627875876884</v>
      </c>
      <c r="R206" s="49">
        <v>1018780</v>
      </c>
      <c r="S206" s="49">
        <v>746431.57037436101</v>
      </c>
      <c r="T206" s="49">
        <v>1035969.1766834781</v>
      </c>
      <c r="U206" s="50">
        <v>61728.4</v>
      </c>
      <c r="V206" s="50">
        <v>50546.036807693672</v>
      </c>
      <c r="W206" s="50">
        <v>58775.132905362865</v>
      </c>
      <c r="X206" s="51">
        <v>53.327607635994312</v>
      </c>
      <c r="Y206" s="51">
        <v>52.561842499244079</v>
      </c>
      <c r="Z206">
        <v>225.8</v>
      </c>
      <c r="AA206">
        <v>92.4</v>
      </c>
      <c r="AB206">
        <v>227.5</v>
      </c>
      <c r="AC206">
        <v>71.2</v>
      </c>
      <c r="AD206">
        <v>226.65</v>
      </c>
      <c r="AE206">
        <v>81.800000000000011</v>
      </c>
      <c r="AF206" s="48">
        <v>0.71391778068080658</v>
      </c>
      <c r="AG206" s="48">
        <v>0.74826452344354699</v>
      </c>
      <c r="AH206" s="49">
        <v>780739.78467796417</v>
      </c>
      <c r="AI206" s="49">
        <v>1013207.2486551108</v>
      </c>
      <c r="AJ206" s="50">
        <v>48099.563527805629</v>
      </c>
      <c r="AK206" s="50">
        <v>54804.093294960039</v>
      </c>
      <c r="AL206" s="53">
        <v>0.69003300000000001</v>
      </c>
      <c r="AM206" s="53">
        <v>0.69334480846546398</v>
      </c>
      <c r="AN206" t="s">
        <v>273</v>
      </c>
      <c r="AO206" t="s">
        <v>277</v>
      </c>
      <c r="AP206" s="56" t="s">
        <v>279</v>
      </c>
      <c r="AQ206" t="s">
        <v>289</v>
      </c>
      <c r="AR206" t="s">
        <v>277</v>
      </c>
      <c r="AS206">
        <v>1</v>
      </c>
      <c r="AU206">
        <v>210</v>
      </c>
    </row>
    <row r="207" spans="1:47">
      <c r="A207" t="s">
        <v>216</v>
      </c>
      <c r="B207" s="58" t="s">
        <v>275</v>
      </c>
      <c r="C207" t="s">
        <v>275</v>
      </c>
      <c r="D207" t="s">
        <v>278</v>
      </c>
      <c r="E207" s="58">
        <v>2</v>
      </c>
      <c r="F207" t="s">
        <v>282</v>
      </c>
      <c r="G207" t="s">
        <v>464</v>
      </c>
      <c r="I207" t="s">
        <v>447</v>
      </c>
      <c r="J207" t="s">
        <v>296</v>
      </c>
      <c r="K207" t="s">
        <v>307</v>
      </c>
      <c r="L207" t="s">
        <v>310</v>
      </c>
      <c r="M207">
        <v>7</v>
      </c>
      <c r="N207">
        <v>4</v>
      </c>
      <c r="O207" s="48">
        <v>0.70366899999999999</v>
      </c>
      <c r="P207" s="48">
        <v>0.70037785314157164</v>
      </c>
      <c r="Q207" s="48">
        <v>0.72525003649962916</v>
      </c>
      <c r="R207" s="49">
        <v>599154</v>
      </c>
      <c r="S207" s="49">
        <v>566443.64250299055</v>
      </c>
      <c r="T207" s="49">
        <v>680254.15398443816</v>
      </c>
      <c r="U207" s="50">
        <v>41340.300000000003</v>
      </c>
      <c r="V207" s="50">
        <v>37385.07000240768</v>
      </c>
      <c r="W207" s="50">
        <v>41135.567205299492</v>
      </c>
      <c r="X207" s="51">
        <v>50.49268696208923</v>
      </c>
      <c r="Y207" s="51">
        <v>46.67389712331768</v>
      </c>
      <c r="Z207">
        <v>164.1</v>
      </c>
      <c r="AA207">
        <v>96.5</v>
      </c>
      <c r="AB207">
        <v>158.4</v>
      </c>
      <c r="AC207">
        <v>81.400000000000006</v>
      </c>
      <c r="AD207">
        <v>161.25</v>
      </c>
      <c r="AE207">
        <v>88.95</v>
      </c>
      <c r="AF207" s="48">
        <v>0.72602894594776934</v>
      </c>
      <c r="AG207" s="48">
        <v>0.74562072942294666</v>
      </c>
      <c r="AH207" s="49">
        <v>663208.46968010429</v>
      </c>
      <c r="AI207" s="49">
        <v>786236.08506302279</v>
      </c>
      <c r="AJ207" s="50">
        <v>39087.050762482591</v>
      </c>
      <c r="AK207" s="50">
        <v>42968.066350223744</v>
      </c>
      <c r="AL207" s="53">
        <v>0.65283100000000005</v>
      </c>
      <c r="AM207" s="53">
        <v>0.67716869684517145</v>
      </c>
      <c r="AN207" t="s">
        <v>274</v>
      </c>
      <c r="AO207" t="s">
        <v>277</v>
      </c>
      <c r="AP207" s="56" t="s">
        <v>280</v>
      </c>
      <c r="AQ207" t="s">
        <v>289</v>
      </c>
      <c r="AR207" t="s">
        <v>278</v>
      </c>
      <c r="AS207">
        <v>2</v>
      </c>
      <c r="AU207">
        <v>211</v>
      </c>
    </row>
    <row r="208" spans="1:47">
      <c r="A208" t="s">
        <v>217</v>
      </c>
      <c r="B208" s="58" t="s">
        <v>276</v>
      </c>
      <c r="C208" t="s">
        <v>275</v>
      </c>
      <c r="D208" t="s">
        <v>278</v>
      </c>
      <c r="E208" s="58">
        <v>1</v>
      </c>
      <c r="F208" t="s">
        <v>282</v>
      </c>
      <c r="G208" t="s">
        <v>464</v>
      </c>
      <c r="I208" t="s">
        <v>393</v>
      </c>
      <c r="J208" t="s">
        <v>296</v>
      </c>
      <c r="K208" t="s">
        <v>307</v>
      </c>
      <c r="L208" t="s">
        <v>310</v>
      </c>
      <c r="M208">
        <v>7</v>
      </c>
      <c r="N208">
        <v>4</v>
      </c>
      <c r="O208" s="48">
        <v>0.75079200000000001</v>
      </c>
      <c r="P208" s="48">
        <v>0.70284632457635177</v>
      </c>
      <c r="Q208" s="48">
        <v>0.74672713035560279</v>
      </c>
      <c r="R208" s="49">
        <v>1108820</v>
      </c>
      <c r="S208" s="49">
        <v>750724.63859023119</v>
      </c>
      <c r="T208" s="49">
        <v>1021957.8775148902</v>
      </c>
      <c r="U208" s="50">
        <v>63589.599999999999</v>
      </c>
      <c r="V208" s="50">
        <v>48788.001026671664</v>
      </c>
      <c r="W208" s="50">
        <v>56483.120606142038</v>
      </c>
      <c r="X208" s="51">
        <v>54.896745850208333</v>
      </c>
      <c r="Y208" s="51">
        <v>55.818360861663415</v>
      </c>
      <c r="Z208">
        <v>204.7</v>
      </c>
      <c r="AA208">
        <v>97.8</v>
      </c>
      <c r="AB208">
        <v>214.4</v>
      </c>
      <c r="AC208">
        <v>75.8</v>
      </c>
      <c r="AD208">
        <v>209.55</v>
      </c>
      <c r="AE208">
        <v>86.8</v>
      </c>
      <c r="AF208" s="48">
        <v>0.72676384379255121</v>
      </c>
      <c r="AG208" s="48">
        <v>0.75816184518222851</v>
      </c>
      <c r="AH208" s="49">
        <v>813381.60779118259</v>
      </c>
      <c r="AI208" s="49">
        <v>1049455.4253559059</v>
      </c>
      <c r="AJ208" s="50">
        <v>47804.63483516717</v>
      </c>
      <c r="AK208" s="50">
        <v>54482.696081796938</v>
      </c>
      <c r="AL208" s="53">
        <v>0.70784199999999997</v>
      </c>
      <c r="AM208" s="53">
        <v>0.70193629877900376</v>
      </c>
      <c r="AN208" t="s">
        <v>273</v>
      </c>
      <c r="AO208" t="s">
        <v>277</v>
      </c>
      <c r="AP208" s="56" t="s">
        <v>279</v>
      </c>
      <c r="AQ208" t="s">
        <v>289</v>
      </c>
      <c r="AR208" t="s">
        <v>278</v>
      </c>
      <c r="AS208">
        <v>2</v>
      </c>
      <c r="AU208">
        <v>212</v>
      </c>
    </row>
    <row r="209" spans="1:47">
      <c r="A209" t="s">
        <v>218</v>
      </c>
      <c r="B209" s="58" t="s">
        <v>274</v>
      </c>
      <c r="C209" t="s">
        <v>284</v>
      </c>
      <c r="D209" t="s">
        <v>277</v>
      </c>
      <c r="E209" s="58">
        <v>2</v>
      </c>
      <c r="F209" t="s">
        <v>281</v>
      </c>
      <c r="G209" t="s">
        <v>464</v>
      </c>
      <c r="J209" t="s">
        <v>295</v>
      </c>
      <c r="K209" t="s">
        <v>307</v>
      </c>
      <c r="L209" t="s">
        <v>310</v>
      </c>
      <c r="M209">
        <v>7</v>
      </c>
      <c r="N209">
        <v>4</v>
      </c>
      <c r="O209" s="48">
        <v>0.67</v>
      </c>
      <c r="P209" s="48">
        <v>0.60948073494590405</v>
      </c>
      <c r="Q209" s="48">
        <v>0.67579853290539771</v>
      </c>
      <c r="R209" s="49">
        <v>391185</v>
      </c>
      <c r="S209" s="49">
        <v>262913.32799307804</v>
      </c>
      <c r="T209" s="49">
        <v>420489.55132324749</v>
      </c>
      <c r="U209" s="50">
        <v>30838.3</v>
      </c>
      <c r="V209" s="50">
        <v>23401.337909417707</v>
      </c>
      <c r="W209" s="50">
        <v>30777.446104578266</v>
      </c>
      <c r="X209" s="51">
        <v>42.537988452809941</v>
      </c>
      <c r="Y209" s="51">
        <v>41.772096166388678</v>
      </c>
      <c r="Z209">
        <v>101.3</v>
      </c>
      <c r="AA209">
        <v>89.8</v>
      </c>
      <c r="AB209">
        <v>99.8</v>
      </c>
      <c r="AC209">
        <v>61.7</v>
      </c>
      <c r="AD209">
        <v>100.55</v>
      </c>
      <c r="AE209">
        <v>75.75</v>
      </c>
      <c r="AF209" s="48">
        <v>0.65129181886891652</v>
      </c>
      <c r="AG209" s="48">
        <v>0.70089147742528435</v>
      </c>
      <c r="AH209" s="49">
        <v>291703.87473625055</v>
      </c>
      <c r="AI209" s="49">
        <v>424554.42384627718</v>
      </c>
      <c r="AJ209" s="50">
        <v>22063.940626501502</v>
      </c>
      <c r="AK209" s="50">
        <v>27378.556152272282</v>
      </c>
      <c r="AL209" s="53">
        <v>0.61606399999999994</v>
      </c>
      <c r="AM209" s="53">
        <v>0.62095509270742999</v>
      </c>
      <c r="AN209" t="s">
        <v>274</v>
      </c>
      <c r="AO209" t="s">
        <v>277</v>
      </c>
      <c r="AP209" s="56" t="s">
        <v>280</v>
      </c>
      <c r="AQ209" t="s">
        <v>289</v>
      </c>
      <c r="AR209" t="s">
        <v>277</v>
      </c>
      <c r="AS209">
        <v>3</v>
      </c>
      <c r="AU209">
        <v>213</v>
      </c>
    </row>
    <row r="210" spans="1:47">
      <c r="A210" t="s">
        <v>219</v>
      </c>
      <c r="B210" s="58" t="s">
        <v>274</v>
      </c>
      <c r="C210" t="s">
        <v>274</v>
      </c>
      <c r="D210" t="s">
        <v>277</v>
      </c>
      <c r="E210" s="58">
        <v>2</v>
      </c>
      <c r="F210" t="s">
        <v>282</v>
      </c>
      <c r="G210" t="s">
        <v>464</v>
      </c>
      <c r="I210" t="s">
        <v>448</v>
      </c>
      <c r="J210" t="s">
        <v>296</v>
      </c>
      <c r="K210" t="s">
        <v>307</v>
      </c>
      <c r="L210" t="s">
        <v>310</v>
      </c>
      <c r="M210">
        <v>7</v>
      </c>
      <c r="N210">
        <v>4</v>
      </c>
      <c r="O210" s="48">
        <v>0.72412200000000004</v>
      </c>
      <c r="P210" s="48">
        <v>0.67276279913040093</v>
      </c>
      <c r="Q210" s="48">
        <v>0.74907747210188846</v>
      </c>
      <c r="R210" s="49">
        <v>970467</v>
      </c>
      <c r="S210" s="49">
        <v>697858.74642182025</v>
      </c>
      <c r="T210" s="49">
        <v>1143951.178611506</v>
      </c>
      <c r="U210" s="50">
        <v>61281.799999999996</v>
      </c>
      <c r="V210" s="50">
        <v>50035.32468717749</v>
      </c>
      <c r="W210" s="50">
        <v>62480.326321519999</v>
      </c>
      <c r="X210" s="51">
        <v>55.420412952690043</v>
      </c>
      <c r="Y210" s="51">
        <v>50.28804368674826</v>
      </c>
      <c r="Z210">
        <v>231.6</v>
      </c>
      <c r="AA210">
        <v>96.4</v>
      </c>
      <c r="AB210">
        <v>231.5</v>
      </c>
      <c r="AC210">
        <v>65.5</v>
      </c>
      <c r="AD210">
        <v>231.55</v>
      </c>
      <c r="AE210">
        <v>80.95</v>
      </c>
      <c r="AF210" s="48">
        <v>0.70490838377662235</v>
      </c>
      <c r="AG210" s="48">
        <v>0.75796806974193098</v>
      </c>
      <c r="AH210" s="49">
        <v>765529.16589580744</v>
      </c>
      <c r="AI210" s="49">
        <v>1126671.9327077228</v>
      </c>
      <c r="AJ210" s="50">
        <v>48684.426435139008</v>
      </c>
      <c r="AK210" s="50">
        <v>58544.388374793823</v>
      </c>
      <c r="AL210" s="53">
        <v>0.67719799999999997</v>
      </c>
      <c r="AM210" s="53">
        <v>0.70456993460086448</v>
      </c>
      <c r="AN210" t="s">
        <v>274</v>
      </c>
      <c r="AO210" t="s">
        <v>277</v>
      </c>
      <c r="AP210" s="56" t="s">
        <v>280</v>
      </c>
      <c r="AQ210" t="s">
        <v>289</v>
      </c>
      <c r="AR210" t="s">
        <v>277</v>
      </c>
      <c r="AS210">
        <v>2</v>
      </c>
      <c r="AU210">
        <v>214</v>
      </c>
    </row>
    <row r="211" spans="1:47">
      <c r="A211" t="s">
        <v>220</v>
      </c>
      <c r="B211" s="58" t="s">
        <v>276</v>
      </c>
      <c r="C211" t="s">
        <v>275</v>
      </c>
      <c r="D211" t="s">
        <v>278</v>
      </c>
      <c r="E211" s="58">
        <v>1</v>
      </c>
      <c r="F211" t="s">
        <v>283</v>
      </c>
      <c r="G211" t="s">
        <v>464</v>
      </c>
      <c r="H211" s="58" t="s">
        <v>390</v>
      </c>
      <c r="J211" t="s">
        <v>296</v>
      </c>
      <c r="K211" t="s">
        <v>307</v>
      </c>
      <c r="L211" t="s">
        <v>310</v>
      </c>
      <c r="M211">
        <v>7</v>
      </c>
      <c r="N211">
        <v>4</v>
      </c>
      <c r="O211" s="48">
        <v>0.72970999999999997</v>
      </c>
      <c r="P211" s="48">
        <v>0.65518286502645651</v>
      </c>
      <c r="Q211" s="48">
        <v>0.74285883621508109</v>
      </c>
      <c r="R211" s="49">
        <v>797507</v>
      </c>
      <c r="S211" s="49">
        <v>654422.25703197287</v>
      </c>
      <c r="T211" s="49">
        <v>1183505.0980319728</v>
      </c>
      <c r="U211" s="50">
        <v>51045.5</v>
      </c>
      <c r="V211" s="50">
        <v>50373.310567319015</v>
      </c>
      <c r="W211" s="50">
        <v>67276.160567319021</v>
      </c>
      <c r="X211" s="51">
        <v>54.075142422561157</v>
      </c>
      <c r="Y211" s="51">
        <v>51.309103048585492</v>
      </c>
      <c r="Z211">
        <v>176.7</v>
      </c>
      <c r="AA211">
        <v>97.8</v>
      </c>
      <c r="AB211">
        <v>171.2</v>
      </c>
      <c r="AC211">
        <v>66.7</v>
      </c>
      <c r="AD211">
        <v>173.95</v>
      </c>
      <c r="AE211">
        <v>82.25</v>
      </c>
      <c r="AF211" s="48">
        <v>0.70113693616991657</v>
      </c>
      <c r="AG211" s="48">
        <v>0.75158446257412292</v>
      </c>
      <c r="AH211" s="49">
        <v>594138.56656278297</v>
      </c>
      <c r="AI211" s="49">
        <v>871165.69430045236</v>
      </c>
      <c r="AJ211" s="50">
        <v>38284.24818647631</v>
      </c>
      <c r="AK211" s="50">
        <v>46473.608452162844</v>
      </c>
      <c r="AL211" s="53">
        <v>0.682396</v>
      </c>
      <c r="AM211" s="53">
        <v>0.69815147543311706</v>
      </c>
      <c r="AN211" t="s">
        <v>273</v>
      </c>
      <c r="AO211" t="s">
        <v>277</v>
      </c>
      <c r="AP211" s="56" t="s">
        <v>279</v>
      </c>
      <c r="AQ211" t="s">
        <v>289</v>
      </c>
      <c r="AR211" t="s">
        <v>278</v>
      </c>
      <c r="AS211">
        <v>2</v>
      </c>
      <c r="AU211">
        <v>215</v>
      </c>
    </row>
    <row r="212" spans="1:47">
      <c r="A212" t="s">
        <v>221</v>
      </c>
      <c r="B212" s="58" t="s">
        <v>273</v>
      </c>
      <c r="C212" t="s">
        <v>273</v>
      </c>
      <c r="D212" s="58" t="s">
        <v>277</v>
      </c>
      <c r="E212" s="58">
        <v>1</v>
      </c>
      <c r="F212" t="s">
        <v>281</v>
      </c>
      <c r="G212" t="s">
        <v>464</v>
      </c>
      <c r="J212" t="s">
        <v>296</v>
      </c>
      <c r="K212" t="s">
        <v>307</v>
      </c>
      <c r="L212" t="s">
        <v>310</v>
      </c>
      <c r="M212">
        <v>7</v>
      </c>
      <c r="N212">
        <v>4</v>
      </c>
      <c r="O212" s="48">
        <v>0.70066499999999998</v>
      </c>
      <c r="P212" s="48">
        <v>0.6117570918740628</v>
      </c>
      <c r="Q212" s="48">
        <v>0.71874160051463121</v>
      </c>
      <c r="R212" s="49">
        <v>591982</v>
      </c>
      <c r="S212" s="49">
        <v>369657.40056340041</v>
      </c>
      <c r="T212" s="49">
        <v>730482.93100590608</v>
      </c>
      <c r="U212" s="50">
        <v>40794.200000000004</v>
      </c>
      <c r="V212" s="50">
        <v>32557.428653583233</v>
      </c>
      <c r="W212" s="50">
        <v>45571.957241645898</v>
      </c>
      <c r="X212" s="51">
        <v>49.299342681391437</v>
      </c>
      <c r="Y212" s="51">
        <v>46.193504962822054</v>
      </c>
      <c r="Z212">
        <v>138.19999999999999</v>
      </c>
      <c r="AA212">
        <v>93</v>
      </c>
      <c r="AB212">
        <v>155.69999999999999</v>
      </c>
      <c r="AC212">
        <v>56.9</v>
      </c>
      <c r="AD212">
        <v>146.94999999999999</v>
      </c>
      <c r="AE212">
        <v>74.95</v>
      </c>
      <c r="AF212" s="48">
        <v>0.66173576981832494</v>
      </c>
      <c r="AG212" s="48">
        <v>0.73353657882215528</v>
      </c>
      <c r="AH212" s="49">
        <v>407158.42682048545</v>
      </c>
      <c r="AI212" s="49">
        <v>665478.62380149635</v>
      </c>
      <c r="AJ212" s="50">
        <v>29839.280750102218</v>
      </c>
      <c r="AK212" s="50">
        <v>38132.842750909032</v>
      </c>
      <c r="AL212" s="53">
        <v>0.64954299999999998</v>
      </c>
      <c r="AM212" s="53">
        <v>0.67004454228717047</v>
      </c>
      <c r="AN212" t="s">
        <v>273</v>
      </c>
      <c r="AO212" t="s">
        <v>277</v>
      </c>
      <c r="AP212" s="56" t="s">
        <v>279</v>
      </c>
      <c r="AQ212" t="s">
        <v>289</v>
      </c>
      <c r="AR212" t="s">
        <v>277</v>
      </c>
      <c r="AS212">
        <v>1</v>
      </c>
      <c r="AU212">
        <v>216</v>
      </c>
    </row>
    <row r="213" spans="1:47">
      <c r="A213" t="s">
        <v>222</v>
      </c>
      <c r="B213" s="58" t="s">
        <v>273</v>
      </c>
      <c r="C213" t="s">
        <v>274</v>
      </c>
      <c r="D213" s="58" t="s">
        <v>277</v>
      </c>
      <c r="E213" s="58">
        <v>1</v>
      </c>
      <c r="F213" t="s">
        <v>281</v>
      </c>
      <c r="G213" t="s">
        <v>464</v>
      </c>
      <c r="J213" t="s">
        <v>296</v>
      </c>
      <c r="K213" t="s">
        <v>307</v>
      </c>
      <c r="L213" t="s">
        <v>310</v>
      </c>
      <c r="M213">
        <v>7</v>
      </c>
      <c r="N213">
        <v>4</v>
      </c>
      <c r="O213" s="48">
        <v>0.69254800000000005</v>
      </c>
      <c r="P213" s="48">
        <v>0.61450156542523338</v>
      </c>
      <c r="Q213" s="48">
        <v>0.72410036670839406</v>
      </c>
      <c r="R213" s="49">
        <v>609298</v>
      </c>
      <c r="S213" s="49">
        <v>431482.87956608657</v>
      </c>
      <c r="T213" s="49">
        <v>842379.71056051413</v>
      </c>
      <c r="U213" s="50">
        <v>43111.700000000004</v>
      </c>
      <c r="V213" s="50">
        <v>37399.637710145085</v>
      </c>
      <c r="W213" s="50">
        <v>51289.323093964951</v>
      </c>
      <c r="X213" s="51">
        <v>50.281649090458124</v>
      </c>
      <c r="Y213" s="51">
        <v>44.915713601329337</v>
      </c>
      <c r="Z213">
        <v>169.7</v>
      </c>
      <c r="AA213">
        <v>91.2</v>
      </c>
      <c r="AB213">
        <v>170.4</v>
      </c>
      <c r="AC213">
        <v>56.9</v>
      </c>
      <c r="AD213">
        <v>170.05</v>
      </c>
      <c r="AE213">
        <v>74.05</v>
      </c>
      <c r="AF213" s="48">
        <v>0.66537989922438867</v>
      </c>
      <c r="AG213" s="48">
        <v>0.73597260212962579</v>
      </c>
      <c r="AH213" s="49">
        <v>462042.96625295776</v>
      </c>
      <c r="AI213" s="49">
        <v>740567.98808909918</v>
      </c>
      <c r="AJ213" s="50">
        <v>33469.203215472116</v>
      </c>
      <c r="AK213" s="50">
        <v>42046.578079349805</v>
      </c>
      <c r="AL213" s="53">
        <v>0.63992099999999996</v>
      </c>
      <c r="AM213" s="53">
        <v>0.67602719145901524</v>
      </c>
      <c r="AN213" t="s">
        <v>273</v>
      </c>
      <c r="AO213" t="s">
        <v>277</v>
      </c>
      <c r="AP213" s="56" t="s">
        <v>279</v>
      </c>
      <c r="AQ213" t="s">
        <v>289</v>
      </c>
      <c r="AR213" t="s">
        <v>277</v>
      </c>
      <c r="AS213">
        <v>2</v>
      </c>
      <c r="AU213">
        <v>217</v>
      </c>
    </row>
    <row r="214" spans="1:47">
      <c r="A214" t="s">
        <v>223</v>
      </c>
      <c r="B214" s="58" t="s">
        <v>276</v>
      </c>
      <c r="C214" t="s">
        <v>276</v>
      </c>
      <c r="D214" s="58" t="s">
        <v>278</v>
      </c>
      <c r="E214" s="58">
        <v>1</v>
      </c>
      <c r="F214" t="s">
        <v>283</v>
      </c>
      <c r="G214" t="s">
        <v>464</v>
      </c>
      <c r="J214" t="s">
        <v>296</v>
      </c>
      <c r="K214" t="s">
        <v>307</v>
      </c>
      <c r="L214" t="s">
        <v>310</v>
      </c>
      <c r="M214">
        <v>7</v>
      </c>
      <c r="N214">
        <v>4</v>
      </c>
      <c r="O214" s="48">
        <v>0.72977000000000003</v>
      </c>
      <c r="P214" s="48">
        <v>0.67116732034400706</v>
      </c>
      <c r="Q214" s="48">
        <v>0.74071662577764807</v>
      </c>
      <c r="R214" s="49">
        <v>906568</v>
      </c>
      <c r="S214" s="49">
        <v>780736.6671078935</v>
      </c>
      <c r="T214" s="49">
        <v>1257358.5231078938</v>
      </c>
      <c r="U214" s="50">
        <v>55721.2</v>
      </c>
      <c r="V214" s="50">
        <v>56916.181467801005</v>
      </c>
      <c r="W214" s="50">
        <v>71820.901467801013</v>
      </c>
      <c r="X214" s="51">
        <v>53.608384470828099</v>
      </c>
      <c r="Y214" s="51">
        <v>51.355586945975581</v>
      </c>
      <c r="Z214">
        <v>199.8</v>
      </c>
      <c r="AA214">
        <v>94.2</v>
      </c>
      <c r="AB214">
        <v>198.6</v>
      </c>
      <c r="AC214">
        <v>68.8</v>
      </c>
      <c r="AD214">
        <v>199.2</v>
      </c>
      <c r="AE214">
        <v>81.5</v>
      </c>
      <c r="AF214" s="48">
        <v>0.70701984626944203</v>
      </c>
      <c r="AG214" s="48">
        <v>0.74868416477165667</v>
      </c>
      <c r="AH214" s="49">
        <v>675969.80596374883</v>
      </c>
      <c r="AI214" s="49">
        <v>925528.4261887375</v>
      </c>
      <c r="AJ214" s="50">
        <v>42672.210366478954</v>
      </c>
      <c r="AK214" s="50">
        <v>49970.122723279972</v>
      </c>
      <c r="AL214" s="53">
        <v>0.68332599999999999</v>
      </c>
      <c r="AM214" s="53">
        <v>0.69544811877479562</v>
      </c>
      <c r="AN214" t="s">
        <v>273</v>
      </c>
      <c r="AO214" t="s">
        <v>277</v>
      </c>
      <c r="AP214" s="56" t="s">
        <v>279</v>
      </c>
      <c r="AQ214" t="s">
        <v>289</v>
      </c>
      <c r="AR214" t="s">
        <v>278</v>
      </c>
      <c r="AS214">
        <v>1</v>
      </c>
      <c r="AU214">
        <v>218</v>
      </c>
    </row>
    <row r="215" spans="1:47">
      <c r="A215" t="s">
        <v>224</v>
      </c>
      <c r="B215" s="58" t="s">
        <v>276</v>
      </c>
      <c r="C215" t="s">
        <v>275</v>
      </c>
      <c r="D215" s="58" t="s">
        <v>278</v>
      </c>
      <c r="E215" s="58">
        <v>1</v>
      </c>
      <c r="F215" t="s">
        <v>283</v>
      </c>
      <c r="G215" t="s">
        <v>464</v>
      </c>
      <c r="J215" t="s">
        <v>296</v>
      </c>
      <c r="K215" t="s">
        <v>307</v>
      </c>
      <c r="L215" t="s">
        <v>310</v>
      </c>
      <c r="M215">
        <v>7</v>
      </c>
      <c r="N215">
        <v>4</v>
      </c>
      <c r="O215" s="48">
        <v>0.71902299999999997</v>
      </c>
      <c r="P215" s="48">
        <v>0.70122800739152946</v>
      </c>
      <c r="Q215" s="48">
        <v>0.73322458861104867</v>
      </c>
      <c r="R215" s="49">
        <v>743987</v>
      </c>
      <c r="S215" s="49">
        <v>773002.31742045924</v>
      </c>
      <c r="T215" s="49">
        <v>996586.06242045935</v>
      </c>
      <c r="U215" s="50">
        <v>47654.799999999996</v>
      </c>
      <c r="V215" s="50">
        <v>51443.293119657683</v>
      </c>
      <c r="W215" s="50">
        <v>59049.353119657688</v>
      </c>
      <c r="X215" s="51">
        <v>52.072901556994921</v>
      </c>
      <c r="Y215" s="51">
        <v>49.357715824302474</v>
      </c>
      <c r="Z215">
        <v>150.4</v>
      </c>
      <c r="AA215">
        <v>96.5</v>
      </c>
      <c r="AB215">
        <v>150.5</v>
      </c>
      <c r="AC215">
        <v>81.099999999999994</v>
      </c>
      <c r="AD215">
        <v>150.44999999999999</v>
      </c>
      <c r="AE215">
        <v>88.8</v>
      </c>
      <c r="AF215" s="48">
        <v>0.72243813102262711</v>
      </c>
      <c r="AG215" s="48">
        <v>0.74233313248692567</v>
      </c>
      <c r="AH215" s="49">
        <v>616508.37679823581</v>
      </c>
      <c r="AI215" s="49">
        <v>733576.55192391796</v>
      </c>
      <c r="AJ215" s="50">
        <v>36821.086355706197</v>
      </c>
      <c r="AK215" s="50">
        <v>40616.402046201852</v>
      </c>
      <c r="AL215" s="53">
        <v>0.67166499999999996</v>
      </c>
      <c r="AM215" s="53">
        <v>0.6871242364449397</v>
      </c>
      <c r="AN215" t="s">
        <v>273</v>
      </c>
      <c r="AO215" t="s">
        <v>277</v>
      </c>
      <c r="AP215" s="56" t="s">
        <v>279</v>
      </c>
      <c r="AQ215" t="s">
        <v>289</v>
      </c>
      <c r="AR215" t="s">
        <v>278</v>
      </c>
      <c r="AS215">
        <v>2</v>
      </c>
      <c r="AU215">
        <v>219</v>
      </c>
    </row>
    <row r="216" spans="1:47">
      <c r="A216" t="s">
        <v>225</v>
      </c>
      <c r="B216" s="58" t="s">
        <v>274</v>
      </c>
      <c r="C216" t="s">
        <v>274</v>
      </c>
      <c r="D216" s="58" t="s">
        <v>277</v>
      </c>
      <c r="E216" s="58">
        <v>2</v>
      </c>
      <c r="F216" t="s">
        <v>281</v>
      </c>
      <c r="G216" t="s">
        <v>464</v>
      </c>
      <c r="H216" s="58" t="s">
        <v>390</v>
      </c>
      <c r="I216" s="58" t="s">
        <v>389</v>
      </c>
      <c r="J216" t="s">
        <v>296</v>
      </c>
      <c r="K216" t="s">
        <v>307</v>
      </c>
      <c r="L216" t="s">
        <v>310</v>
      </c>
      <c r="M216">
        <v>7</v>
      </c>
      <c r="N216">
        <v>4</v>
      </c>
      <c r="O216" s="48">
        <v>0.63605199999999995</v>
      </c>
      <c r="P216" s="48">
        <v>0.61803200028887695</v>
      </c>
      <c r="Q216" s="48">
        <v>0.63997212235147927</v>
      </c>
      <c r="R216" s="49">
        <v>299096</v>
      </c>
      <c r="S216" s="49">
        <v>248872.1073895882</v>
      </c>
      <c r="T216" s="49">
        <v>308268.91967444279</v>
      </c>
      <c r="U216" s="50">
        <v>25824.199999999997</v>
      </c>
      <c r="V216" s="50">
        <v>21862.666667632686</v>
      </c>
      <c r="W216" s="50">
        <v>25430.250534652019</v>
      </c>
      <c r="X216" s="51">
        <v>38.100060444935544</v>
      </c>
      <c r="Y216" s="51">
        <v>37.684505068265949</v>
      </c>
      <c r="Z216">
        <v>83.9</v>
      </c>
      <c r="AA216">
        <v>92.9</v>
      </c>
      <c r="AB216">
        <v>72.900000000000006</v>
      </c>
      <c r="AC216">
        <v>76.3</v>
      </c>
      <c r="AD216">
        <v>78.400000000000006</v>
      </c>
      <c r="AE216">
        <v>84.6</v>
      </c>
      <c r="AF216" s="48">
        <v>0.66118704986973731</v>
      </c>
      <c r="AG216" s="48">
        <v>0.68195861281151893</v>
      </c>
      <c r="AH216" s="49">
        <v>290974.50425983605</v>
      </c>
      <c r="AI216" s="49">
        <v>354279.57333864708</v>
      </c>
      <c r="AJ216" s="50">
        <v>21360.703973781667</v>
      </c>
      <c r="AK216" s="50">
        <v>24341.354293174049</v>
      </c>
      <c r="AL216" s="53">
        <v>0.57778799999999997</v>
      </c>
      <c r="AM216" s="53">
        <v>0.58026111106704581</v>
      </c>
      <c r="AN216" t="s">
        <v>273</v>
      </c>
      <c r="AO216" t="s">
        <v>277</v>
      </c>
      <c r="AP216" s="56" t="s">
        <v>279</v>
      </c>
      <c r="AQ216" t="s">
        <v>289</v>
      </c>
      <c r="AR216" t="s">
        <v>277</v>
      </c>
      <c r="AS216">
        <v>2</v>
      </c>
      <c r="AU216">
        <v>220</v>
      </c>
    </row>
    <row r="217" spans="1:47">
      <c r="A217" t="s">
        <v>226</v>
      </c>
      <c r="B217" s="58" t="s">
        <v>273</v>
      </c>
      <c r="C217" t="s">
        <v>273</v>
      </c>
      <c r="D217" s="58" t="s">
        <v>277</v>
      </c>
      <c r="E217" s="58">
        <v>1</v>
      </c>
      <c r="F217" t="s">
        <v>281</v>
      </c>
      <c r="G217" t="s">
        <v>464</v>
      </c>
      <c r="I217" t="s">
        <v>449</v>
      </c>
      <c r="J217" t="s">
        <v>296</v>
      </c>
      <c r="K217" t="s">
        <v>307</v>
      </c>
      <c r="L217" t="s">
        <v>310</v>
      </c>
      <c r="M217">
        <v>7</v>
      </c>
      <c r="N217">
        <v>4</v>
      </c>
      <c r="O217" s="48">
        <v>0.64793299999999998</v>
      </c>
      <c r="P217" s="48">
        <v>0.60779795389567126</v>
      </c>
      <c r="Q217" s="48">
        <v>0.65031389832116293</v>
      </c>
      <c r="R217" s="49">
        <v>309657</v>
      </c>
      <c r="S217" s="49">
        <v>226209.39411703462</v>
      </c>
      <c r="T217" s="49">
        <v>338164.14051235712</v>
      </c>
      <c r="U217" s="50">
        <v>25460.9</v>
      </c>
      <c r="V217" s="50">
        <v>20463.786238139372</v>
      </c>
      <c r="W217" s="50">
        <v>27025.994685183541</v>
      </c>
      <c r="X217" s="51">
        <v>39.293151603683853</v>
      </c>
      <c r="Y217" s="51">
        <v>39.003698857459447</v>
      </c>
      <c r="Z217">
        <v>78.900000000000006</v>
      </c>
      <c r="AA217">
        <v>95.5</v>
      </c>
      <c r="AB217">
        <v>83.3</v>
      </c>
      <c r="AC217">
        <v>66.599999999999994</v>
      </c>
      <c r="AD217">
        <v>81.099999999999994</v>
      </c>
      <c r="AE217">
        <v>81.05</v>
      </c>
      <c r="AF217" s="48">
        <v>0.64960143844963758</v>
      </c>
      <c r="AG217" s="48">
        <v>0.69109120302157567</v>
      </c>
      <c r="AH217" s="49">
        <v>270082.89321671042</v>
      </c>
      <c r="AI217" s="49">
        <v>387281.02555849624</v>
      </c>
      <c r="AJ217" s="50">
        <v>20562.473372651875</v>
      </c>
      <c r="AK217" s="50">
        <v>25820.419588413606</v>
      </c>
      <c r="AL217" s="53">
        <v>0.590198</v>
      </c>
      <c r="AM217" s="53">
        <v>0.59210593385593435</v>
      </c>
      <c r="AN217" t="s">
        <v>273</v>
      </c>
      <c r="AO217" t="s">
        <v>277</v>
      </c>
      <c r="AP217" s="56" t="s">
        <v>279</v>
      </c>
      <c r="AQ217" t="s">
        <v>289</v>
      </c>
      <c r="AR217" t="s">
        <v>277</v>
      </c>
      <c r="AS217">
        <v>1</v>
      </c>
      <c r="AU217">
        <v>221</v>
      </c>
    </row>
    <row r="218" spans="1:47">
      <c r="A218" t="s">
        <v>227</v>
      </c>
      <c r="B218" s="58" t="s">
        <v>273</v>
      </c>
      <c r="C218" t="s">
        <v>274</v>
      </c>
      <c r="D218" s="58" t="s">
        <v>277</v>
      </c>
      <c r="E218" s="58">
        <v>1</v>
      </c>
      <c r="F218" t="s">
        <v>283</v>
      </c>
      <c r="G218" t="s">
        <v>464</v>
      </c>
      <c r="I218" t="s">
        <v>393</v>
      </c>
      <c r="J218" t="s">
        <v>296</v>
      </c>
      <c r="K218" t="s">
        <v>307</v>
      </c>
      <c r="L218" t="s">
        <v>310</v>
      </c>
      <c r="M218">
        <v>7</v>
      </c>
      <c r="N218">
        <v>4</v>
      </c>
      <c r="O218" s="48">
        <v>0.72987999999999997</v>
      </c>
      <c r="P218" s="48">
        <v>0.71061097708681475</v>
      </c>
      <c r="Q218" s="48">
        <v>0.73783880747229247</v>
      </c>
      <c r="R218" s="49">
        <v>820851</v>
      </c>
      <c r="S218" s="49">
        <v>822506.66710760829</v>
      </c>
      <c r="T218" s="49">
        <v>1031028.9811076084</v>
      </c>
      <c r="U218" s="50">
        <v>51229</v>
      </c>
      <c r="V218" s="50">
        <v>53019.611650945066</v>
      </c>
      <c r="W218" s="50">
        <v>60058.071650945065</v>
      </c>
      <c r="X218" s="51">
        <v>53.019086412534868</v>
      </c>
      <c r="Y218" s="51">
        <v>51.421482564435181</v>
      </c>
      <c r="Z218">
        <v>146.69999999999999</v>
      </c>
      <c r="AA218">
        <v>99.4</v>
      </c>
      <c r="AB218">
        <v>146.69999999999999</v>
      </c>
      <c r="AC218">
        <v>85.1</v>
      </c>
      <c r="AD218">
        <v>146.69999999999999</v>
      </c>
      <c r="AE218">
        <v>92.25</v>
      </c>
      <c r="AF218" s="48">
        <v>0.72998271534497783</v>
      </c>
      <c r="AG218" s="48">
        <v>0.74692879108629295</v>
      </c>
      <c r="AH218" s="49">
        <v>649747.59496028477</v>
      </c>
      <c r="AI218" s="49">
        <v>758929.62325560884</v>
      </c>
      <c r="AJ218" s="50">
        <v>37726.790925095062</v>
      </c>
      <c r="AK218" s="50">
        <v>41252.766563444391</v>
      </c>
      <c r="AL218" s="53">
        <v>0.68447499999999994</v>
      </c>
      <c r="AM218" s="53">
        <v>0.69255200152710694</v>
      </c>
      <c r="AN218" t="s">
        <v>273</v>
      </c>
      <c r="AO218" t="s">
        <v>277</v>
      </c>
      <c r="AP218" s="56" t="s">
        <v>279</v>
      </c>
      <c r="AQ218" t="s">
        <v>289</v>
      </c>
      <c r="AR218" t="s">
        <v>277</v>
      </c>
      <c r="AS218">
        <v>2</v>
      </c>
      <c r="AU218">
        <v>222</v>
      </c>
    </row>
    <row r="219" spans="1:47">
      <c r="A219" t="s">
        <v>228</v>
      </c>
      <c r="B219" s="60" t="s">
        <v>275</v>
      </c>
      <c r="C219" t="s">
        <v>286</v>
      </c>
      <c r="D219" s="58" t="s">
        <v>278</v>
      </c>
      <c r="E219" s="58">
        <v>2</v>
      </c>
      <c r="F219" t="s">
        <v>281</v>
      </c>
      <c r="G219" t="s">
        <v>465</v>
      </c>
      <c r="J219" t="s">
        <v>295</v>
      </c>
      <c r="K219" t="s">
        <v>307</v>
      </c>
      <c r="L219" t="s">
        <v>310</v>
      </c>
      <c r="M219">
        <v>7</v>
      </c>
      <c r="N219">
        <v>1</v>
      </c>
      <c r="O219" s="48">
        <v>0.70968200000000004</v>
      </c>
      <c r="P219" s="48">
        <v>0.71684376510648318</v>
      </c>
      <c r="Q219" s="48">
        <v>0.71684376510648318</v>
      </c>
      <c r="R219" s="49">
        <v>583455</v>
      </c>
      <c r="S219" s="49">
        <v>522744.66085519054</v>
      </c>
      <c r="T219" s="49">
        <v>522744.66085519054</v>
      </c>
      <c r="U219" s="50">
        <v>39423.300000000003</v>
      </c>
      <c r="V219" s="50">
        <v>31887.290040075328</v>
      </c>
      <c r="W219" s="50">
        <v>31887.290040075328</v>
      </c>
      <c r="X219" s="51">
        <v>48.926194000716066</v>
      </c>
      <c r="Y219" s="51">
        <v>47.694338561641402</v>
      </c>
      <c r="Z219">
        <v>117.6</v>
      </c>
      <c r="AA219">
        <v>84.1</v>
      </c>
      <c r="AB219">
        <v>120.3</v>
      </c>
      <c r="AC219">
        <v>99.8</v>
      </c>
      <c r="AD219">
        <v>118.94999999999999</v>
      </c>
      <c r="AE219">
        <v>91.949999999999989</v>
      </c>
      <c r="AF219" s="48">
        <v>0.71684376510648318</v>
      </c>
      <c r="AG219" s="48">
        <v>0.71684376510648318</v>
      </c>
      <c r="AH219" s="49">
        <v>522744.66085519054</v>
      </c>
      <c r="AI219" s="49">
        <v>522744.66085519054</v>
      </c>
      <c r="AJ219" s="50">
        <v>31887.290040075328</v>
      </c>
      <c r="AK219" s="50">
        <v>31887.290040075328</v>
      </c>
      <c r="AL219" s="53">
        <v>0.66025900000000004</v>
      </c>
      <c r="AM219" s="53">
        <v>0.66680460983413792</v>
      </c>
      <c r="AN219" t="s">
        <v>275</v>
      </c>
      <c r="AO219" t="s">
        <v>278</v>
      </c>
      <c r="AP219" s="56" t="s">
        <v>280</v>
      </c>
      <c r="AQ219" t="s">
        <v>289</v>
      </c>
      <c r="AR219" t="s">
        <v>278</v>
      </c>
      <c r="AS219">
        <v>3</v>
      </c>
      <c r="AU219">
        <v>223</v>
      </c>
    </row>
    <row r="220" spans="1:47">
      <c r="A220" t="s">
        <v>229</v>
      </c>
      <c r="B220" s="58" t="s">
        <v>275</v>
      </c>
      <c r="C220" t="s">
        <v>276</v>
      </c>
      <c r="D220" s="58" t="s">
        <v>278</v>
      </c>
      <c r="E220" s="58">
        <v>2</v>
      </c>
      <c r="F220" t="s">
        <v>281</v>
      </c>
      <c r="G220" t="s">
        <v>464</v>
      </c>
      <c r="H220" s="58" t="s">
        <v>390</v>
      </c>
      <c r="I220" s="58" t="s">
        <v>400</v>
      </c>
      <c r="J220" t="s">
        <v>296</v>
      </c>
      <c r="K220" t="s">
        <v>307</v>
      </c>
      <c r="L220" t="s">
        <v>310</v>
      </c>
      <c r="M220">
        <v>7</v>
      </c>
      <c r="N220">
        <v>4</v>
      </c>
      <c r="O220" s="48">
        <v>0.66956099999999996</v>
      </c>
      <c r="P220" s="48">
        <v>0.68574343142980976</v>
      </c>
      <c r="Q220" s="48">
        <v>0.68574343142980976</v>
      </c>
      <c r="R220" s="49">
        <v>370443</v>
      </c>
      <c r="S220" s="49">
        <v>362583.47292851761</v>
      </c>
      <c r="T220" s="49">
        <v>362583.47292851761</v>
      </c>
      <c r="U220" s="50">
        <v>28409.200000000001</v>
      </c>
      <c r="V220" s="50">
        <v>24602.64526147674</v>
      </c>
      <c r="W220" s="50">
        <v>24602.64526147674</v>
      </c>
      <c r="X220" s="51">
        <v>43.900605459924805</v>
      </c>
      <c r="Y220" s="51">
        <v>41.692929586501755</v>
      </c>
      <c r="Z220">
        <v>88.6</v>
      </c>
      <c r="AA220">
        <v>91.2</v>
      </c>
      <c r="AB220">
        <v>88.6</v>
      </c>
      <c r="AC220">
        <v>85.7</v>
      </c>
      <c r="AD220">
        <v>88.6</v>
      </c>
      <c r="AE220">
        <v>88.45</v>
      </c>
      <c r="AF220" s="48">
        <v>0.68574343142980976</v>
      </c>
      <c r="AG220" s="48">
        <v>0.68574343142980976</v>
      </c>
      <c r="AH220" s="49">
        <v>362583.47292851761</v>
      </c>
      <c r="AI220" s="49">
        <v>362583.47292851761</v>
      </c>
      <c r="AJ220" s="50">
        <v>24602.64526147674</v>
      </c>
      <c r="AK220" s="50">
        <v>24602.64526147674</v>
      </c>
      <c r="AL220" s="53">
        <v>0.61480999999999997</v>
      </c>
      <c r="AM220" s="53">
        <v>0.63055048705119843</v>
      </c>
      <c r="AN220" t="s">
        <v>276</v>
      </c>
      <c r="AO220" t="s">
        <v>278</v>
      </c>
      <c r="AP220" s="56" t="s">
        <v>279</v>
      </c>
      <c r="AQ220" t="s">
        <v>289</v>
      </c>
      <c r="AR220" t="s">
        <v>278</v>
      </c>
      <c r="AS220">
        <v>1</v>
      </c>
      <c r="AU220">
        <v>224</v>
      </c>
    </row>
    <row r="221" spans="1:47">
      <c r="A221" t="s">
        <v>230</v>
      </c>
      <c r="B221" s="58" t="s">
        <v>288</v>
      </c>
      <c r="C221" t="s">
        <v>285</v>
      </c>
      <c r="D221" s="58" t="s">
        <v>290</v>
      </c>
      <c r="E221" s="58">
        <v>1</v>
      </c>
      <c r="F221" t="s">
        <v>281</v>
      </c>
      <c r="G221" t="s">
        <v>465</v>
      </c>
      <c r="I221" s="58" t="s">
        <v>391</v>
      </c>
      <c r="J221" t="s">
        <v>297</v>
      </c>
      <c r="K221" t="s">
        <v>308</v>
      </c>
      <c r="L221" t="s">
        <v>311</v>
      </c>
      <c r="M221">
        <v>7</v>
      </c>
      <c r="N221">
        <v>1</v>
      </c>
      <c r="O221" s="48">
        <v>0.70982699999999999</v>
      </c>
      <c r="P221" s="48">
        <v>0.72442147447075333</v>
      </c>
      <c r="Q221" s="48">
        <v>0.72442147447075333</v>
      </c>
      <c r="R221" s="49">
        <v>546426</v>
      </c>
      <c r="S221" s="49">
        <v>560250.55584889324</v>
      </c>
      <c r="T221" s="49">
        <v>560250.55584889324</v>
      </c>
      <c r="U221" s="50">
        <v>37279.899999999994</v>
      </c>
      <c r="V221" s="50">
        <v>33214.565554329842</v>
      </c>
      <c r="W221" s="50">
        <v>33214.565554329842</v>
      </c>
      <c r="X221" s="51">
        <v>50.314704444926328</v>
      </c>
      <c r="Y221" s="51">
        <v>47.683895938100356</v>
      </c>
      <c r="Z221">
        <v>112.7</v>
      </c>
      <c r="AA221">
        <v>101.2</v>
      </c>
      <c r="AB221">
        <v>124.1</v>
      </c>
      <c r="AC221">
        <v>89.3</v>
      </c>
      <c r="AD221">
        <v>118.4</v>
      </c>
      <c r="AE221">
        <v>95.25</v>
      </c>
      <c r="AF221" s="48">
        <v>0.72442147447075333</v>
      </c>
      <c r="AG221" s="48">
        <v>0.72442147447075333</v>
      </c>
      <c r="AH221" s="49">
        <v>560250.55584889324</v>
      </c>
      <c r="AI221" s="49">
        <v>560250.55584889324</v>
      </c>
      <c r="AJ221" s="50">
        <v>33214.565554329842</v>
      </c>
      <c r="AK221" s="50">
        <v>33214.565554329842</v>
      </c>
      <c r="AL221" s="53">
        <v>0.65941399999999994</v>
      </c>
      <c r="AM221" s="53">
        <v>0.67553914711718088</v>
      </c>
      <c r="AN221" t="s">
        <v>275</v>
      </c>
      <c r="AO221" t="s">
        <v>278</v>
      </c>
      <c r="AP221" s="56" t="s">
        <v>280</v>
      </c>
      <c r="AQ221" t="s">
        <v>290</v>
      </c>
      <c r="AR221" t="s">
        <v>290</v>
      </c>
      <c r="AS221">
        <v>2</v>
      </c>
      <c r="AU221">
        <v>225</v>
      </c>
    </row>
    <row r="222" spans="1:47">
      <c r="A222" t="s">
        <v>231</v>
      </c>
      <c r="B222" s="58" t="s">
        <v>285</v>
      </c>
      <c r="C222" t="s">
        <v>287</v>
      </c>
      <c r="D222" s="58" t="s">
        <v>290</v>
      </c>
      <c r="E222" s="58">
        <v>2</v>
      </c>
      <c r="F222" t="s">
        <v>283</v>
      </c>
      <c r="G222" t="s">
        <v>465</v>
      </c>
      <c r="J222" t="s">
        <v>296</v>
      </c>
      <c r="K222" t="s">
        <v>307</v>
      </c>
      <c r="L222" t="s">
        <v>310</v>
      </c>
      <c r="M222">
        <v>7</v>
      </c>
      <c r="N222">
        <v>1</v>
      </c>
      <c r="O222" s="48">
        <v>0.62980000000000003</v>
      </c>
      <c r="P222" s="48">
        <v>0.72856100756129827</v>
      </c>
      <c r="Q222" s="48">
        <v>0.72856100756129827</v>
      </c>
      <c r="R222" s="49">
        <v>300076</v>
      </c>
      <c r="S222" s="49">
        <v>569395.90589828661</v>
      </c>
      <c r="T222" s="49">
        <v>569395.90589828661</v>
      </c>
      <c r="U222" s="50">
        <v>27197.9</v>
      </c>
      <c r="V222" s="50">
        <v>33239.05841393218</v>
      </c>
      <c r="W222" s="50">
        <v>33239.05841393218</v>
      </c>
      <c r="X222" s="51">
        <v>51.107067659680801</v>
      </c>
      <c r="Y222" s="51">
        <v>36.971763084319022</v>
      </c>
      <c r="Z222">
        <v>105.2</v>
      </c>
      <c r="AA222">
        <v>99.3</v>
      </c>
      <c r="AB222">
        <v>103</v>
      </c>
      <c r="AC222">
        <v>105.2</v>
      </c>
      <c r="AD222">
        <v>104.1</v>
      </c>
      <c r="AE222">
        <v>102.25</v>
      </c>
      <c r="AF222" s="48">
        <v>0.72856100756129827</v>
      </c>
      <c r="AG222" s="48">
        <v>0.72856100756129827</v>
      </c>
      <c r="AH222" s="49">
        <v>569395.90589828661</v>
      </c>
      <c r="AI222" s="49">
        <v>569395.90589828661</v>
      </c>
      <c r="AJ222" s="50">
        <v>33239.05841393218</v>
      </c>
      <c r="AK222" s="50">
        <v>33239.05841393218</v>
      </c>
      <c r="AL222" s="53">
        <v>0.56907099999999999</v>
      </c>
      <c r="AM222" s="53">
        <v>0.68037152658443745</v>
      </c>
      <c r="AN222" t="s">
        <v>275</v>
      </c>
      <c r="AO222" t="s">
        <v>278</v>
      </c>
      <c r="AP222" s="56" t="s">
        <v>280</v>
      </c>
      <c r="AQ222" t="s">
        <v>290</v>
      </c>
      <c r="AR222" t="s">
        <v>290</v>
      </c>
      <c r="AS222">
        <v>3</v>
      </c>
      <c r="AU222">
        <v>226</v>
      </c>
    </row>
    <row r="223" spans="1:47">
      <c r="A223" t="s">
        <v>232</v>
      </c>
      <c r="B223" s="58" t="s">
        <v>276</v>
      </c>
      <c r="C223" t="s">
        <v>276</v>
      </c>
      <c r="D223" s="58" t="s">
        <v>278</v>
      </c>
      <c r="E223" s="58">
        <v>1</v>
      </c>
      <c r="F223" t="s">
        <v>282</v>
      </c>
      <c r="G223" t="s">
        <v>464</v>
      </c>
      <c r="J223" t="s">
        <v>297</v>
      </c>
      <c r="K223" t="s">
        <v>308</v>
      </c>
      <c r="L223" t="s">
        <v>311</v>
      </c>
      <c r="M223">
        <v>7</v>
      </c>
      <c r="N223">
        <v>4</v>
      </c>
      <c r="O223" s="48">
        <v>0.753081</v>
      </c>
      <c r="P223" s="48">
        <v>0.68840919686762703</v>
      </c>
      <c r="Q223" s="48">
        <v>0.74353261748731325</v>
      </c>
      <c r="R223" s="49">
        <v>955881</v>
      </c>
      <c r="S223" s="49">
        <v>527230.30234639952</v>
      </c>
      <c r="T223" s="49">
        <v>812124.19879117457</v>
      </c>
      <c r="U223" s="50">
        <v>54507</v>
      </c>
      <c r="V223" s="50">
        <v>36325.069164163688</v>
      </c>
      <c r="W223" s="50">
        <v>45816.429730030977</v>
      </c>
      <c r="X223" s="51">
        <v>54.208807509073985</v>
      </c>
      <c r="Y223" s="51">
        <v>56.351565436148007</v>
      </c>
      <c r="Z223">
        <v>163.30000000000001</v>
      </c>
      <c r="AA223">
        <v>106.8</v>
      </c>
      <c r="AB223">
        <v>166.5</v>
      </c>
      <c r="AC223">
        <v>70.900000000000006</v>
      </c>
      <c r="AD223">
        <v>164.9</v>
      </c>
      <c r="AE223">
        <v>88.85</v>
      </c>
      <c r="AF223" s="48">
        <v>0.71646250171794723</v>
      </c>
      <c r="AG223" s="48">
        <v>0.76629237470373812</v>
      </c>
      <c r="AH223" s="49">
        <v>653787.73023669119</v>
      </c>
      <c r="AI223" s="49">
        <v>984831.16486993805</v>
      </c>
      <c r="AJ223" s="50">
        <v>39917.572030987285</v>
      </c>
      <c r="AK223" s="50">
        <v>49363.764239621654</v>
      </c>
      <c r="AL223" s="53">
        <v>0.71051600000000004</v>
      </c>
      <c r="AM223" s="53">
        <v>0.6985987672265046</v>
      </c>
      <c r="AN223" t="s">
        <v>273</v>
      </c>
      <c r="AO223" t="s">
        <v>277</v>
      </c>
      <c r="AP223" s="56" t="s">
        <v>279</v>
      </c>
      <c r="AQ223" t="s">
        <v>289</v>
      </c>
      <c r="AR223" t="s">
        <v>278</v>
      </c>
      <c r="AS223">
        <v>1</v>
      </c>
      <c r="AU223">
        <v>227</v>
      </c>
    </row>
    <row r="224" spans="1:47">
      <c r="A224" t="s">
        <v>233</v>
      </c>
      <c r="B224" s="58" t="s">
        <v>274</v>
      </c>
      <c r="C224" t="s">
        <v>274</v>
      </c>
      <c r="D224" s="58" t="s">
        <v>277</v>
      </c>
      <c r="E224" s="58">
        <v>2</v>
      </c>
      <c r="F224" t="s">
        <v>281</v>
      </c>
      <c r="G224" t="s">
        <v>464</v>
      </c>
      <c r="I224" t="s">
        <v>450</v>
      </c>
      <c r="J224" t="s">
        <v>296</v>
      </c>
      <c r="K224" t="s">
        <v>307</v>
      </c>
      <c r="L224" t="s">
        <v>310</v>
      </c>
      <c r="M224">
        <v>7</v>
      </c>
      <c r="N224">
        <v>4</v>
      </c>
      <c r="O224" s="48">
        <v>0.73265899999999995</v>
      </c>
      <c r="P224" s="48">
        <v>0.64978227887873052</v>
      </c>
      <c r="Q224" s="48">
        <v>0.75219749786078283</v>
      </c>
      <c r="R224" s="49">
        <v>894612</v>
      </c>
      <c r="S224" s="49">
        <v>614595.33768295636</v>
      </c>
      <c r="T224" s="49">
        <v>1210024.6833857165</v>
      </c>
      <c r="U224" s="50">
        <v>56823</v>
      </c>
      <c r="V224" s="50">
        <v>48023.220243497759</v>
      </c>
      <c r="W224" s="50">
        <v>65823.920067872328</v>
      </c>
      <c r="X224" s="51">
        <v>56.155638236318367</v>
      </c>
      <c r="Y224" s="51">
        <v>51.954393937058242</v>
      </c>
      <c r="Z224">
        <v>198.3</v>
      </c>
      <c r="AA224">
        <v>100.9</v>
      </c>
      <c r="AB224">
        <v>197.1</v>
      </c>
      <c r="AC224">
        <v>62.8</v>
      </c>
      <c r="AD224">
        <v>197.7</v>
      </c>
      <c r="AE224">
        <v>81.849999999999994</v>
      </c>
      <c r="AF224" s="48">
        <v>0.69758343165191439</v>
      </c>
      <c r="AG224" s="48">
        <v>0.76261488911868613</v>
      </c>
      <c r="AH224" s="49">
        <v>655927.89624965191</v>
      </c>
      <c r="AI224" s="49">
        <v>1053871.4129234059</v>
      </c>
      <c r="AJ224" s="50">
        <v>42794.522229007351</v>
      </c>
      <c r="AK224" s="50">
        <v>53681.700599820564</v>
      </c>
      <c r="AL224" s="53">
        <v>0.68734899999999999</v>
      </c>
      <c r="AM224" s="53">
        <v>0.70870897132569477</v>
      </c>
      <c r="AN224" t="s">
        <v>273</v>
      </c>
      <c r="AO224" t="s">
        <v>277</v>
      </c>
      <c r="AP224" s="56" t="s">
        <v>279</v>
      </c>
      <c r="AQ224" t="s">
        <v>289</v>
      </c>
      <c r="AR224" t="s">
        <v>277</v>
      </c>
      <c r="AS224">
        <v>2</v>
      </c>
      <c r="AU224">
        <v>228</v>
      </c>
    </row>
    <row r="225" spans="1:47">
      <c r="A225" t="s">
        <v>234</v>
      </c>
      <c r="B225" s="58" t="s">
        <v>273</v>
      </c>
      <c r="C225" t="s">
        <v>274</v>
      </c>
      <c r="D225" s="58" t="s">
        <v>277</v>
      </c>
      <c r="E225" s="58">
        <v>1</v>
      </c>
      <c r="F225" t="s">
        <v>282</v>
      </c>
      <c r="G225" t="s">
        <v>464</v>
      </c>
      <c r="J225" t="s">
        <v>297</v>
      </c>
      <c r="K225" t="s">
        <v>308</v>
      </c>
      <c r="L225" t="s">
        <v>311</v>
      </c>
      <c r="M225">
        <v>7</v>
      </c>
      <c r="N225">
        <v>4</v>
      </c>
      <c r="O225" s="48">
        <v>0.76417299999999999</v>
      </c>
      <c r="P225" s="48">
        <v>0.70915203201050392</v>
      </c>
      <c r="Q225" s="48">
        <v>0.7681533260699791</v>
      </c>
      <c r="R225" s="49">
        <v>1358040</v>
      </c>
      <c r="S225" s="49">
        <v>859762.87326077814</v>
      </c>
      <c r="T225" s="49">
        <v>1326913.651085542</v>
      </c>
      <c r="U225" s="50">
        <v>73890.8</v>
      </c>
      <c r="V225" s="50">
        <v>54668.638741748247</v>
      </c>
      <c r="W225" s="50">
        <v>66993.750554561353</v>
      </c>
      <c r="X225" s="51">
        <v>60.100238698360023</v>
      </c>
      <c r="Y225" s="51">
        <v>59.052689316743674</v>
      </c>
      <c r="Z225">
        <v>228.6</v>
      </c>
      <c r="AA225">
        <v>107.5</v>
      </c>
      <c r="AB225">
        <v>224.7</v>
      </c>
      <c r="AC225">
        <v>75.400000000000006</v>
      </c>
      <c r="AD225">
        <v>226.64999999999998</v>
      </c>
      <c r="AE225">
        <v>91.45</v>
      </c>
      <c r="AF225" s="48">
        <v>0.73653889822645935</v>
      </c>
      <c r="AG225" s="48">
        <v>0.77916820970338507</v>
      </c>
      <c r="AH225" s="49">
        <v>961909.37130746245</v>
      </c>
      <c r="AI225" s="49">
        <v>1371422.5121426021</v>
      </c>
      <c r="AJ225" s="50">
        <v>54464.04416496279</v>
      </c>
      <c r="AK225" s="50">
        <v>64908.735779597206</v>
      </c>
      <c r="AL225" s="53">
        <v>0.72316199999999997</v>
      </c>
      <c r="AM225" s="53">
        <v>0.72702936808045437</v>
      </c>
      <c r="AN225" t="s">
        <v>273</v>
      </c>
      <c r="AO225" t="s">
        <v>277</v>
      </c>
      <c r="AP225" s="56" t="s">
        <v>279</v>
      </c>
      <c r="AQ225" t="s">
        <v>289</v>
      </c>
      <c r="AR225" t="s">
        <v>277</v>
      </c>
      <c r="AS225">
        <v>2</v>
      </c>
      <c r="AU225">
        <v>229</v>
      </c>
    </row>
    <row r="226" spans="1:47">
      <c r="A226" t="s">
        <v>235</v>
      </c>
      <c r="B226" s="58" t="s">
        <v>285</v>
      </c>
      <c r="C226" t="s">
        <v>285</v>
      </c>
      <c r="D226" s="58" t="s">
        <v>290</v>
      </c>
      <c r="E226" s="58">
        <v>2</v>
      </c>
      <c r="F226" t="s">
        <v>281</v>
      </c>
      <c r="G226" t="s">
        <v>464</v>
      </c>
      <c r="H226" t="s">
        <v>390</v>
      </c>
      <c r="J226" t="s">
        <v>297</v>
      </c>
      <c r="K226" t="s">
        <v>308</v>
      </c>
      <c r="L226" t="s">
        <v>311</v>
      </c>
      <c r="M226">
        <v>7</v>
      </c>
      <c r="N226">
        <v>4</v>
      </c>
      <c r="O226" s="48">
        <v>0.70969700000000002</v>
      </c>
      <c r="P226" s="48">
        <v>0.74053091653094916</v>
      </c>
      <c r="Q226" s="48">
        <v>0.74053091653094916</v>
      </c>
      <c r="R226" s="49">
        <v>586575</v>
      </c>
      <c r="S226" s="49">
        <v>669362.49625931319</v>
      </c>
      <c r="T226" s="49">
        <v>669362.49625931319</v>
      </c>
      <c r="U226" s="50">
        <v>40428.5</v>
      </c>
      <c r="V226" s="50">
        <v>37315.560187841555</v>
      </c>
      <c r="W226" s="50">
        <v>37315.560187841555</v>
      </c>
      <c r="X226" s="51">
        <v>53.537220315313043</v>
      </c>
      <c r="Y226" s="51">
        <v>47.687464927019462</v>
      </c>
      <c r="Z226">
        <v>124.6</v>
      </c>
      <c r="AA226">
        <v>102.5</v>
      </c>
      <c r="AB226">
        <v>126.6</v>
      </c>
      <c r="AC226">
        <v>99.3</v>
      </c>
      <c r="AD226">
        <v>125.6</v>
      </c>
      <c r="AE226">
        <v>100.9</v>
      </c>
      <c r="AF226" s="48">
        <v>0.74053091653094916</v>
      </c>
      <c r="AG226" s="48">
        <v>0.74053091653094916</v>
      </c>
      <c r="AH226" s="49">
        <v>669362.49625931319</v>
      </c>
      <c r="AI226" s="49">
        <v>669362.49625931319</v>
      </c>
      <c r="AJ226" s="50">
        <v>37315.560187841555</v>
      </c>
      <c r="AK226" s="50">
        <v>37315.560187841555</v>
      </c>
      <c r="AL226" s="53">
        <v>0.66003900000000004</v>
      </c>
      <c r="AM226" s="53">
        <v>0.69434695497665611</v>
      </c>
      <c r="AN226" t="s">
        <v>275</v>
      </c>
      <c r="AO226" t="s">
        <v>278</v>
      </c>
      <c r="AP226" s="56" t="s">
        <v>280</v>
      </c>
      <c r="AQ226" t="s">
        <v>290</v>
      </c>
      <c r="AR226" t="s">
        <v>290</v>
      </c>
      <c r="AS226">
        <v>2</v>
      </c>
      <c r="AU226">
        <v>230</v>
      </c>
    </row>
    <row r="227" spans="1:47">
      <c r="A227" t="s">
        <v>236</v>
      </c>
      <c r="B227" s="58" t="s">
        <v>274</v>
      </c>
      <c r="C227" t="s">
        <v>284</v>
      </c>
      <c r="D227" s="58" t="s">
        <v>277</v>
      </c>
      <c r="E227" s="58">
        <v>2</v>
      </c>
      <c r="F227" t="s">
        <v>281</v>
      </c>
      <c r="G227" t="s">
        <v>464</v>
      </c>
      <c r="H227" s="58" t="s">
        <v>390</v>
      </c>
      <c r="J227" t="s">
        <v>297</v>
      </c>
      <c r="K227" t="s">
        <v>308</v>
      </c>
      <c r="L227" t="s">
        <v>311</v>
      </c>
      <c r="M227">
        <v>7</v>
      </c>
      <c r="N227">
        <v>4</v>
      </c>
      <c r="O227" s="48">
        <v>0.74369499999999999</v>
      </c>
      <c r="P227" s="48">
        <v>0.70406249736983617</v>
      </c>
      <c r="Q227" s="48">
        <v>0.76887516107662301</v>
      </c>
      <c r="R227" s="49">
        <v>1131030</v>
      </c>
      <c r="S227" s="49">
        <v>972805.77648691763</v>
      </c>
      <c r="T227" s="49">
        <v>1575403.7592455023</v>
      </c>
      <c r="U227" s="50">
        <v>66453.600000000006</v>
      </c>
      <c r="V227" s="50">
        <v>63263.054031121013</v>
      </c>
      <c r="W227" s="50">
        <v>79614.512586334036</v>
      </c>
      <c r="X227" s="51">
        <v>60.302177215627715</v>
      </c>
      <c r="Y227" s="51">
        <v>54.251288258086831</v>
      </c>
      <c r="Z227">
        <v>237.21200000000002</v>
      </c>
      <c r="AA227">
        <v>106.7</v>
      </c>
      <c r="AB227">
        <v>216.6</v>
      </c>
      <c r="AC227">
        <v>75.599999999999994</v>
      </c>
      <c r="AD227">
        <v>226.90600000000001</v>
      </c>
      <c r="AE227">
        <v>91.15</v>
      </c>
      <c r="AF227" s="48">
        <v>0.73632785824087954</v>
      </c>
      <c r="AG227" s="48">
        <v>0.77778506627632593</v>
      </c>
      <c r="AH227" s="49">
        <v>958364.71866243402</v>
      </c>
      <c r="AI227" s="49">
        <v>1352612.6386412927</v>
      </c>
      <c r="AJ227" s="50">
        <v>54307.516655606909</v>
      </c>
      <c r="AK227" s="50">
        <v>64426.289945605269</v>
      </c>
      <c r="AL227" s="53">
        <v>0.70000499999999999</v>
      </c>
      <c r="AM227" s="53">
        <v>0.72810103541381566</v>
      </c>
      <c r="AN227" t="s">
        <v>274</v>
      </c>
      <c r="AO227" t="s">
        <v>277</v>
      </c>
      <c r="AP227" s="56" t="s">
        <v>280</v>
      </c>
      <c r="AQ227" t="s">
        <v>289</v>
      </c>
      <c r="AR227" t="s">
        <v>277</v>
      </c>
      <c r="AS227">
        <v>3</v>
      </c>
      <c r="AU227">
        <v>231</v>
      </c>
    </row>
    <row r="228" spans="1:47">
      <c r="A228" t="s">
        <v>237</v>
      </c>
      <c r="B228" s="58" t="s">
        <v>273</v>
      </c>
      <c r="C228" t="s">
        <v>274</v>
      </c>
      <c r="D228" s="58" t="s">
        <v>277</v>
      </c>
      <c r="E228" s="58">
        <v>1</v>
      </c>
      <c r="F228" t="s">
        <v>281</v>
      </c>
      <c r="G228" t="s">
        <v>464</v>
      </c>
      <c r="J228" t="s">
        <v>297</v>
      </c>
      <c r="K228" t="s">
        <v>308</v>
      </c>
      <c r="L228" t="s">
        <v>311</v>
      </c>
      <c r="M228">
        <v>7</v>
      </c>
      <c r="N228">
        <v>4</v>
      </c>
      <c r="O228" s="48">
        <v>0.70910700000000004</v>
      </c>
      <c r="P228" s="48">
        <v>0.66175035460309206</v>
      </c>
      <c r="Q228" s="48">
        <v>0.73714259895277046</v>
      </c>
      <c r="R228" s="49">
        <v>587844</v>
      </c>
      <c r="S228" s="49">
        <v>492588.55931198888</v>
      </c>
      <c r="T228" s="49">
        <v>857816.11953606363</v>
      </c>
      <c r="U228" s="50">
        <v>40594.6</v>
      </c>
      <c r="V228" s="50">
        <v>37315.460930485868</v>
      </c>
      <c r="W228" s="50">
        <v>50026.453280486297</v>
      </c>
      <c r="X228" s="51">
        <v>52.870237094590202</v>
      </c>
      <c r="Y228" s="51">
        <v>47.595052235285465</v>
      </c>
      <c r="Z228">
        <v>147.637</v>
      </c>
      <c r="AA228">
        <v>103.8</v>
      </c>
      <c r="AB228">
        <v>139.19999999999999</v>
      </c>
      <c r="AC228">
        <v>68.400000000000006</v>
      </c>
      <c r="AD228">
        <v>143.41849999999999</v>
      </c>
      <c r="AE228">
        <v>86.1</v>
      </c>
      <c r="AF228" s="48">
        <v>0.70238497087891094</v>
      </c>
      <c r="AG228" s="48">
        <v>0.75396183820684926</v>
      </c>
      <c r="AH228" s="49">
        <v>533159.62458674691</v>
      </c>
      <c r="AI228" s="49">
        <v>809093.1145044493</v>
      </c>
      <c r="AJ228" s="50">
        <v>34219.972659575498</v>
      </c>
      <c r="AK228" s="50">
        <v>42730.639807469968</v>
      </c>
      <c r="AL228" s="53">
        <v>0.65954900000000005</v>
      </c>
      <c r="AM228" s="53">
        <v>0.69161832066243656</v>
      </c>
      <c r="AN228" t="s">
        <v>273</v>
      </c>
      <c r="AO228" t="s">
        <v>277</v>
      </c>
      <c r="AP228" s="56" t="s">
        <v>279</v>
      </c>
      <c r="AQ228" t="s">
        <v>289</v>
      </c>
      <c r="AR228" t="s">
        <v>277</v>
      </c>
      <c r="AS228">
        <v>2</v>
      </c>
      <c r="AU228">
        <v>232</v>
      </c>
    </row>
    <row r="229" spans="1:47">
      <c r="A229" t="s">
        <v>238</v>
      </c>
      <c r="B229" s="58" t="s">
        <v>273</v>
      </c>
      <c r="C229" t="s">
        <v>273</v>
      </c>
      <c r="D229" s="58" t="s">
        <v>277</v>
      </c>
      <c r="E229" s="58">
        <v>1</v>
      </c>
      <c r="F229" t="s">
        <v>283</v>
      </c>
      <c r="G229" t="s">
        <v>464</v>
      </c>
      <c r="H229" s="58" t="s">
        <v>390</v>
      </c>
      <c r="J229" t="s">
        <v>297</v>
      </c>
      <c r="K229" t="s">
        <v>308</v>
      </c>
      <c r="L229" t="s">
        <v>311</v>
      </c>
      <c r="M229">
        <v>7</v>
      </c>
      <c r="N229">
        <v>4</v>
      </c>
      <c r="O229" s="48">
        <v>0.73047899999999999</v>
      </c>
      <c r="P229" s="48">
        <v>0.65045228470268768</v>
      </c>
      <c r="Q229" s="48">
        <v>0.75047789589150171</v>
      </c>
      <c r="R229" s="49">
        <v>805427</v>
      </c>
      <c r="S229" s="49">
        <v>610076.31773013808</v>
      </c>
      <c r="T229" s="49">
        <v>1216064.7836151379</v>
      </c>
      <c r="U229" s="50">
        <v>49395</v>
      </c>
      <c r="V229" s="50">
        <v>47899.892191105406</v>
      </c>
      <c r="W229" s="50">
        <v>67224.901891105401</v>
      </c>
      <c r="X229" s="51">
        <v>55.778007877866166</v>
      </c>
      <c r="Y229" s="51">
        <v>51.478034221219289</v>
      </c>
      <c r="Z229">
        <v>165.51300000000001</v>
      </c>
      <c r="AA229">
        <v>104.1</v>
      </c>
      <c r="AB229">
        <v>150</v>
      </c>
      <c r="AC229">
        <v>67.2</v>
      </c>
      <c r="AD229">
        <v>157.75650000000002</v>
      </c>
      <c r="AE229">
        <v>85.65</v>
      </c>
      <c r="AF229" s="48">
        <v>0.7040359311854123</v>
      </c>
      <c r="AG229" s="48">
        <v>0.75944674496313791</v>
      </c>
      <c r="AH229" s="49">
        <v>577837.71872482402</v>
      </c>
      <c r="AI229" s="49">
        <v>895132.53748890152</v>
      </c>
      <c r="AJ229" s="50">
        <v>36874.937039403987</v>
      </c>
      <c r="AK229" s="50">
        <v>46205.091767891914</v>
      </c>
      <c r="AL229" s="53">
        <v>0.68374599999999996</v>
      </c>
      <c r="AM229" s="53">
        <v>0.70720124623922542</v>
      </c>
      <c r="AN229" t="s">
        <v>273</v>
      </c>
      <c r="AO229" t="s">
        <v>277</v>
      </c>
      <c r="AP229" s="56" t="s">
        <v>279</v>
      </c>
      <c r="AQ229" t="s">
        <v>289</v>
      </c>
      <c r="AR229" t="s">
        <v>277</v>
      </c>
      <c r="AS229">
        <v>1</v>
      </c>
      <c r="AU229">
        <v>233</v>
      </c>
    </row>
    <row r="230" spans="1:47">
      <c r="A230" t="s">
        <v>239</v>
      </c>
      <c r="B230" s="58" t="s">
        <v>276</v>
      </c>
      <c r="C230" t="s">
        <v>276</v>
      </c>
      <c r="D230" s="58" t="s">
        <v>278</v>
      </c>
      <c r="E230" s="58">
        <v>1</v>
      </c>
      <c r="F230" t="s">
        <v>282</v>
      </c>
      <c r="G230" t="s">
        <v>464</v>
      </c>
      <c r="I230" t="s">
        <v>393</v>
      </c>
      <c r="J230" t="s">
        <v>297</v>
      </c>
      <c r="K230" t="s">
        <v>308</v>
      </c>
      <c r="L230" t="s">
        <v>311</v>
      </c>
      <c r="M230">
        <v>7</v>
      </c>
      <c r="N230">
        <v>4</v>
      </c>
      <c r="O230" s="48">
        <v>0.77012999999999998</v>
      </c>
      <c r="P230" s="48">
        <v>0.721914752560189</v>
      </c>
      <c r="Q230" s="48">
        <v>0.75973300859843085</v>
      </c>
      <c r="R230" s="49">
        <v>1268880</v>
      </c>
      <c r="S230" s="49">
        <v>863147.22412888764</v>
      </c>
      <c r="T230" s="49">
        <v>1149765.1236006422</v>
      </c>
      <c r="U230" s="50">
        <v>65759.7</v>
      </c>
      <c r="V230" s="50">
        <v>52459.077213347206</v>
      </c>
      <c r="W230" s="50">
        <v>60275.627338769082</v>
      </c>
      <c r="X230" s="51">
        <v>57.948870738888324</v>
      </c>
      <c r="Y230" s="51">
        <v>60.542211138548858</v>
      </c>
      <c r="Z230">
        <v>211.583</v>
      </c>
      <c r="AA230">
        <v>104.9</v>
      </c>
      <c r="AB230">
        <v>209.5</v>
      </c>
      <c r="AC230">
        <v>82.3</v>
      </c>
      <c r="AD230">
        <v>210.54149999999998</v>
      </c>
      <c r="AE230">
        <v>93.6</v>
      </c>
      <c r="AF230" s="48">
        <v>0.74468960674415596</v>
      </c>
      <c r="AG230" s="48">
        <v>0.77228572818431518</v>
      </c>
      <c r="AH230" s="49">
        <v>951725.39643516345</v>
      </c>
      <c r="AI230" s="49">
        <v>1213074.0472180881</v>
      </c>
      <c r="AJ230" s="50">
        <v>52187.992357480529</v>
      </c>
      <c r="AK230" s="50">
        <v>59231.358018174236</v>
      </c>
      <c r="AL230" s="53">
        <v>0.72878500000000002</v>
      </c>
      <c r="AM230" s="53">
        <v>0.71722062475201809</v>
      </c>
      <c r="AN230" t="s">
        <v>273</v>
      </c>
      <c r="AO230" t="s">
        <v>277</v>
      </c>
      <c r="AP230" s="56" t="s">
        <v>279</v>
      </c>
      <c r="AQ230" t="s">
        <v>289</v>
      </c>
      <c r="AR230" t="s">
        <v>278</v>
      </c>
      <c r="AS230">
        <v>1</v>
      </c>
      <c r="AU230">
        <v>234</v>
      </c>
    </row>
    <row r="231" spans="1:47">
      <c r="A231" t="s">
        <v>467</v>
      </c>
      <c r="B231" s="59" t="s">
        <v>274</v>
      </c>
      <c r="C231" t="s">
        <v>275</v>
      </c>
      <c r="D231" s="58" t="s">
        <v>277</v>
      </c>
      <c r="E231" s="58">
        <v>2</v>
      </c>
      <c r="F231" t="s">
        <v>282</v>
      </c>
      <c r="G231" t="s">
        <v>464</v>
      </c>
      <c r="H231" t="s">
        <v>390</v>
      </c>
      <c r="J231" t="s">
        <v>297</v>
      </c>
      <c r="K231" t="s">
        <v>308</v>
      </c>
      <c r="L231" t="s">
        <v>311</v>
      </c>
      <c r="M231">
        <v>7</v>
      </c>
      <c r="N231">
        <v>4</v>
      </c>
      <c r="O231" s="48">
        <v>0.75764500000000001</v>
      </c>
      <c r="P231" s="48">
        <v>0.70853969625520086</v>
      </c>
      <c r="Q231" s="48">
        <v>0.74137014099950471</v>
      </c>
      <c r="R231" s="49">
        <v>1123870</v>
      </c>
      <c r="S231" s="49">
        <v>612681.44985632482</v>
      </c>
      <c r="T231" s="49">
        <v>794919.30469738878</v>
      </c>
      <c r="U231" s="50">
        <v>63371.1</v>
      </c>
      <c r="V231" s="50">
        <v>39333.856567678362</v>
      </c>
      <c r="W231" s="50">
        <v>45225.493161878636</v>
      </c>
      <c r="X231" s="51">
        <v>53.742372342930551</v>
      </c>
      <c r="Y231" s="51">
        <v>57.456600612741909</v>
      </c>
      <c r="Z231">
        <v>165.9</v>
      </c>
      <c r="AA231">
        <v>105.4</v>
      </c>
      <c r="AB231">
        <v>163.19999999999999</v>
      </c>
      <c r="AC231">
        <v>82.2</v>
      </c>
      <c r="AD231">
        <v>164.55</v>
      </c>
      <c r="AE231">
        <v>93.800000000000011</v>
      </c>
      <c r="AF231" s="48">
        <v>0.73622637758069509</v>
      </c>
      <c r="AG231" s="48">
        <v>0.76375332693336817</v>
      </c>
      <c r="AH231" s="49">
        <v>746464.11975657847</v>
      </c>
      <c r="AI231" s="49">
        <v>957144.99053945718</v>
      </c>
      <c r="AJ231" s="50">
        <v>42316.357170330884</v>
      </c>
      <c r="AK231" s="50">
        <v>48506.955426190943</v>
      </c>
      <c r="AL231" s="53">
        <v>0.71617399999999998</v>
      </c>
      <c r="AM231" s="53">
        <v>0.69606185040278612</v>
      </c>
      <c r="AN231" t="s">
        <v>273</v>
      </c>
      <c r="AO231" t="s">
        <v>277</v>
      </c>
      <c r="AP231" s="56" t="s">
        <v>279</v>
      </c>
      <c r="AQ231" t="s">
        <v>289</v>
      </c>
      <c r="AR231" t="s">
        <v>278</v>
      </c>
      <c r="AS231">
        <v>2</v>
      </c>
      <c r="AU231">
        <v>235</v>
      </c>
    </row>
    <row r="232" spans="1:47">
      <c r="A232" t="s">
        <v>240</v>
      </c>
      <c r="B232" s="58" t="s">
        <v>276</v>
      </c>
      <c r="C232" t="s">
        <v>286</v>
      </c>
      <c r="D232" s="58" t="s">
        <v>278</v>
      </c>
      <c r="E232" s="58">
        <v>1</v>
      </c>
      <c r="F232" t="s">
        <v>281</v>
      </c>
      <c r="G232" t="s">
        <v>464</v>
      </c>
      <c r="I232" t="s">
        <v>451</v>
      </c>
      <c r="J232" t="s">
        <v>298</v>
      </c>
      <c r="K232" t="s">
        <v>308</v>
      </c>
      <c r="L232" t="s">
        <v>311</v>
      </c>
      <c r="M232">
        <v>8</v>
      </c>
      <c r="N232">
        <v>4</v>
      </c>
      <c r="O232" s="48">
        <v>0.77617800000000003</v>
      </c>
      <c r="P232" s="48">
        <v>0.75023364727765385</v>
      </c>
      <c r="Q232" s="48">
        <v>0.79250961760467864</v>
      </c>
      <c r="R232" s="49">
        <v>1482270</v>
      </c>
      <c r="S232" s="49">
        <v>1383596.7361537034</v>
      </c>
      <c r="T232" s="49">
        <v>2020846.0550698782</v>
      </c>
      <c r="U232" s="50">
        <v>78637.299999999988</v>
      </c>
      <c r="V232" s="50">
        <v>75727.447799875183</v>
      </c>
      <c r="W232" s="50">
        <v>91645.973536770325</v>
      </c>
      <c r="X232" s="51">
        <v>67.313051313335649</v>
      </c>
      <c r="Y232" s="51">
        <v>62.381701879858007</v>
      </c>
      <c r="Z232">
        <v>214.3</v>
      </c>
      <c r="AA232">
        <v>123</v>
      </c>
      <c r="AB232">
        <v>235.9</v>
      </c>
      <c r="AC232">
        <v>93</v>
      </c>
      <c r="AD232">
        <v>225.10000000000002</v>
      </c>
      <c r="AE232">
        <v>108</v>
      </c>
      <c r="AF232" s="48">
        <v>0.77491946317449245</v>
      </c>
      <c r="AG232" s="48">
        <v>0.8026710852008403</v>
      </c>
      <c r="AH232" s="49">
        <v>1348224.3833049187</v>
      </c>
      <c r="AI232" s="49">
        <v>1783135.474693602</v>
      </c>
      <c r="AJ232" s="50">
        <v>65027.183721289068</v>
      </c>
      <c r="AK232" s="50">
        <v>75286.037409354642</v>
      </c>
      <c r="AL232" s="53">
        <v>0.738761</v>
      </c>
      <c r="AM232" s="53">
        <v>0.75586579939637533</v>
      </c>
      <c r="AN232" t="s">
        <v>274</v>
      </c>
      <c r="AO232" t="s">
        <v>277</v>
      </c>
      <c r="AP232" s="56" t="s">
        <v>280</v>
      </c>
      <c r="AQ232" t="s">
        <v>289</v>
      </c>
      <c r="AR232" t="s">
        <v>278</v>
      </c>
      <c r="AS232">
        <v>3</v>
      </c>
      <c r="AU232">
        <v>236</v>
      </c>
    </row>
    <row r="233" spans="1:47">
      <c r="A233" t="s">
        <v>403</v>
      </c>
      <c r="B233" s="58" t="s">
        <v>276</v>
      </c>
      <c r="C233" t="s">
        <v>275</v>
      </c>
      <c r="D233" s="58" t="s">
        <v>278</v>
      </c>
      <c r="E233">
        <v>1</v>
      </c>
      <c r="F233" t="s">
        <v>282</v>
      </c>
      <c r="G233" t="s">
        <v>464</v>
      </c>
      <c r="J233" t="s">
        <v>299</v>
      </c>
      <c r="K233" t="s">
        <v>308</v>
      </c>
      <c r="L233" t="s">
        <v>311</v>
      </c>
      <c r="M233">
        <v>8</v>
      </c>
      <c r="N233">
        <v>4</v>
      </c>
      <c r="O233" s="48">
        <v>0.76645700000000005</v>
      </c>
      <c r="P233" s="48">
        <v>0.71542221231043623</v>
      </c>
      <c r="Q233" s="48">
        <v>0.80059655043148303</v>
      </c>
      <c r="R233" s="49">
        <v>1250650</v>
      </c>
      <c r="S233" s="49">
        <v>1270536.3396695028</v>
      </c>
      <c r="T233" s="49">
        <v>2430652.4360726532</v>
      </c>
      <c r="U233" s="50">
        <v>69494.600000000006</v>
      </c>
      <c r="V233" s="50">
        <v>79240.019116353011</v>
      </c>
      <c r="W233" s="50">
        <v>104852.94852768023</v>
      </c>
      <c r="X233" s="51">
        <v>70.06164036798107</v>
      </c>
      <c r="Y233" s="51">
        <v>59.616954331189724</v>
      </c>
      <c r="Z233">
        <v>312.3</v>
      </c>
      <c r="AA233">
        <v>120.5</v>
      </c>
      <c r="AB233">
        <v>304.60000000000002</v>
      </c>
      <c r="AC233">
        <v>73.8</v>
      </c>
      <c r="AD233">
        <v>308.45000000000005</v>
      </c>
      <c r="AE233">
        <v>97.15</v>
      </c>
      <c r="AF233" s="48">
        <v>0.74844069803265967</v>
      </c>
      <c r="AG233" s="48">
        <v>0.80697847170005199</v>
      </c>
      <c r="AH233" s="49">
        <v>1436239.2980657618</v>
      </c>
      <c r="AI233" s="49">
        <v>2345079.0706900312</v>
      </c>
      <c r="AJ233" s="50">
        <v>77587.550689618583</v>
      </c>
      <c r="AK233" s="50">
        <v>96840.99471259951</v>
      </c>
      <c r="AL233" s="53">
        <v>0.72538599999999998</v>
      </c>
      <c r="AM233" s="53">
        <v>0.7649298333409873</v>
      </c>
      <c r="AN233" t="s">
        <v>273</v>
      </c>
      <c r="AO233" t="s">
        <v>277</v>
      </c>
      <c r="AP233" s="56" t="s">
        <v>279</v>
      </c>
      <c r="AQ233" t="s">
        <v>289</v>
      </c>
      <c r="AR233" t="s">
        <v>278</v>
      </c>
      <c r="AS233">
        <v>2</v>
      </c>
      <c r="AT233" t="s">
        <v>390</v>
      </c>
      <c r="AU233">
        <v>237</v>
      </c>
    </row>
    <row r="234" spans="1:47">
      <c r="A234" t="s">
        <v>241</v>
      </c>
      <c r="B234" s="58" t="s">
        <v>276</v>
      </c>
      <c r="C234" t="s">
        <v>275</v>
      </c>
      <c r="D234" s="58" t="s">
        <v>278</v>
      </c>
      <c r="E234">
        <v>1</v>
      </c>
      <c r="F234" t="s">
        <v>282</v>
      </c>
      <c r="G234" t="s">
        <v>464</v>
      </c>
      <c r="J234" t="s">
        <v>299</v>
      </c>
      <c r="K234" t="s">
        <v>308</v>
      </c>
      <c r="L234" t="s">
        <v>311</v>
      </c>
      <c r="M234">
        <v>8</v>
      </c>
      <c r="N234">
        <v>4</v>
      </c>
      <c r="O234" s="48">
        <v>0.77823299999999995</v>
      </c>
      <c r="P234" s="48">
        <v>0.73636030053424606</v>
      </c>
      <c r="Q234" s="48">
        <v>0.77283230736304898</v>
      </c>
      <c r="R234" s="49">
        <v>1888680</v>
      </c>
      <c r="S234" s="49">
        <v>1001438.4162570476</v>
      </c>
      <c r="T234" s="49">
        <v>1343167.8845485519</v>
      </c>
      <c r="U234" s="50">
        <v>97319.9</v>
      </c>
      <c r="V234" s="50">
        <v>57636.364717335149</v>
      </c>
      <c r="W234" s="50">
        <v>66508.860827003838</v>
      </c>
      <c r="X234" s="51">
        <v>61.367873061332304</v>
      </c>
      <c r="Y234" s="51">
        <v>62.949120461560653</v>
      </c>
      <c r="Z234">
        <v>219.7</v>
      </c>
      <c r="AA234">
        <v>111.9</v>
      </c>
      <c r="AB234">
        <v>217.7</v>
      </c>
      <c r="AC234">
        <v>87.1</v>
      </c>
      <c r="AD234">
        <v>218.7</v>
      </c>
      <c r="AE234">
        <v>99.5</v>
      </c>
      <c r="AF234" s="48">
        <v>0.75864006418319785</v>
      </c>
      <c r="AG234" s="48">
        <v>0.78551020917259495</v>
      </c>
      <c r="AH234" s="49">
        <v>1116080.8253843384</v>
      </c>
      <c r="AI234" s="49">
        <v>1433862.736630396</v>
      </c>
      <c r="AJ234" s="50">
        <v>57793.115592104485</v>
      </c>
      <c r="AK234" s="50">
        <v>65881.97507636137</v>
      </c>
      <c r="AL234" s="53">
        <v>0.74077099999999996</v>
      </c>
      <c r="AM234" s="53">
        <v>0.7325776869196885</v>
      </c>
      <c r="AN234" t="s">
        <v>273</v>
      </c>
      <c r="AO234" t="s">
        <v>277</v>
      </c>
      <c r="AP234" s="56" t="s">
        <v>279</v>
      </c>
      <c r="AQ234" t="s">
        <v>289</v>
      </c>
      <c r="AR234" t="s">
        <v>278</v>
      </c>
      <c r="AS234">
        <v>2</v>
      </c>
      <c r="AU234">
        <v>238</v>
      </c>
    </row>
    <row r="235" spans="1:47">
      <c r="A235" t="s">
        <v>242</v>
      </c>
      <c r="B235" s="58" t="s">
        <v>274</v>
      </c>
      <c r="C235" t="s">
        <v>274</v>
      </c>
      <c r="D235" s="58" t="s">
        <v>277</v>
      </c>
      <c r="E235">
        <v>2</v>
      </c>
      <c r="F235" t="s">
        <v>283</v>
      </c>
      <c r="G235" t="s">
        <v>464</v>
      </c>
      <c r="I235" t="s">
        <v>452</v>
      </c>
      <c r="J235" t="s">
        <v>299</v>
      </c>
      <c r="K235" t="s">
        <v>308</v>
      </c>
      <c r="L235" t="s">
        <v>311</v>
      </c>
      <c r="M235">
        <v>8</v>
      </c>
      <c r="N235">
        <v>4</v>
      </c>
      <c r="O235" s="48">
        <v>0.75359100000000001</v>
      </c>
      <c r="P235" s="48">
        <v>0.73561975549379688</v>
      </c>
      <c r="Q235" s="48">
        <v>0.77800375285439172</v>
      </c>
      <c r="R235" s="49">
        <v>1098720</v>
      </c>
      <c r="S235" s="49">
        <v>1284190.9015083988</v>
      </c>
      <c r="T235" s="49">
        <v>1857690.0085083984</v>
      </c>
      <c r="U235" s="50">
        <v>63344</v>
      </c>
      <c r="V235" s="50">
        <v>74893.749261870835</v>
      </c>
      <c r="W235" s="50">
        <v>90666.589261870831</v>
      </c>
      <c r="X235" s="51">
        <v>62.849406892142611</v>
      </c>
      <c r="Y235" s="51">
        <v>56.433601054280565</v>
      </c>
      <c r="Z235">
        <v>200.1</v>
      </c>
      <c r="AA235">
        <v>114.3</v>
      </c>
      <c r="AB235">
        <v>199.7</v>
      </c>
      <c r="AC235">
        <v>89.2</v>
      </c>
      <c r="AD235">
        <v>199.89999999999998</v>
      </c>
      <c r="AE235">
        <v>101.75</v>
      </c>
      <c r="AF235" s="48">
        <v>0.76055485350981267</v>
      </c>
      <c r="AG235" s="48">
        <v>0.78628891514718136</v>
      </c>
      <c r="AH235" s="49">
        <v>1067142.7082345444</v>
      </c>
      <c r="AI235" s="49">
        <v>1367426.138466462</v>
      </c>
      <c r="AJ235" s="50">
        <v>54811.833771121019</v>
      </c>
      <c r="AK235" s="50">
        <v>62593.066772235354</v>
      </c>
      <c r="AL235" s="53">
        <v>0.71031599999999995</v>
      </c>
      <c r="AM235" s="53">
        <v>0.7391055916062399</v>
      </c>
      <c r="AN235" t="s">
        <v>274</v>
      </c>
      <c r="AO235" t="s">
        <v>277</v>
      </c>
      <c r="AP235" s="56" t="s">
        <v>280</v>
      </c>
      <c r="AQ235" t="s">
        <v>289</v>
      </c>
      <c r="AR235" t="s">
        <v>277</v>
      </c>
      <c r="AS235">
        <v>2</v>
      </c>
      <c r="AU235">
        <v>239</v>
      </c>
    </row>
    <row r="236" spans="1:47" s="46" customFormat="1">
      <c r="A236" s="46" t="s">
        <v>243</v>
      </c>
      <c r="B236" s="46" t="s">
        <v>273</v>
      </c>
      <c r="C236" s="46" t="s">
        <v>284</v>
      </c>
      <c r="D236" s="46" t="s">
        <v>277</v>
      </c>
      <c r="E236" s="46">
        <v>1</v>
      </c>
      <c r="F236" s="46" t="s">
        <v>282</v>
      </c>
      <c r="G236" t="s">
        <v>464</v>
      </c>
      <c r="J236" s="46" t="s">
        <v>299</v>
      </c>
      <c r="K236" s="46" t="s">
        <v>308</v>
      </c>
      <c r="L236" s="46" t="s">
        <v>311</v>
      </c>
      <c r="M236" s="46">
        <v>8</v>
      </c>
      <c r="N236" s="46">
        <v>4</v>
      </c>
      <c r="O236" s="48">
        <v>0.77058499999999996</v>
      </c>
      <c r="P236" s="48">
        <v>0.74748935374311132</v>
      </c>
      <c r="Q236" s="48">
        <v>0.77567192307939148</v>
      </c>
      <c r="R236" s="49">
        <v>1365960</v>
      </c>
      <c r="S236" s="49">
        <v>1051594.825554268</v>
      </c>
      <c r="T236" s="49">
        <v>1336380.201105654</v>
      </c>
      <c r="U236" s="50">
        <v>71292.600000000006</v>
      </c>
      <c r="V236" s="50">
        <v>57998.429228579305</v>
      </c>
      <c r="W236" s="50">
        <v>65417.176047774534</v>
      </c>
      <c r="X236" s="52">
        <v>62.16369957208471</v>
      </c>
      <c r="Y236" s="52">
        <v>60.80150333868287</v>
      </c>
      <c r="Z236" s="46">
        <v>209.8</v>
      </c>
      <c r="AA236" s="46">
        <v>115.7</v>
      </c>
      <c r="AB236" s="46">
        <v>211.3</v>
      </c>
      <c r="AC236" s="46">
        <v>93.6</v>
      </c>
      <c r="AD236" s="46">
        <v>210.55</v>
      </c>
      <c r="AE236" s="46">
        <v>104.65</v>
      </c>
      <c r="AF236" s="48">
        <v>0.76889148417681807</v>
      </c>
      <c r="AG236" s="48">
        <v>0.79020203730847882</v>
      </c>
      <c r="AH236" s="49">
        <v>1193886.5944634052</v>
      </c>
      <c r="AI236" s="49">
        <v>1475776.4848228204</v>
      </c>
      <c r="AJ236" s="50">
        <v>59152.885887462544</v>
      </c>
      <c r="AK236" s="50">
        <v>66300.006934488498</v>
      </c>
      <c r="AL236" s="54">
        <v>0.73174399999999995</v>
      </c>
      <c r="AM236" s="54">
        <v>0.73596814469056604</v>
      </c>
      <c r="AN236" s="46" t="s">
        <v>273</v>
      </c>
      <c r="AO236" s="46" t="s">
        <v>277</v>
      </c>
      <c r="AP236" s="57" t="s">
        <v>279</v>
      </c>
      <c r="AQ236" s="46" t="s">
        <v>289</v>
      </c>
      <c r="AR236" s="46" t="s">
        <v>277</v>
      </c>
      <c r="AS236" s="46">
        <v>3</v>
      </c>
      <c r="AU236" s="46">
        <v>241</v>
      </c>
    </row>
    <row r="237" spans="1:47">
      <c r="A237" t="s">
        <v>244</v>
      </c>
      <c r="B237" t="s">
        <v>275</v>
      </c>
      <c r="C237" t="s">
        <v>286</v>
      </c>
      <c r="D237" s="58" t="s">
        <v>278</v>
      </c>
      <c r="E237">
        <v>2</v>
      </c>
      <c r="F237" t="s">
        <v>283</v>
      </c>
      <c r="G237" t="s">
        <v>464</v>
      </c>
      <c r="J237" t="s">
        <v>299</v>
      </c>
      <c r="K237" t="s">
        <v>308</v>
      </c>
      <c r="L237" t="s">
        <v>311</v>
      </c>
      <c r="M237">
        <v>8</v>
      </c>
      <c r="N237">
        <v>4</v>
      </c>
      <c r="O237" s="48">
        <v>0.74031100000000005</v>
      </c>
      <c r="P237" s="48">
        <v>0.68092948299778366</v>
      </c>
      <c r="Q237" s="48">
        <v>0.77400615944934847</v>
      </c>
      <c r="R237" s="49">
        <v>970631</v>
      </c>
      <c r="S237" s="49">
        <v>830368.83660009061</v>
      </c>
      <c r="T237" s="49">
        <v>1668849.9366000905</v>
      </c>
      <c r="U237" s="50">
        <v>59534.8</v>
      </c>
      <c r="V237" s="50">
        <v>59138.30837344232</v>
      </c>
      <c r="W237" s="50">
        <v>83173.588373442311</v>
      </c>
      <c r="X237" s="51">
        <v>61.721771166417426</v>
      </c>
      <c r="Y237" s="51">
        <v>53.524406192555603</v>
      </c>
      <c r="Z237">
        <v>187.5</v>
      </c>
      <c r="AA237">
        <v>115</v>
      </c>
      <c r="AB237">
        <v>167.3</v>
      </c>
      <c r="AC237">
        <v>73.900000000000006</v>
      </c>
      <c r="AD237">
        <v>177.4</v>
      </c>
      <c r="AE237">
        <v>94.45</v>
      </c>
      <c r="AF237" s="48">
        <v>0.73139664996762488</v>
      </c>
      <c r="AG237" s="48">
        <v>0.78266237099458669</v>
      </c>
      <c r="AH237" s="49">
        <v>789395.26409048808</v>
      </c>
      <c r="AI237" s="49">
        <v>1228422.9414128028</v>
      </c>
      <c r="AJ237" s="50">
        <v>45603.772388926969</v>
      </c>
      <c r="AK237" s="50">
        <v>57193.446260887831</v>
      </c>
      <c r="AL237" s="53">
        <v>0.69603599999999999</v>
      </c>
      <c r="AM237" s="53">
        <v>0.73456141258864605</v>
      </c>
      <c r="AN237" t="s">
        <v>274</v>
      </c>
      <c r="AO237" t="s">
        <v>277</v>
      </c>
      <c r="AP237" s="56" t="s">
        <v>280</v>
      </c>
      <c r="AQ237" t="s">
        <v>289</v>
      </c>
      <c r="AR237" t="s">
        <v>278</v>
      </c>
      <c r="AS237">
        <v>3</v>
      </c>
      <c r="AU237">
        <v>242</v>
      </c>
    </row>
    <row r="238" spans="1:47">
      <c r="A238" t="s">
        <v>245</v>
      </c>
      <c r="B238" t="s">
        <v>273</v>
      </c>
      <c r="C238" t="s">
        <v>274</v>
      </c>
      <c r="D238" s="58" t="s">
        <v>277</v>
      </c>
      <c r="E238">
        <v>1</v>
      </c>
      <c r="F238" t="s">
        <v>283</v>
      </c>
      <c r="G238" t="s">
        <v>464</v>
      </c>
      <c r="H238" s="58" t="s">
        <v>390</v>
      </c>
      <c r="J238" t="s">
        <v>299</v>
      </c>
      <c r="K238" t="s">
        <v>308</v>
      </c>
      <c r="L238" t="s">
        <v>311</v>
      </c>
      <c r="M238">
        <v>8</v>
      </c>
      <c r="N238">
        <v>4</v>
      </c>
      <c r="O238" s="48">
        <v>0.76413799999999998</v>
      </c>
      <c r="P238" s="48">
        <v>0.70135390311556944</v>
      </c>
      <c r="Q238" s="48">
        <v>0.78216435125832351</v>
      </c>
      <c r="R238" s="49">
        <v>1206530</v>
      </c>
      <c r="S238" s="49">
        <v>995367.98228542379</v>
      </c>
      <c r="T238" s="49">
        <v>1888544.7822854239</v>
      </c>
      <c r="U238" s="50">
        <v>66482</v>
      </c>
      <c r="V238" s="50">
        <v>66018.93129660617</v>
      </c>
      <c r="W238" s="50">
        <v>90554.93129660617</v>
      </c>
      <c r="X238" s="51">
        <v>64.076741743822552</v>
      </c>
      <c r="Y238" s="51">
        <v>59.090260323195153</v>
      </c>
      <c r="Z238">
        <v>188.8</v>
      </c>
      <c r="AA238">
        <v>118.9</v>
      </c>
      <c r="AB238">
        <v>186.8</v>
      </c>
      <c r="AC238">
        <v>78.900000000000006</v>
      </c>
      <c r="AD238">
        <v>187.8</v>
      </c>
      <c r="AE238">
        <v>98.9</v>
      </c>
      <c r="AF238" s="48">
        <v>0.74544402897466511</v>
      </c>
      <c r="AG238" s="48">
        <v>0.79065456242730137</v>
      </c>
      <c r="AH238" s="49">
        <v>922471.73507661128</v>
      </c>
      <c r="AI238" s="49">
        <v>1390138.0139494177</v>
      </c>
      <c r="AJ238" s="50">
        <v>50438.596284014209</v>
      </c>
      <c r="AK238" s="50">
        <v>62309.967077417728</v>
      </c>
      <c r="AL238" s="53">
        <v>0.72397199999999995</v>
      </c>
      <c r="AM238" s="53">
        <v>0.74404762843247496</v>
      </c>
      <c r="AN238" t="s">
        <v>273</v>
      </c>
      <c r="AO238" t="s">
        <v>277</v>
      </c>
      <c r="AP238" s="56" t="s">
        <v>279</v>
      </c>
      <c r="AQ238" t="s">
        <v>289</v>
      </c>
      <c r="AR238" t="s">
        <v>277</v>
      </c>
      <c r="AS238">
        <v>2</v>
      </c>
      <c r="AU238">
        <v>243</v>
      </c>
    </row>
    <row r="239" spans="1:47">
      <c r="A239" t="s">
        <v>246</v>
      </c>
      <c r="B239" s="58" t="s">
        <v>273</v>
      </c>
      <c r="C239" t="s">
        <v>274</v>
      </c>
      <c r="D239" s="58" t="s">
        <v>277</v>
      </c>
      <c r="E239">
        <v>1</v>
      </c>
      <c r="F239" t="s">
        <v>281</v>
      </c>
      <c r="G239" t="s">
        <v>464</v>
      </c>
      <c r="J239" t="s">
        <v>299</v>
      </c>
      <c r="K239" t="s">
        <v>308</v>
      </c>
      <c r="L239" t="s">
        <v>311</v>
      </c>
      <c r="M239">
        <v>8</v>
      </c>
      <c r="N239">
        <v>4</v>
      </c>
      <c r="O239" s="48">
        <v>0.75972899999999999</v>
      </c>
      <c r="P239" s="48">
        <v>0.71314038995183893</v>
      </c>
      <c r="Q239" s="48">
        <v>0.76298212075941874</v>
      </c>
      <c r="R239" s="49">
        <v>1117830</v>
      </c>
      <c r="S239" s="49">
        <v>827986.48528534011</v>
      </c>
      <c r="T239" s="49">
        <v>1243371.424293892</v>
      </c>
      <c r="U239" s="50">
        <v>62385.3</v>
      </c>
      <c r="V239" s="50">
        <v>52510.232636360182</v>
      </c>
      <c r="W239" s="50">
        <v>64905.756824204189</v>
      </c>
      <c r="X239" s="51">
        <v>58.783927208697541</v>
      </c>
      <c r="Y239" s="51">
        <v>57.956630984445361</v>
      </c>
      <c r="Z239">
        <v>175.3</v>
      </c>
      <c r="AA239">
        <v>111.4</v>
      </c>
      <c r="AB239">
        <v>174</v>
      </c>
      <c r="AC239">
        <v>82.1</v>
      </c>
      <c r="AD239">
        <v>174.65</v>
      </c>
      <c r="AE239">
        <v>96.75</v>
      </c>
      <c r="AF239" s="48">
        <v>0.74312905319833622</v>
      </c>
      <c r="AG239" s="48">
        <v>0.77645423736314811</v>
      </c>
      <c r="AH239" s="49">
        <v>836364.44145171985</v>
      </c>
      <c r="AI239" s="49">
        <v>1134847.731762748</v>
      </c>
      <c r="AJ239" s="50">
        <v>46146.838652200175</v>
      </c>
      <c r="AK239" s="50">
        <v>54370.296032780803</v>
      </c>
      <c r="AL239" s="53">
        <v>0.71840400000000004</v>
      </c>
      <c r="AM239" s="53">
        <v>0.72153659108903889</v>
      </c>
      <c r="AN239" t="s">
        <v>273</v>
      </c>
      <c r="AO239" t="s">
        <v>277</v>
      </c>
      <c r="AP239" s="56" t="s">
        <v>279</v>
      </c>
      <c r="AQ239" t="s">
        <v>289</v>
      </c>
      <c r="AR239" t="s">
        <v>277</v>
      </c>
      <c r="AS239">
        <v>2</v>
      </c>
      <c r="AU239">
        <v>244</v>
      </c>
    </row>
    <row r="240" spans="1:47">
      <c r="A240" t="s">
        <v>247</v>
      </c>
      <c r="B240" s="58" t="s">
        <v>276</v>
      </c>
      <c r="C240" t="s">
        <v>275</v>
      </c>
      <c r="D240" s="58" t="s">
        <v>278</v>
      </c>
      <c r="E240">
        <v>1</v>
      </c>
      <c r="F240" t="s">
        <v>281</v>
      </c>
      <c r="G240" t="s">
        <v>464</v>
      </c>
      <c r="J240" t="s">
        <v>299</v>
      </c>
      <c r="K240" t="s">
        <v>308</v>
      </c>
      <c r="L240" t="s">
        <v>311</v>
      </c>
      <c r="M240">
        <v>8</v>
      </c>
      <c r="N240">
        <v>4</v>
      </c>
      <c r="O240" s="48">
        <v>0.74411000000000005</v>
      </c>
      <c r="P240" s="48">
        <v>0.70435223774210831</v>
      </c>
      <c r="Q240" s="48">
        <v>0.76485578081043104</v>
      </c>
      <c r="R240" s="49">
        <v>949614</v>
      </c>
      <c r="S240" s="49">
        <v>814431.69036342169</v>
      </c>
      <c r="T240" s="49">
        <v>1308175.2749875702</v>
      </c>
      <c r="U240" s="50">
        <v>56479.9</v>
      </c>
      <c r="V240" s="50">
        <v>53214.916902095851</v>
      </c>
      <c r="W240" s="50">
        <v>67641.910778239748</v>
      </c>
      <c r="X240" s="51">
        <v>59.260086014808813</v>
      </c>
      <c r="Y240" s="51">
        <v>54.298101086630048</v>
      </c>
      <c r="Z240">
        <v>183.5</v>
      </c>
      <c r="AA240">
        <v>110.6</v>
      </c>
      <c r="AB240">
        <v>184.3</v>
      </c>
      <c r="AC240">
        <v>78</v>
      </c>
      <c r="AD240">
        <v>183.9</v>
      </c>
      <c r="AE240">
        <v>94.3</v>
      </c>
      <c r="AF240" s="48">
        <v>0.73749529003150049</v>
      </c>
      <c r="AG240" s="48">
        <v>0.77731016537553022</v>
      </c>
      <c r="AH240" s="49">
        <v>830672.97459724534</v>
      </c>
      <c r="AI240" s="49">
        <v>1177851.6793648116</v>
      </c>
      <c r="AJ240" s="50">
        <v>46860.798369534401</v>
      </c>
      <c r="AK240" s="50">
        <v>56213.737975796117</v>
      </c>
      <c r="AL240" s="53">
        <v>0.69950999999999997</v>
      </c>
      <c r="AM240" s="53">
        <v>0.7236575879456647</v>
      </c>
      <c r="AN240" t="s">
        <v>274</v>
      </c>
      <c r="AO240" t="s">
        <v>277</v>
      </c>
      <c r="AP240" s="56" t="s">
        <v>280</v>
      </c>
      <c r="AQ240" t="s">
        <v>289</v>
      </c>
      <c r="AR240" t="s">
        <v>278</v>
      </c>
      <c r="AS240">
        <v>2</v>
      </c>
      <c r="AU240">
        <v>245</v>
      </c>
    </row>
    <row r="241" spans="1:47">
      <c r="A241" t="s">
        <v>248</v>
      </c>
      <c r="B241" s="58" t="s">
        <v>273</v>
      </c>
      <c r="C241" t="s">
        <v>274</v>
      </c>
      <c r="D241" s="58" t="s">
        <v>277</v>
      </c>
      <c r="E241">
        <v>1</v>
      </c>
      <c r="F241" t="s">
        <v>283</v>
      </c>
      <c r="G241" t="s">
        <v>464</v>
      </c>
      <c r="I241" t="s">
        <v>453</v>
      </c>
      <c r="J241" t="s">
        <v>299</v>
      </c>
      <c r="K241" t="s">
        <v>308</v>
      </c>
      <c r="L241" t="s">
        <v>311</v>
      </c>
      <c r="M241">
        <v>8</v>
      </c>
      <c r="N241">
        <v>4</v>
      </c>
      <c r="O241" s="48">
        <v>0.76870099999999997</v>
      </c>
      <c r="P241" s="48">
        <v>0.71024522971302262</v>
      </c>
      <c r="Q241" s="48">
        <v>0.76868416570954057</v>
      </c>
      <c r="R241" s="49">
        <v>1395140</v>
      </c>
      <c r="S241" s="49">
        <v>989623.59366497304</v>
      </c>
      <c r="T241" s="49">
        <v>1586326.293664973</v>
      </c>
      <c r="U241" s="50">
        <v>73703.100000000006</v>
      </c>
      <c r="V241" s="50">
        <v>63564.755849892164</v>
      </c>
      <c r="W241" s="50">
        <v>80909.555849892175</v>
      </c>
      <c r="X241" s="51">
        <v>60.270625174666996</v>
      </c>
      <c r="Y241" s="51">
        <v>60.283125633345549</v>
      </c>
      <c r="Z241">
        <v>182.3</v>
      </c>
      <c r="AA241">
        <v>111</v>
      </c>
      <c r="AB241">
        <v>179.7</v>
      </c>
      <c r="AC241">
        <v>81.3</v>
      </c>
      <c r="AD241">
        <v>181</v>
      </c>
      <c r="AE241">
        <v>96.15</v>
      </c>
      <c r="AF241" s="48">
        <v>0.74289573809438014</v>
      </c>
      <c r="AG241" s="48">
        <v>0.77731484409869633</v>
      </c>
      <c r="AH241" s="49">
        <v>855245.34994434274</v>
      </c>
      <c r="AI241" s="49">
        <v>1167678.1530605417</v>
      </c>
      <c r="AJ241" s="50">
        <v>47232.182218906455</v>
      </c>
      <c r="AK241" s="50">
        <v>55726.151935514754</v>
      </c>
      <c r="AL241" s="53">
        <v>0.72935499999999998</v>
      </c>
      <c r="AM241" s="53">
        <v>0.72830851764626781</v>
      </c>
      <c r="AN241" t="s">
        <v>273</v>
      </c>
      <c r="AO241" t="s">
        <v>277</v>
      </c>
      <c r="AP241" s="56" t="s">
        <v>279</v>
      </c>
      <c r="AQ241" t="s">
        <v>289</v>
      </c>
      <c r="AR241" t="s">
        <v>277</v>
      </c>
      <c r="AS241">
        <v>2</v>
      </c>
      <c r="AU241">
        <v>246</v>
      </c>
    </row>
    <row r="242" spans="1:47">
      <c r="A242" t="s">
        <v>249</v>
      </c>
      <c r="B242" s="58" t="s">
        <v>275</v>
      </c>
      <c r="C242" t="s">
        <v>286</v>
      </c>
      <c r="D242" s="58" t="s">
        <v>278</v>
      </c>
      <c r="E242">
        <v>1</v>
      </c>
      <c r="F242" t="s">
        <v>283</v>
      </c>
      <c r="G242" t="s">
        <v>464</v>
      </c>
      <c r="I242" t="s">
        <v>447</v>
      </c>
      <c r="J242" t="s">
        <v>300</v>
      </c>
      <c r="K242" t="s">
        <v>308</v>
      </c>
      <c r="L242" t="s">
        <v>311</v>
      </c>
      <c r="M242">
        <v>8</v>
      </c>
      <c r="N242">
        <v>4</v>
      </c>
      <c r="O242" s="48">
        <v>0.73082899999999995</v>
      </c>
      <c r="P242" s="48">
        <v>0.76216692453867907</v>
      </c>
      <c r="Q242" s="48">
        <v>0.76216692453867907</v>
      </c>
      <c r="R242" s="49">
        <v>733944</v>
      </c>
      <c r="S242" s="49">
        <v>894360.21423357539</v>
      </c>
      <c r="T242" s="49">
        <v>894360.21423357539</v>
      </c>
      <c r="U242" s="50">
        <v>47488.1</v>
      </c>
      <c r="V242" s="50">
        <v>45678.304354829335</v>
      </c>
      <c r="W242" s="50">
        <v>45678.304354829335</v>
      </c>
      <c r="X242" s="51">
        <v>58.543480555083278</v>
      </c>
      <c r="Y242" s="51">
        <v>51.538960961513418</v>
      </c>
      <c r="Z242">
        <v>117.9</v>
      </c>
      <c r="AA242">
        <v>144.30000000000001</v>
      </c>
      <c r="AB242">
        <v>117.9</v>
      </c>
      <c r="AC242">
        <v>100.4</v>
      </c>
      <c r="AD242">
        <v>117.9</v>
      </c>
      <c r="AE242">
        <v>122.35000000000001</v>
      </c>
      <c r="AF242" s="48">
        <v>0.76216692453867907</v>
      </c>
      <c r="AG242" s="48">
        <v>0.76216692453867907</v>
      </c>
      <c r="AH242" s="49">
        <v>894360.21423357539</v>
      </c>
      <c r="AI242" s="49">
        <v>894360.21423357539</v>
      </c>
      <c r="AJ242" s="50">
        <v>45678.304354829335</v>
      </c>
      <c r="AK242" s="50">
        <v>45678.304354829335</v>
      </c>
      <c r="AL242" s="53">
        <v>0.68393599999999999</v>
      </c>
      <c r="AM242" s="53">
        <v>0.71977717305251732</v>
      </c>
      <c r="AN242" t="s">
        <v>275</v>
      </c>
      <c r="AO242" t="s">
        <v>278</v>
      </c>
      <c r="AP242" s="56" t="s">
        <v>280</v>
      </c>
      <c r="AQ242" t="s">
        <v>289</v>
      </c>
      <c r="AR242" t="s">
        <v>278</v>
      </c>
      <c r="AS242">
        <v>3</v>
      </c>
      <c r="AU242">
        <v>247</v>
      </c>
    </row>
    <row r="243" spans="1:47">
      <c r="A243" t="s">
        <v>250</v>
      </c>
      <c r="B243" s="58" t="s">
        <v>275</v>
      </c>
      <c r="C243" t="s">
        <v>275</v>
      </c>
      <c r="D243" s="58" t="s">
        <v>278</v>
      </c>
      <c r="E243">
        <v>2</v>
      </c>
      <c r="F243" t="s">
        <v>281</v>
      </c>
      <c r="G243" t="s">
        <v>464</v>
      </c>
      <c r="J243" t="s">
        <v>298</v>
      </c>
      <c r="K243" t="s">
        <v>308</v>
      </c>
      <c r="L243" t="s">
        <v>311</v>
      </c>
      <c r="M243">
        <v>8</v>
      </c>
      <c r="N243">
        <v>4</v>
      </c>
      <c r="O243" s="48">
        <v>0.78523500000000002</v>
      </c>
      <c r="P243" s="48">
        <v>0.74674367385499663</v>
      </c>
      <c r="Q243" s="48">
        <v>0.79428876223509903</v>
      </c>
      <c r="R243" s="49">
        <v>1748450</v>
      </c>
      <c r="S243" s="49">
        <v>1320269.7222352256</v>
      </c>
      <c r="T243" s="49">
        <v>2022586.9324830873</v>
      </c>
      <c r="U243" s="50">
        <v>87705.5</v>
      </c>
      <c r="V243" s="50">
        <v>73365.634024277038</v>
      </c>
      <c r="W243" s="50">
        <v>91001.484020583724</v>
      </c>
      <c r="X243" s="51">
        <v>67.906832061637516</v>
      </c>
      <c r="Y243" s="51">
        <v>64.970991195107985</v>
      </c>
      <c r="Z243">
        <v>233.6</v>
      </c>
      <c r="AA243">
        <v>125.6</v>
      </c>
      <c r="AB243">
        <v>203.1</v>
      </c>
      <c r="AC243">
        <v>91.7</v>
      </c>
      <c r="AD243">
        <v>218.35</v>
      </c>
      <c r="AE243">
        <v>108.65</v>
      </c>
      <c r="AF243" s="48">
        <v>0.77390148274748116</v>
      </c>
      <c r="AG243" s="48">
        <v>0.80507821800670287</v>
      </c>
      <c r="AH243" s="49">
        <v>1316772.6384239793</v>
      </c>
      <c r="AI243" s="49">
        <v>1803562.0870888962</v>
      </c>
      <c r="AJ243" s="50">
        <v>63802.070842514499</v>
      </c>
      <c r="AK243" s="50">
        <v>75205.929599376934</v>
      </c>
      <c r="AL243" s="53">
        <v>0.74778299999999998</v>
      </c>
      <c r="AM243" s="53">
        <v>0.75798772183427388</v>
      </c>
      <c r="AN243" t="s">
        <v>273</v>
      </c>
      <c r="AO243" t="s">
        <v>277</v>
      </c>
      <c r="AP243" s="56" t="s">
        <v>279</v>
      </c>
      <c r="AQ243" t="s">
        <v>289</v>
      </c>
      <c r="AR243" t="s">
        <v>278</v>
      </c>
      <c r="AS243">
        <v>2</v>
      </c>
      <c r="AU243">
        <v>248</v>
      </c>
    </row>
    <row r="244" spans="1:47">
      <c r="A244" t="s">
        <v>251</v>
      </c>
      <c r="B244" s="58" t="s">
        <v>273</v>
      </c>
      <c r="C244" t="s">
        <v>273</v>
      </c>
      <c r="D244" s="58" t="s">
        <v>277</v>
      </c>
      <c r="E244">
        <v>1</v>
      </c>
      <c r="F244" t="s">
        <v>281</v>
      </c>
      <c r="G244" t="s">
        <v>464</v>
      </c>
      <c r="J244" t="s">
        <v>298</v>
      </c>
      <c r="K244" t="s">
        <v>308</v>
      </c>
      <c r="L244" t="s">
        <v>311</v>
      </c>
      <c r="M244">
        <v>8</v>
      </c>
      <c r="N244">
        <v>4</v>
      </c>
      <c r="O244" s="48">
        <v>0.76373800000000003</v>
      </c>
      <c r="P244" s="48">
        <v>0.72819162460614706</v>
      </c>
      <c r="Q244" s="48">
        <v>0.77824559590920139</v>
      </c>
      <c r="R244" s="49">
        <v>1146140</v>
      </c>
      <c r="S244" s="49">
        <v>937322.40921988524</v>
      </c>
      <c r="T244" s="49">
        <v>1466196.5139471153</v>
      </c>
      <c r="U244" s="50">
        <v>62540</v>
      </c>
      <c r="V244" s="50">
        <v>56337.81624260197</v>
      </c>
      <c r="W244" s="50">
        <v>71598.171728678426</v>
      </c>
      <c r="X244" s="51">
        <v>62.92213869034611</v>
      </c>
      <c r="Y244" s="51">
        <v>58.891079844868734</v>
      </c>
      <c r="Z244">
        <v>175.9</v>
      </c>
      <c r="AA244">
        <v>123.4</v>
      </c>
      <c r="AB244">
        <v>169.7</v>
      </c>
      <c r="AC244">
        <v>87.8</v>
      </c>
      <c r="AD244">
        <v>172.8</v>
      </c>
      <c r="AE244">
        <v>105.6</v>
      </c>
      <c r="AF244" s="48">
        <v>0.75906543953557182</v>
      </c>
      <c r="AG244" s="48">
        <v>0.79309605059703658</v>
      </c>
      <c r="AH244" s="49">
        <v>980284.27499054454</v>
      </c>
      <c r="AI244" s="49">
        <v>1377757.1700892164</v>
      </c>
      <c r="AJ244" s="50">
        <v>50673.653140935319</v>
      </c>
      <c r="AK244" s="50">
        <v>61020.069966682902</v>
      </c>
      <c r="AL244" s="53">
        <v>0.72168699999999997</v>
      </c>
      <c r="AM244" s="53">
        <v>0.73944688432412475</v>
      </c>
      <c r="AN244" t="s">
        <v>273</v>
      </c>
      <c r="AO244" t="s">
        <v>277</v>
      </c>
      <c r="AP244" s="56" t="s">
        <v>279</v>
      </c>
      <c r="AQ244" t="s">
        <v>289</v>
      </c>
      <c r="AR244" t="s">
        <v>277</v>
      </c>
      <c r="AS244">
        <v>1</v>
      </c>
      <c r="AU244">
        <v>249</v>
      </c>
    </row>
    <row r="245" spans="1:47">
      <c r="A245" t="s">
        <v>252</v>
      </c>
      <c r="B245" s="58" t="s">
        <v>275</v>
      </c>
      <c r="C245" t="s">
        <v>275</v>
      </c>
      <c r="D245" s="58" t="s">
        <v>278</v>
      </c>
      <c r="E245">
        <v>2</v>
      </c>
      <c r="F245" t="s">
        <v>283</v>
      </c>
      <c r="G245" t="s">
        <v>464</v>
      </c>
      <c r="J245" t="s">
        <v>298</v>
      </c>
      <c r="K245" t="s">
        <v>308</v>
      </c>
      <c r="L245" t="s">
        <v>311</v>
      </c>
      <c r="M245">
        <v>8</v>
      </c>
      <c r="N245">
        <v>4</v>
      </c>
      <c r="O245" s="48">
        <v>0.76050399999999996</v>
      </c>
      <c r="P245" s="48">
        <v>0.72398891898100715</v>
      </c>
      <c r="Q245" s="48">
        <v>0.79507767257992079</v>
      </c>
      <c r="R245" s="49">
        <v>1256110</v>
      </c>
      <c r="S245" s="49">
        <v>1211001.6709724974</v>
      </c>
      <c r="T245" s="49">
        <v>2235864.5209724968</v>
      </c>
      <c r="U245" s="50">
        <v>72046.899999999994</v>
      </c>
      <c r="V245" s="50">
        <v>74023.30623692098</v>
      </c>
      <c r="W245" s="50">
        <v>100729.32623692097</v>
      </c>
      <c r="X245" s="51">
        <v>68.186258283388582</v>
      </c>
      <c r="Y245" s="51">
        <v>58.119866647713295</v>
      </c>
      <c r="Z245">
        <v>192.7</v>
      </c>
      <c r="AA245">
        <v>128.19999999999999</v>
      </c>
      <c r="AB245">
        <v>189.8</v>
      </c>
      <c r="AC245">
        <v>86.4</v>
      </c>
      <c r="AD245">
        <v>191.25</v>
      </c>
      <c r="AE245">
        <v>107.3</v>
      </c>
      <c r="AF245" s="48">
        <v>0.76363904499304558</v>
      </c>
      <c r="AG245" s="48">
        <v>0.80343482384326503</v>
      </c>
      <c r="AH245" s="49">
        <v>1109179.4987358423</v>
      </c>
      <c r="AI245" s="49">
        <v>1645796.4321520252</v>
      </c>
      <c r="AJ245" s="50">
        <v>56232.850970969492</v>
      </c>
      <c r="AK245" s="50">
        <v>69206.580947867944</v>
      </c>
      <c r="AL245" s="53">
        <v>0.71874800000000005</v>
      </c>
      <c r="AM245" s="53">
        <v>0.7591547610000986</v>
      </c>
      <c r="AN245" t="s">
        <v>274</v>
      </c>
      <c r="AO245" t="s">
        <v>277</v>
      </c>
      <c r="AP245" s="56" t="s">
        <v>280</v>
      </c>
      <c r="AQ245" t="s">
        <v>289</v>
      </c>
      <c r="AR245" t="s">
        <v>278</v>
      </c>
      <c r="AS245">
        <v>2</v>
      </c>
      <c r="AU245">
        <v>250</v>
      </c>
    </row>
    <row r="246" spans="1:47">
      <c r="A246" t="s">
        <v>253</v>
      </c>
      <c r="B246" s="59" t="s">
        <v>274</v>
      </c>
      <c r="C246" t="s">
        <v>275</v>
      </c>
      <c r="D246" s="58" t="s">
        <v>277</v>
      </c>
      <c r="E246">
        <v>1</v>
      </c>
      <c r="F246" t="s">
        <v>283</v>
      </c>
      <c r="G246" t="s">
        <v>464</v>
      </c>
      <c r="H246" t="s">
        <v>390</v>
      </c>
      <c r="J246" t="s">
        <v>298</v>
      </c>
      <c r="K246" t="s">
        <v>308</v>
      </c>
      <c r="L246" t="s">
        <v>311</v>
      </c>
      <c r="M246">
        <v>8</v>
      </c>
      <c r="N246">
        <v>4</v>
      </c>
      <c r="O246" s="48">
        <v>0.79579599999999995</v>
      </c>
      <c r="P246" s="48">
        <v>0.72105539224060311</v>
      </c>
      <c r="Q246" s="48">
        <v>0.79917697378775332</v>
      </c>
      <c r="R246" s="49">
        <v>1990890</v>
      </c>
      <c r="S246" s="49">
        <v>1319395.5438674865</v>
      </c>
      <c r="T246" s="49">
        <v>2530387.0158674866</v>
      </c>
      <c r="U246" s="50">
        <v>94684.7</v>
      </c>
      <c r="V246" s="50">
        <v>81293.104410535481</v>
      </c>
      <c r="W246" s="50">
        <v>111343.02441053549</v>
      </c>
      <c r="X246" s="51">
        <v>69.592262593856219</v>
      </c>
      <c r="Y246" s="51">
        <v>68.422691529977826</v>
      </c>
      <c r="Z246">
        <v>220.8</v>
      </c>
      <c r="AA246">
        <v>126.9</v>
      </c>
      <c r="AB246">
        <v>221</v>
      </c>
      <c r="AC246">
        <v>83.7</v>
      </c>
      <c r="AD246">
        <v>220.9</v>
      </c>
      <c r="AE246">
        <v>105.30000000000001</v>
      </c>
      <c r="AF246" s="48">
        <v>0.76335404383276828</v>
      </c>
      <c r="AG246" s="48">
        <v>0.80709435034872257</v>
      </c>
      <c r="AH246" s="49">
        <v>1228517.7007484143</v>
      </c>
      <c r="AI246" s="49">
        <v>1862591.3527475961</v>
      </c>
      <c r="AJ246" s="50">
        <v>62357.23061222634</v>
      </c>
      <c r="AK246" s="50">
        <v>76854.516534646638</v>
      </c>
      <c r="AL246" s="53">
        <v>0.76058899999999996</v>
      </c>
      <c r="AM246" s="53">
        <v>0.76382478570234003</v>
      </c>
      <c r="AN246" t="s">
        <v>273</v>
      </c>
      <c r="AO246" t="s">
        <v>277</v>
      </c>
      <c r="AP246" s="56" t="s">
        <v>279</v>
      </c>
      <c r="AQ246" t="s">
        <v>289</v>
      </c>
      <c r="AR246" t="s">
        <v>278</v>
      </c>
      <c r="AS246">
        <v>2</v>
      </c>
      <c r="AU246">
        <v>251</v>
      </c>
    </row>
    <row r="247" spans="1:47">
      <c r="A247" t="s">
        <v>254</v>
      </c>
      <c r="B247" s="58" t="s">
        <v>274</v>
      </c>
      <c r="C247" t="s">
        <v>274</v>
      </c>
      <c r="D247" s="58" t="s">
        <v>277</v>
      </c>
      <c r="E247">
        <v>2</v>
      </c>
      <c r="F247" t="s">
        <v>281</v>
      </c>
      <c r="G247" t="s">
        <v>464</v>
      </c>
      <c r="J247" t="s">
        <v>298</v>
      </c>
      <c r="K247" t="s">
        <v>308</v>
      </c>
      <c r="L247" t="s">
        <v>311</v>
      </c>
      <c r="M247">
        <v>8</v>
      </c>
      <c r="N247">
        <v>4</v>
      </c>
      <c r="O247" s="48">
        <v>0.74255499999999997</v>
      </c>
      <c r="P247" s="48">
        <v>0.7109773841789272</v>
      </c>
      <c r="Q247" s="48">
        <v>0.78243528815232055</v>
      </c>
      <c r="R247" s="49">
        <v>1072560</v>
      </c>
      <c r="S247" s="49">
        <v>890906.08605095674</v>
      </c>
      <c r="T247" s="49">
        <v>1609878.9666502341</v>
      </c>
      <c r="U247" s="50">
        <v>64663.5</v>
      </c>
      <c r="V247" s="50">
        <v>57010.50594433611</v>
      </c>
      <c r="W247" s="50">
        <v>76929.648408843044</v>
      </c>
      <c r="X247" s="51">
        <v>64.152066892675464</v>
      </c>
      <c r="Y247" s="51">
        <v>54.019897997153635</v>
      </c>
      <c r="Z247">
        <v>188</v>
      </c>
      <c r="AA247">
        <v>122.4</v>
      </c>
      <c r="AB247">
        <v>188.4</v>
      </c>
      <c r="AC247">
        <v>79.3</v>
      </c>
      <c r="AD247">
        <v>188.2</v>
      </c>
      <c r="AE247">
        <v>100.85</v>
      </c>
      <c r="AF247" s="48">
        <v>0.74833596335360153</v>
      </c>
      <c r="AG247" s="48">
        <v>0.79549336640952417</v>
      </c>
      <c r="AH247" s="49">
        <v>956473.28975578549</v>
      </c>
      <c r="AI247" s="49">
        <v>1476321.9503922844</v>
      </c>
      <c r="AJ247" s="50">
        <v>51696.455980183353</v>
      </c>
      <c r="AK247" s="50">
        <v>64621.811238953691</v>
      </c>
      <c r="AL247" s="53">
        <v>0.69902500000000001</v>
      </c>
      <c r="AM247" s="53">
        <v>0.74424670088823974</v>
      </c>
      <c r="AN247" t="s">
        <v>273</v>
      </c>
      <c r="AO247" t="s">
        <v>277</v>
      </c>
      <c r="AP247" s="56" t="s">
        <v>279</v>
      </c>
      <c r="AQ247" t="s">
        <v>289</v>
      </c>
      <c r="AR247" t="s">
        <v>277</v>
      </c>
      <c r="AS247">
        <v>2</v>
      </c>
      <c r="AU247">
        <v>252</v>
      </c>
    </row>
    <row r="248" spans="1:47">
      <c r="A248" t="s">
        <v>255</v>
      </c>
      <c r="B248" s="58" t="s">
        <v>276</v>
      </c>
      <c r="C248" t="s">
        <v>275</v>
      </c>
      <c r="D248" s="58" t="s">
        <v>278</v>
      </c>
      <c r="E248">
        <v>1</v>
      </c>
      <c r="F248" t="s">
        <v>281</v>
      </c>
      <c r="G248" t="s">
        <v>464</v>
      </c>
      <c r="J248" t="s">
        <v>301</v>
      </c>
      <c r="K248" t="s">
        <v>308</v>
      </c>
      <c r="L248" t="s">
        <v>311</v>
      </c>
      <c r="M248">
        <v>8</v>
      </c>
      <c r="N248">
        <v>4</v>
      </c>
      <c r="O248" s="48">
        <v>0.79084299999999996</v>
      </c>
      <c r="P248" s="48">
        <v>0.74087441767928142</v>
      </c>
      <c r="Q248" s="48">
        <v>0.80352075108358134</v>
      </c>
      <c r="R248" s="49">
        <v>1749860</v>
      </c>
      <c r="S248" s="49">
        <v>1298001.8099479708</v>
      </c>
      <c r="T248" s="49">
        <v>2278356.1527875406</v>
      </c>
      <c r="U248" s="50">
        <v>83072.599999999991</v>
      </c>
      <c r="V248" s="50">
        <v>73942.921789053435</v>
      </c>
      <c r="W248" s="50">
        <v>97860.407575245277</v>
      </c>
      <c r="X248" s="51">
        <v>71.147880469249685</v>
      </c>
      <c r="Y248" s="51">
        <v>66.75828644240535</v>
      </c>
      <c r="Z248">
        <v>218.7</v>
      </c>
      <c r="AA248">
        <v>133.30000000000001</v>
      </c>
      <c r="AB248">
        <v>222.7</v>
      </c>
      <c r="AC248">
        <v>88.5</v>
      </c>
      <c r="AD248">
        <v>220.7</v>
      </c>
      <c r="AE248">
        <v>110.9</v>
      </c>
      <c r="AF248" s="48">
        <v>0.77396399783248615</v>
      </c>
      <c r="AG248" s="48">
        <v>0.81464036934475448</v>
      </c>
      <c r="AH248" s="49">
        <v>1363246.450502791</v>
      </c>
      <c r="AI248" s="49">
        <v>2053341.8288364073</v>
      </c>
      <c r="AJ248" s="50">
        <v>66043.208851538118</v>
      </c>
      <c r="AK248" s="50">
        <v>81371.895013020752</v>
      </c>
      <c r="AL248" s="53">
        <v>0.75458099999999995</v>
      </c>
      <c r="AM248" s="53">
        <v>0.76882108947673455</v>
      </c>
      <c r="AN248" t="s">
        <v>273</v>
      </c>
      <c r="AO248" t="s">
        <v>277</v>
      </c>
      <c r="AP248" s="56" t="s">
        <v>279</v>
      </c>
      <c r="AQ248" t="s">
        <v>289</v>
      </c>
      <c r="AR248" t="s">
        <v>278</v>
      </c>
      <c r="AS248">
        <v>2</v>
      </c>
      <c r="AU248">
        <v>253</v>
      </c>
    </row>
    <row r="249" spans="1:47">
      <c r="A249" t="s">
        <v>256</v>
      </c>
      <c r="B249" s="58" t="s">
        <v>275</v>
      </c>
      <c r="C249" t="s">
        <v>275</v>
      </c>
      <c r="D249" s="58" t="s">
        <v>278</v>
      </c>
      <c r="E249">
        <v>2</v>
      </c>
      <c r="F249" t="s">
        <v>281</v>
      </c>
      <c r="G249" t="s">
        <v>464</v>
      </c>
      <c r="I249" t="s">
        <v>454</v>
      </c>
      <c r="J249" t="s">
        <v>300</v>
      </c>
      <c r="K249" t="s">
        <v>308</v>
      </c>
      <c r="L249" t="s">
        <v>311</v>
      </c>
      <c r="M249">
        <v>8</v>
      </c>
      <c r="N249">
        <v>4</v>
      </c>
      <c r="O249" s="48">
        <v>0.81165600000000004</v>
      </c>
      <c r="P249" s="48">
        <v>0.78383247124651867</v>
      </c>
      <c r="Q249" s="48">
        <v>0.81656081668403813</v>
      </c>
      <c r="R249" s="49">
        <v>2376100</v>
      </c>
      <c r="S249" s="49">
        <v>2034866.8374205469</v>
      </c>
      <c r="T249" s="49">
        <v>2865220.5301992111</v>
      </c>
      <c r="U249" s="50">
        <v>101876</v>
      </c>
      <c r="V249" s="50">
        <v>96082.797710122046</v>
      </c>
      <c r="W249" s="50">
        <v>114602.30710316406</v>
      </c>
      <c r="X249" s="51">
        <v>76.269509615521159</v>
      </c>
      <c r="Y249" s="51">
        <v>74.215076119378395</v>
      </c>
      <c r="Z249">
        <v>244.4</v>
      </c>
      <c r="AA249">
        <v>141.69999999999999</v>
      </c>
      <c r="AB249">
        <v>242.8</v>
      </c>
      <c r="AC249">
        <v>109.7</v>
      </c>
      <c r="AD249">
        <v>243.60000000000002</v>
      </c>
      <c r="AE249">
        <v>125.69999999999999</v>
      </c>
      <c r="AF249" s="48">
        <v>0.80500481702583504</v>
      </c>
      <c r="AG249" s="48">
        <v>0.82667347968164406</v>
      </c>
      <c r="AH249" s="49">
        <v>1982678.8968646799</v>
      </c>
      <c r="AI249" s="49">
        <v>2561035.5486392444</v>
      </c>
      <c r="AJ249" s="50">
        <v>82685.738345148493</v>
      </c>
      <c r="AK249" s="50">
        <v>94839.781940410525</v>
      </c>
      <c r="AL249" s="53">
        <v>0.77852699999999997</v>
      </c>
      <c r="AM249" s="53">
        <v>0.78405462983598029</v>
      </c>
      <c r="AN249" t="s">
        <v>273</v>
      </c>
      <c r="AO249" t="s">
        <v>277</v>
      </c>
      <c r="AP249" s="56" t="s">
        <v>279</v>
      </c>
      <c r="AQ249" t="s">
        <v>289</v>
      </c>
      <c r="AR249" t="s">
        <v>278</v>
      </c>
      <c r="AS249">
        <v>2</v>
      </c>
      <c r="AU249">
        <v>254</v>
      </c>
    </row>
    <row r="250" spans="1:47">
      <c r="A250" t="s">
        <v>257</v>
      </c>
      <c r="B250" s="58" t="s">
        <v>276</v>
      </c>
      <c r="C250" t="s">
        <v>276</v>
      </c>
      <c r="D250" s="58" t="s">
        <v>278</v>
      </c>
      <c r="E250">
        <v>1</v>
      </c>
      <c r="F250" t="s">
        <v>281</v>
      </c>
      <c r="G250" t="s">
        <v>464</v>
      </c>
      <c r="I250" t="s">
        <v>391</v>
      </c>
      <c r="J250" t="s">
        <v>301</v>
      </c>
      <c r="K250" t="s">
        <v>308</v>
      </c>
      <c r="L250" t="s">
        <v>311</v>
      </c>
      <c r="M250">
        <v>8</v>
      </c>
      <c r="N250">
        <v>4</v>
      </c>
      <c r="O250" s="48">
        <v>0.78120699999999998</v>
      </c>
      <c r="P250" s="48">
        <v>0.73882616289040115</v>
      </c>
      <c r="Q250" s="48">
        <v>0.79470191330838202</v>
      </c>
      <c r="R250" s="49">
        <v>1489020</v>
      </c>
      <c r="S250" s="49">
        <v>1143497.7933212747</v>
      </c>
      <c r="T250" s="49">
        <v>1905067.6360893385</v>
      </c>
      <c r="U250" s="50">
        <v>74610.5</v>
      </c>
      <c r="V250" s="50">
        <v>65819.370607748831</v>
      </c>
      <c r="W250" s="50">
        <v>85782.426638608071</v>
      </c>
      <c r="X250" s="51">
        <v>68.052680705755364</v>
      </c>
      <c r="Y250" s="51">
        <v>63.788202264105301</v>
      </c>
      <c r="Z250">
        <v>194.4</v>
      </c>
      <c r="AA250">
        <v>131.1</v>
      </c>
      <c r="AB250">
        <v>196.8</v>
      </c>
      <c r="AC250">
        <v>89.6</v>
      </c>
      <c r="AD250">
        <v>195.60000000000002</v>
      </c>
      <c r="AE250">
        <v>110.35</v>
      </c>
      <c r="AF250" s="48">
        <v>0.77052209628514179</v>
      </c>
      <c r="AG250" s="48">
        <v>0.80773739298284875</v>
      </c>
      <c r="AH250" s="49">
        <v>1203034.755191026</v>
      </c>
      <c r="AI250" s="49">
        <v>1760243.9330975839</v>
      </c>
      <c r="AJ250" s="50">
        <v>59183.39402204701</v>
      </c>
      <c r="AK250" s="50">
        <v>72379.985264361196</v>
      </c>
      <c r="AL250" s="53">
        <v>0.74365999999999999</v>
      </c>
      <c r="AM250" s="53">
        <v>0.75859519194664338</v>
      </c>
      <c r="AN250" t="s">
        <v>273</v>
      </c>
      <c r="AO250" t="s">
        <v>277</v>
      </c>
      <c r="AP250" s="56" t="s">
        <v>279</v>
      </c>
      <c r="AQ250" t="s">
        <v>289</v>
      </c>
      <c r="AR250" t="s">
        <v>278</v>
      </c>
      <c r="AS250">
        <v>1</v>
      </c>
      <c r="AU250">
        <v>255</v>
      </c>
    </row>
    <row r="251" spans="1:47">
      <c r="A251" t="s">
        <v>258</v>
      </c>
      <c r="B251" s="58" t="s">
        <v>276</v>
      </c>
      <c r="C251" t="s">
        <v>275</v>
      </c>
      <c r="D251" s="58" t="s">
        <v>278</v>
      </c>
      <c r="E251">
        <v>1</v>
      </c>
      <c r="F251" t="s">
        <v>281</v>
      </c>
      <c r="G251" t="s">
        <v>464</v>
      </c>
      <c r="J251" t="s">
        <v>301</v>
      </c>
      <c r="K251" t="s">
        <v>308</v>
      </c>
      <c r="L251" t="s">
        <v>311</v>
      </c>
      <c r="M251">
        <v>8</v>
      </c>
      <c r="N251">
        <v>4</v>
      </c>
      <c r="O251" s="48">
        <v>0.78473499999999996</v>
      </c>
      <c r="P251" s="48">
        <v>0.76751364290452928</v>
      </c>
      <c r="Q251" s="48">
        <v>0.80675427799480859</v>
      </c>
      <c r="R251" s="49">
        <v>1809810</v>
      </c>
      <c r="S251" s="49">
        <v>1577506.0304771657</v>
      </c>
      <c r="T251" s="49">
        <v>2337321.7169839386</v>
      </c>
      <c r="U251" s="50">
        <v>88413.599999999991</v>
      </c>
      <c r="V251" s="50">
        <v>80422.647542226245</v>
      </c>
      <c r="W251" s="50">
        <v>98797.203927276278</v>
      </c>
      <c r="X251" s="51">
        <v>72.357319328257518</v>
      </c>
      <c r="Y251" s="51">
        <v>64.813067016274729</v>
      </c>
      <c r="Z251">
        <v>211.3</v>
      </c>
      <c r="AA251">
        <v>137.80000000000001</v>
      </c>
      <c r="AB251">
        <v>218.4</v>
      </c>
      <c r="AC251">
        <v>102.5</v>
      </c>
      <c r="AD251">
        <v>214.85000000000002</v>
      </c>
      <c r="AE251">
        <v>120.15</v>
      </c>
      <c r="AF251" s="48">
        <v>0.79242658786172782</v>
      </c>
      <c r="AG251" s="48">
        <v>0.81859679445689304</v>
      </c>
      <c r="AH251" s="49">
        <v>1588938.4091408164</v>
      </c>
      <c r="AI251" s="49">
        <v>2136153.295410776</v>
      </c>
      <c r="AJ251" s="50">
        <v>70594.474919603977</v>
      </c>
      <c r="AK251" s="50">
        <v>82825.170267751892</v>
      </c>
      <c r="AL251" s="53">
        <v>0.74718899999999999</v>
      </c>
      <c r="AM251" s="53">
        <v>0.77264655913398295</v>
      </c>
      <c r="AN251" t="s">
        <v>273</v>
      </c>
      <c r="AO251" t="s">
        <v>277</v>
      </c>
      <c r="AP251" s="56" t="s">
        <v>279</v>
      </c>
      <c r="AQ251" t="s">
        <v>289</v>
      </c>
      <c r="AR251" t="s">
        <v>278</v>
      </c>
      <c r="AS251">
        <v>2</v>
      </c>
      <c r="AU251">
        <v>256</v>
      </c>
    </row>
    <row r="252" spans="1:47">
      <c r="A252" t="s">
        <v>259</v>
      </c>
      <c r="B252" s="58" t="s">
        <v>274</v>
      </c>
      <c r="C252" t="s">
        <v>284</v>
      </c>
      <c r="D252" s="58" t="s">
        <v>277</v>
      </c>
      <c r="E252">
        <v>2</v>
      </c>
      <c r="F252" t="s">
        <v>281</v>
      </c>
      <c r="G252" t="s">
        <v>464</v>
      </c>
      <c r="I252" t="s">
        <v>455</v>
      </c>
      <c r="J252" t="s">
        <v>301</v>
      </c>
      <c r="K252" t="s">
        <v>308</v>
      </c>
      <c r="L252" t="s">
        <v>311</v>
      </c>
      <c r="M252">
        <v>9</v>
      </c>
      <c r="N252">
        <v>4</v>
      </c>
      <c r="O252" s="48">
        <v>0.77958700000000003</v>
      </c>
      <c r="P252" s="48">
        <v>0.72798027161782342</v>
      </c>
      <c r="Q252" s="48">
        <v>0.79393728201281433</v>
      </c>
      <c r="R252" s="49">
        <v>1424320</v>
      </c>
      <c r="S252" s="49">
        <v>1001186.3301423257</v>
      </c>
      <c r="T252" s="49">
        <v>1829390.6615345138</v>
      </c>
      <c r="U252" s="50">
        <v>75732.099999999991</v>
      </c>
      <c r="V252" s="50">
        <v>60326.148613409765</v>
      </c>
      <c r="W252" s="50">
        <v>82825.536470010702</v>
      </c>
      <c r="X252" s="51">
        <v>67.800200145753081</v>
      </c>
      <c r="Y252" s="51">
        <v>63.287844993106383</v>
      </c>
      <c r="Z252">
        <v>180</v>
      </c>
      <c r="AA252">
        <v>134.1</v>
      </c>
      <c r="AB252">
        <v>187.4</v>
      </c>
      <c r="AC252">
        <v>85.4</v>
      </c>
      <c r="AD252">
        <v>183.7</v>
      </c>
      <c r="AE252">
        <v>109.75</v>
      </c>
      <c r="AF252" s="48">
        <v>0.76365492801085499</v>
      </c>
      <c r="AG252" s="48">
        <v>0.80846102074805448</v>
      </c>
      <c r="AH252" s="49">
        <v>1101525.1747397813</v>
      </c>
      <c r="AI252" s="49">
        <v>1729678.289608954</v>
      </c>
      <c r="AJ252" s="50">
        <v>55855.097924512018</v>
      </c>
      <c r="AK252" s="50">
        <v>70848.991318978369</v>
      </c>
      <c r="AL252" s="53">
        <v>0.74146999999999996</v>
      </c>
      <c r="AM252" s="53">
        <v>0.75777242408118684</v>
      </c>
      <c r="AN252" t="s">
        <v>274</v>
      </c>
      <c r="AO252" t="s">
        <v>277</v>
      </c>
      <c r="AP252" s="56" t="s">
        <v>280</v>
      </c>
      <c r="AQ252" t="s">
        <v>289</v>
      </c>
      <c r="AR252" t="s">
        <v>277</v>
      </c>
      <c r="AS252">
        <v>3</v>
      </c>
      <c r="AU252">
        <v>257</v>
      </c>
    </row>
    <row r="253" spans="1:47">
      <c r="A253" t="s">
        <v>260</v>
      </c>
      <c r="B253" s="58" t="s">
        <v>274</v>
      </c>
      <c r="C253" t="s">
        <v>284</v>
      </c>
      <c r="D253" s="58" t="s">
        <v>277</v>
      </c>
      <c r="E253">
        <v>2</v>
      </c>
      <c r="F253" t="s">
        <v>283</v>
      </c>
      <c r="G253" t="s">
        <v>464</v>
      </c>
      <c r="J253" t="s">
        <v>301</v>
      </c>
      <c r="K253" t="s">
        <v>308</v>
      </c>
      <c r="L253" t="s">
        <v>311</v>
      </c>
      <c r="M253">
        <v>9</v>
      </c>
      <c r="N253">
        <v>4</v>
      </c>
      <c r="O253" s="48">
        <v>0.79543699999999995</v>
      </c>
      <c r="P253" s="48">
        <v>0.78843971969665594</v>
      </c>
      <c r="Q253" s="48">
        <v>0.80307125157526538</v>
      </c>
      <c r="R253" s="49">
        <v>1950840</v>
      </c>
      <c r="S253" s="49">
        <v>2067126.2585442516</v>
      </c>
      <c r="T253" s="49">
        <v>2447139.9555442515</v>
      </c>
      <c r="U253" s="50">
        <v>92311.5</v>
      </c>
      <c r="V253" s="50">
        <v>96289.415486288344</v>
      </c>
      <c r="W253" s="50">
        <v>105977.57548628835</v>
      </c>
      <c r="X253" s="51">
        <v>70.999227120271797</v>
      </c>
      <c r="Y253" s="51">
        <v>68.326108166233212</v>
      </c>
      <c r="Z253">
        <v>184.1</v>
      </c>
      <c r="AA253">
        <v>136.69999999999999</v>
      </c>
      <c r="AB253">
        <v>184.1</v>
      </c>
      <c r="AC253">
        <v>121.6</v>
      </c>
      <c r="AD253">
        <v>184.1</v>
      </c>
      <c r="AE253">
        <v>129.14999999999998</v>
      </c>
      <c r="AF253" s="48">
        <v>0.80226865286337601</v>
      </c>
      <c r="AG253" s="48">
        <v>0.81132007474120371</v>
      </c>
      <c r="AH253" s="49">
        <v>1602339.3579807682</v>
      </c>
      <c r="AI253" s="49">
        <v>1801314.064440551</v>
      </c>
      <c r="AJ253" s="50">
        <v>67774.016842171521</v>
      </c>
      <c r="AK253" s="50">
        <v>72668.997206170156</v>
      </c>
      <c r="AL253" s="53">
        <v>0.76059900000000003</v>
      </c>
      <c r="AM253" s="53">
        <v>0.76855515082651804</v>
      </c>
      <c r="AN253" t="s">
        <v>274</v>
      </c>
      <c r="AO253" t="s">
        <v>277</v>
      </c>
      <c r="AP253" s="56" t="s">
        <v>280</v>
      </c>
      <c r="AQ253" t="s">
        <v>289</v>
      </c>
      <c r="AR253" t="s">
        <v>277</v>
      </c>
      <c r="AS253">
        <v>3</v>
      </c>
      <c r="AU253">
        <v>258</v>
      </c>
    </row>
    <row r="254" spans="1:47">
      <c r="A254" t="s">
        <v>261</v>
      </c>
      <c r="B254" s="58" t="s">
        <v>276</v>
      </c>
      <c r="C254" t="s">
        <v>275</v>
      </c>
      <c r="D254" s="58" t="s">
        <v>278</v>
      </c>
      <c r="E254">
        <v>1</v>
      </c>
      <c r="F254" t="s">
        <v>283</v>
      </c>
      <c r="G254" t="s">
        <v>464</v>
      </c>
      <c r="J254" t="s">
        <v>301</v>
      </c>
      <c r="K254" t="s">
        <v>308</v>
      </c>
      <c r="L254" t="s">
        <v>311</v>
      </c>
      <c r="M254">
        <v>9</v>
      </c>
      <c r="N254">
        <v>4</v>
      </c>
      <c r="O254" s="48">
        <v>0.78542500000000004</v>
      </c>
      <c r="P254" s="48">
        <v>0.73577587312763026</v>
      </c>
      <c r="Q254" s="48">
        <v>0.81092066149349684</v>
      </c>
      <c r="R254" s="49">
        <v>1962069.9999999998</v>
      </c>
      <c r="S254" s="49">
        <v>1713408.2721904167</v>
      </c>
      <c r="T254" s="49">
        <v>3268218.2471904168</v>
      </c>
      <c r="U254" s="50">
        <v>96269.3</v>
      </c>
      <c r="V254" s="50">
        <v>99473.832003334493</v>
      </c>
      <c r="W254" s="50">
        <v>134824.6320033345</v>
      </c>
      <c r="X254" s="51">
        <v>73.96793114904915</v>
      </c>
      <c r="Y254" s="51">
        <v>64.976632042517721</v>
      </c>
      <c r="Z254">
        <v>255.3</v>
      </c>
      <c r="AA254">
        <v>131.5</v>
      </c>
      <c r="AB254">
        <v>276.10000000000002</v>
      </c>
      <c r="AC254">
        <v>87</v>
      </c>
      <c r="AD254">
        <v>265.70000000000005</v>
      </c>
      <c r="AE254">
        <v>109.25</v>
      </c>
      <c r="AF254" s="48">
        <v>0.77554332189815522</v>
      </c>
      <c r="AG254" s="48">
        <v>0.81796657357654334</v>
      </c>
      <c r="AH254" s="49">
        <v>1591604.5871961326</v>
      </c>
      <c r="AI254" s="49">
        <v>2405701.1863941541</v>
      </c>
      <c r="AJ254" s="50">
        <v>76554.247467182257</v>
      </c>
      <c r="AK254" s="50">
        <v>93616.066549229887</v>
      </c>
      <c r="AL254" s="53">
        <v>0.74721300000000002</v>
      </c>
      <c r="AM254" s="53">
        <v>0.77745454517425272</v>
      </c>
      <c r="AN254" t="s">
        <v>273</v>
      </c>
      <c r="AO254" t="s">
        <v>277</v>
      </c>
      <c r="AP254" s="56" t="s">
        <v>279</v>
      </c>
      <c r="AQ254" t="s">
        <v>289</v>
      </c>
      <c r="AR254" t="s">
        <v>278</v>
      </c>
      <c r="AS254">
        <v>2</v>
      </c>
      <c r="AU254">
        <v>259</v>
      </c>
    </row>
    <row r="255" spans="1:47">
      <c r="A255" t="s">
        <v>401</v>
      </c>
      <c r="B255" s="58" t="s">
        <v>274</v>
      </c>
      <c r="C255" t="s">
        <v>284</v>
      </c>
      <c r="D255" s="58" t="s">
        <v>277</v>
      </c>
      <c r="E255">
        <v>2</v>
      </c>
      <c r="F255" t="s">
        <v>281</v>
      </c>
      <c r="G255" t="s">
        <v>464</v>
      </c>
      <c r="H255" t="s">
        <v>390</v>
      </c>
      <c r="J255" t="s">
        <v>300</v>
      </c>
      <c r="K255" t="s">
        <v>308</v>
      </c>
      <c r="L255" t="s">
        <v>311</v>
      </c>
      <c r="M255">
        <v>9</v>
      </c>
      <c r="N255">
        <v>4</v>
      </c>
      <c r="O255" s="48">
        <v>0.79981000000000002</v>
      </c>
      <c r="P255" s="48">
        <v>0.7815663605793185</v>
      </c>
      <c r="Q255" s="48">
        <v>0.81892535486718609</v>
      </c>
      <c r="R255" s="49">
        <v>2166830</v>
      </c>
      <c r="S255" s="49">
        <v>2061162.4660427102</v>
      </c>
      <c r="T255" s="49">
        <v>3027768.663885436</v>
      </c>
      <c r="U255" s="50">
        <v>104817</v>
      </c>
      <c r="V255" s="50">
        <v>98291.711826510698</v>
      </c>
      <c r="W255" s="50">
        <v>119440.01810895218</v>
      </c>
      <c r="X255" s="51">
        <v>77.275245672348419</v>
      </c>
      <c r="Y255" s="51">
        <v>69.903124084197927</v>
      </c>
      <c r="Z255">
        <v>254.9</v>
      </c>
      <c r="AA255">
        <v>142.5</v>
      </c>
      <c r="AB255">
        <v>250.8</v>
      </c>
      <c r="AC255">
        <v>107.2</v>
      </c>
      <c r="AD255">
        <v>252.85000000000002</v>
      </c>
      <c r="AE255">
        <v>124.85</v>
      </c>
      <c r="AF255" s="48">
        <v>0.80403817360524377</v>
      </c>
      <c r="AG255" s="48">
        <v>0.82855304001830077</v>
      </c>
      <c r="AH255" s="49">
        <v>2022419.4344636162</v>
      </c>
      <c r="AI255" s="49">
        <v>2688384.0430136686</v>
      </c>
      <c r="AJ255" s="50">
        <v>84765.801479517249</v>
      </c>
      <c r="AK255" s="50">
        <v>98467.468181559612</v>
      </c>
      <c r="AL255" s="53">
        <v>0.76650700000000005</v>
      </c>
      <c r="AM255" s="53">
        <v>0.78680367757069702</v>
      </c>
      <c r="AN255" t="s">
        <v>274</v>
      </c>
      <c r="AO255" t="s">
        <v>277</v>
      </c>
      <c r="AP255" s="56" t="s">
        <v>280</v>
      </c>
      <c r="AQ255" t="s">
        <v>289</v>
      </c>
      <c r="AR255" t="s">
        <v>277</v>
      </c>
      <c r="AS255">
        <v>3</v>
      </c>
      <c r="AT255" t="s">
        <v>390</v>
      </c>
      <c r="AU255">
        <v>260</v>
      </c>
    </row>
    <row r="256" spans="1:47">
      <c r="A256" t="s">
        <v>263</v>
      </c>
      <c r="B256" s="58" t="s">
        <v>275</v>
      </c>
      <c r="C256" t="s">
        <v>275</v>
      </c>
      <c r="D256" s="58" t="s">
        <v>278</v>
      </c>
      <c r="E256" s="58">
        <v>2</v>
      </c>
      <c r="F256" t="s">
        <v>281</v>
      </c>
      <c r="G256" t="s">
        <v>464</v>
      </c>
      <c r="J256" t="s">
        <v>300</v>
      </c>
      <c r="K256" t="s">
        <v>308</v>
      </c>
      <c r="L256" t="s">
        <v>311</v>
      </c>
      <c r="M256">
        <v>9</v>
      </c>
      <c r="N256">
        <v>4</v>
      </c>
      <c r="O256" s="48">
        <v>0.81895300000000004</v>
      </c>
      <c r="P256" s="48">
        <v>0.76322086690409707</v>
      </c>
      <c r="Q256" s="48">
        <v>0.82185008862551934</v>
      </c>
      <c r="R256" s="49">
        <v>3095820</v>
      </c>
      <c r="S256" s="49">
        <v>1940220.1604776715</v>
      </c>
      <c r="T256" s="49">
        <v>3370661.5508245309</v>
      </c>
      <c r="U256" s="50">
        <v>127075</v>
      </c>
      <c r="V256" s="50">
        <v>100307.4379867047</v>
      </c>
      <c r="W256" s="50">
        <v>130540.1279226327</v>
      </c>
      <c r="X256" s="51">
        <v>78.552791114110036</v>
      </c>
      <c r="Y256" s="51">
        <v>77.244400594912051</v>
      </c>
      <c r="Z256">
        <v>278.89999999999998</v>
      </c>
      <c r="AA256">
        <v>141.4</v>
      </c>
      <c r="AB256">
        <v>280.89999999999998</v>
      </c>
      <c r="AC256">
        <v>95.4</v>
      </c>
      <c r="AD256">
        <v>279.89999999999998</v>
      </c>
      <c r="AE256">
        <v>118.4</v>
      </c>
      <c r="AF256" s="48">
        <v>0.79298326088106719</v>
      </c>
      <c r="AG256" s="48">
        <v>0.83010302112283207</v>
      </c>
      <c r="AH256" s="49">
        <v>1976966.4761108046</v>
      </c>
      <c r="AI256" s="49">
        <v>2930220.7518036454</v>
      </c>
      <c r="AJ256" s="50">
        <v>87597.794103987209</v>
      </c>
      <c r="AK256" s="50">
        <v>106351.03993340523</v>
      </c>
      <c r="AL256" s="53">
        <v>0.78709499999999999</v>
      </c>
      <c r="AM256" s="53">
        <v>0.79016504943636301</v>
      </c>
      <c r="AN256" t="s">
        <v>274</v>
      </c>
      <c r="AO256" t="s">
        <v>277</v>
      </c>
      <c r="AP256" s="56" t="s">
        <v>280</v>
      </c>
      <c r="AQ256" t="s">
        <v>289</v>
      </c>
      <c r="AR256" t="s">
        <v>278</v>
      </c>
      <c r="AS256">
        <v>2</v>
      </c>
      <c r="AU256">
        <v>261</v>
      </c>
    </row>
    <row r="257" spans="1:47">
      <c r="A257" t="s">
        <v>264</v>
      </c>
      <c r="B257" s="58" t="s">
        <v>274</v>
      </c>
      <c r="C257" t="s">
        <v>284</v>
      </c>
      <c r="D257" s="58" t="s">
        <v>277</v>
      </c>
      <c r="E257">
        <v>2</v>
      </c>
      <c r="F257" t="s">
        <v>283</v>
      </c>
      <c r="G257" t="s">
        <v>464</v>
      </c>
      <c r="H257" t="s">
        <v>390</v>
      </c>
      <c r="J257" t="s">
        <v>300</v>
      </c>
      <c r="K257" t="s">
        <v>308</v>
      </c>
      <c r="L257" t="s">
        <v>311</v>
      </c>
      <c r="M257">
        <v>9</v>
      </c>
      <c r="N257">
        <v>4</v>
      </c>
      <c r="O257" s="48">
        <v>0.80558300000000005</v>
      </c>
      <c r="P257" s="48">
        <v>0.79366809906932578</v>
      </c>
      <c r="Q257" s="48">
        <v>0.82682233928347593</v>
      </c>
      <c r="R257" s="49">
        <v>2521230</v>
      </c>
      <c r="S257" s="49">
        <v>2920435.4694936373</v>
      </c>
      <c r="T257" s="49">
        <v>4192803.944493637</v>
      </c>
      <c r="U257" s="50">
        <v>112844</v>
      </c>
      <c r="V257" s="50">
        <v>131525.24350080849</v>
      </c>
      <c r="W257" s="50">
        <v>158152.15350080849</v>
      </c>
      <c r="X257" s="51">
        <v>80.839539605497507</v>
      </c>
      <c r="Y257" s="51">
        <v>71.848795509858959</v>
      </c>
      <c r="Z257">
        <v>282.10000000000002</v>
      </c>
      <c r="AA257">
        <v>145</v>
      </c>
      <c r="AB257">
        <v>278.60000000000002</v>
      </c>
      <c r="AC257">
        <v>113.7</v>
      </c>
      <c r="AD257">
        <v>280.35000000000002</v>
      </c>
      <c r="AE257">
        <v>129.35</v>
      </c>
      <c r="AF257" s="48">
        <v>0.81354158805356314</v>
      </c>
      <c r="AG257" s="48">
        <v>0.83371965405674364</v>
      </c>
      <c r="AH257" s="49">
        <v>2420068.4488172447</v>
      </c>
      <c r="AI257" s="49">
        <v>3086279.0244371188</v>
      </c>
      <c r="AJ257" s="50">
        <v>96461.818866255824</v>
      </c>
      <c r="AK257" s="50">
        <v>109608.24374688164</v>
      </c>
      <c r="AL257" s="53">
        <v>0.77116499999999999</v>
      </c>
      <c r="AM257" s="53">
        <v>0.7960974576613209</v>
      </c>
      <c r="AN257" t="s">
        <v>274</v>
      </c>
      <c r="AO257" t="s">
        <v>277</v>
      </c>
      <c r="AP257" s="56" t="s">
        <v>280</v>
      </c>
      <c r="AQ257" t="s">
        <v>289</v>
      </c>
      <c r="AR257" t="s">
        <v>277</v>
      </c>
      <c r="AS257">
        <v>3</v>
      </c>
      <c r="AU257">
        <v>262</v>
      </c>
    </row>
    <row r="258" spans="1:47">
      <c r="A258" t="s">
        <v>265</v>
      </c>
      <c r="B258" s="58" t="s">
        <v>276</v>
      </c>
      <c r="C258" t="s">
        <v>275</v>
      </c>
      <c r="D258" s="58" t="s">
        <v>278</v>
      </c>
      <c r="E258">
        <v>1</v>
      </c>
      <c r="F258" t="s">
        <v>281</v>
      </c>
      <c r="G258" t="s">
        <v>464</v>
      </c>
      <c r="J258" t="s">
        <v>300</v>
      </c>
      <c r="K258" t="s">
        <v>308</v>
      </c>
      <c r="L258" t="s">
        <v>311</v>
      </c>
      <c r="M258">
        <v>9</v>
      </c>
      <c r="N258">
        <v>4</v>
      </c>
      <c r="O258" s="48">
        <v>0.80235400000000001</v>
      </c>
      <c r="P258" s="48">
        <v>0.77381365674570679</v>
      </c>
      <c r="Q258" s="48">
        <v>0.8077522986540151</v>
      </c>
      <c r="R258" s="49">
        <v>1965140.0000000002</v>
      </c>
      <c r="S258" s="49">
        <v>1544537.4449753053</v>
      </c>
      <c r="T258" s="49">
        <v>2239348.7964500883</v>
      </c>
      <c r="U258" s="50">
        <v>88239.1</v>
      </c>
      <c r="V258" s="50">
        <v>76825.001894758141</v>
      </c>
      <c r="W258" s="50">
        <v>94444.459684328205</v>
      </c>
      <c r="X258" s="51">
        <v>72.74598664511683</v>
      </c>
      <c r="Y258" s="51">
        <v>70.670639777129068</v>
      </c>
      <c r="Z258">
        <v>196.8</v>
      </c>
      <c r="AA258">
        <v>146.4</v>
      </c>
      <c r="AB258">
        <v>185.8</v>
      </c>
      <c r="AC258">
        <v>109.6</v>
      </c>
      <c r="AD258">
        <v>191.3</v>
      </c>
      <c r="AE258">
        <v>128</v>
      </c>
      <c r="AF258" s="48">
        <v>0.79893662858945547</v>
      </c>
      <c r="AG258" s="48">
        <v>0.82242101887386854</v>
      </c>
      <c r="AH258" s="49">
        <v>1607182.6047671507</v>
      </c>
      <c r="AI258" s="49">
        <v>2146820.5596524714</v>
      </c>
      <c r="AJ258" s="50">
        <v>69139.797624786312</v>
      </c>
      <c r="AK258" s="50">
        <v>81459.616582714516</v>
      </c>
      <c r="AL258" s="53">
        <v>0.76752100000000001</v>
      </c>
      <c r="AM258" s="53">
        <v>0.77393956516341722</v>
      </c>
      <c r="AN258" t="s">
        <v>273</v>
      </c>
      <c r="AO258" t="s">
        <v>277</v>
      </c>
      <c r="AP258" s="56" t="s">
        <v>279</v>
      </c>
      <c r="AQ258" t="s">
        <v>289</v>
      </c>
      <c r="AR258" t="s">
        <v>278</v>
      </c>
      <c r="AS258">
        <v>2</v>
      </c>
      <c r="AU258">
        <v>263</v>
      </c>
    </row>
    <row r="259" spans="1:47">
      <c r="A259" t="s">
        <v>266</v>
      </c>
      <c r="B259" s="58" t="s">
        <v>276</v>
      </c>
      <c r="C259" t="s">
        <v>275</v>
      </c>
      <c r="D259" s="58" t="s">
        <v>278</v>
      </c>
      <c r="E259">
        <v>1</v>
      </c>
      <c r="F259" t="s">
        <v>281</v>
      </c>
      <c r="G259" t="s">
        <v>464</v>
      </c>
      <c r="J259" t="s">
        <v>300</v>
      </c>
      <c r="K259" t="s">
        <v>308</v>
      </c>
      <c r="L259" t="s">
        <v>311</v>
      </c>
      <c r="M259">
        <v>9</v>
      </c>
      <c r="N259">
        <v>4</v>
      </c>
      <c r="O259" s="48">
        <v>0.80287900000000001</v>
      </c>
      <c r="P259" s="48">
        <v>0.75783347922365996</v>
      </c>
      <c r="Q259" s="48">
        <v>0.830966444494733</v>
      </c>
      <c r="R259" s="49">
        <v>2789170</v>
      </c>
      <c r="S259" s="49">
        <v>2167670.4008603804</v>
      </c>
      <c r="T259" s="49">
        <v>4240936.8136090897</v>
      </c>
      <c r="U259" s="50">
        <v>122661</v>
      </c>
      <c r="V259" s="50">
        <v>114666.69229230293</v>
      </c>
      <c r="W259" s="50">
        <v>155390.56579188057</v>
      </c>
      <c r="X259" s="51">
        <v>82.826888930215176</v>
      </c>
      <c r="Y259" s="51">
        <v>70.921895647612672</v>
      </c>
      <c r="Z259">
        <v>332.6</v>
      </c>
      <c r="AA259">
        <v>145.80000000000001</v>
      </c>
      <c r="AB259">
        <v>316.8</v>
      </c>
      <c r="AC259">
        <v>91.7</v>
      </c>
      <c r="AD259">
        <v>324.70000000000005</v>
      </c>
      <c r="AE259">
        <v>118.75</v>
      </c>
      <c r="AF259" s="48">
        <v>0.7928131341155108</v>
      </c>
      <c r="AG259" s="48">
        <v>0.83771217984126334</v>
      </c>
      <c r="AH259" s="49">
        <v>2273043.6232264428</v>
      </c>
      <c r="AI259" s="49">
        <v>3614064.9974527303</v>
      </c>
      <c r="AJ259" s="50">
        <v>100807.88732468497</v>
      </c>
      <c r="AK259" s="50">
        <v>125250.8387130085</v>
      </c>
      <c r="AL259" s="53">
        <v>0.76894099999999999</v>
      </c>
      <c r="AM259" s="53">
        <v>0.80079426917746965</v>
      </c>
      <c r="AN259" t="s">
        <v>273</v>
      </c>
      <c r="AO259" t="s">
        <v>277</v>
      </c>
      <c r="AP259" s="56" t="s">
        <v>279</v>
      </c>
      <c r="AQ259" t="s">
        <v>289</v>
      </c>
      <c r="AR259" t="s">
        <v>278</v>
      </c>
      <c r="AS259">
        <v>2</v>
      </c>
      <c r="AU259">
        <v>264</v>
      </c>
    </row>
    <row r="260" spans="1:47">
      <c r="A260" t="s">
        <v>267</v>
      </c>
      <c r="B260" t="s">
        <v>273</v>
      </c>
      <c r="C260" t="s">
        <v>274</v>
      </c>
      <c r="D260" s="58" t="s">
        <v>277</v>
      </c>
      <c r="E260">
        <v>1</v>
      </c>
      <c r="F260" t="s">
        <v>283</v>
      </c>
      <c r="G260" t="s">
        <v>464</v>
      </c>
      <c r="J260" t="s">
        <v>300</v>
      </c>
      <c r="K260" t="s">
        <v>308</v>
      </c>
      <c r="L260" t="s">
        <v>311</v>
      </c>
      <c r="M260">
        <v>9</v>
      </c>
      <c r="N260">
        <v>4</v>
      </c>
      <c r="O260" s="48">
        <v>0.82985500000000001</v>
      </c>
      <c r="P260" s="48">
        <v>0.79364939783624777</v>
      </c>
      <c r="Q260" s="48">
        <v>0.82717062770990113</v>
      </c>
      <c r="R260" s="49">
        <v>3457600</v>
      </c>
      <c r="S260" s="49">
        <v>2754709.2927866988</v>
      </c>
      <c r="T260" s="49">
        <v>4000794.325286699</v>
      </c>
      <c r="U260" s="50">
        <v>134244</v>
      </c>
      <c r="V260" s="50">
        <v>124303.08381483685</v>
      </c>
      <c r="W260" s="50">
        <v>150856.67381483686</v>
      </c>
      <c r="X260" s="51">
        <v>81.009059603683923</v>
      </c>
      <c r="Y260" s="51">
        <v>82.218807608599306</v>
      </c>
      <c r="Z260">
        <v>249.5</v>
      </c>
      <c r="AA260">
        <v>148.5</v>
      </c>
      <c r="AB260">
        <v>260.60000000000002</v>
      </c>
      <c r="AC260">
        <v>115.6</v>
      </c>
      <c r="AD260">
        <v>255.05</v>
      </c>
      <c r="AE260">
        <v>132.05000000000001</v>
      </c>
      <c r="AF260" s="48">
        <v>0.81433552825194544</v>
      </c>
      <c r="AG260" s="48">
        <v>0.83451388663337511</v>
      </c>
      <c r="AH260" s="49">
        <v>2292494.1595394267</v>
      </c>
      <c r="AI260" s="49">
        <v>2944942.7568477937</v>
      </c>
      <c r="AJ260" s="50">
        <v>90982.302324158896</v>
      </c>
      <c r="AK260" s="50">
        <v>104079.67857391236</v>
      </c>
      <c r="AL260" s="53">
        <v>0.79958499999999999</v>
      </c>
      <c r="AM260" s="53">
        <v>0.79656879884976295</v>
      </c>
      <c r="AN260" t="s">
        <v>273</v>
      </c>
      <c r="AO260" t="s">
        <v>277</v>
      </c>
      <c r="AP260" s="56" t="s">
        <v>279</v>
      </c>
      <c r="AQ260" t="s">
        <v>289</v>
      </c>
      <c r="AR260" t="s">
        <v>277</v>
      </c>
      <c r="AS260">
        <v>2</v>
      </c>
      <c r="AU260">
        <v>265</v>
      </c>
    </row>
    <row r="261" spans="1:47">
      <c r="A261" t="s">
        <v>268</v>
      </c>
      <c r="B261" t="s">
        <v>273</v>
      </c>
      <c r="C261" t="s">
        <v>273</v>
      </c>
      <c r="D261" s="58" t="s">
        <v>277</v>
      </c>
      <c r="E261">
        <v>1</v>
      </c>
      <c r="F261" t="s">
        <v>281</v>
      </c>
      <c r="G261" t="s">
        <v>464</v>
      </c>
      <c r="J261" t="s">
        <v>300</v>
      </c>
      <c r="K261" t="s">
        <v>308</v>
      </c>
      <c r="L261" t="s">
        <v>311</v>
      </c>
      <c r="M261">
        <v>9</v>
      </c>
      <c r="N261">
        <v>4</v>
      </c>
      <c r="O261" s="48">
        <v>0.81583399999999995</v>
      </c>
      <c r="P261" s="48">
        <v>0.80194649369273363</v>
      </c>
      <c r="Q261" s="48">
        <v>0.820068668280721</v>
      </c>
      <c r="R261" s="49">
        <v>2493080</v>
      </c>
      <c r="S261" s="49">
        <v>2394908.1315880162</v>
      </c>
      <c r="T261" s="49">
        <v>2952787.9001364778</v>
      </c>
      <c r="U261" s="50">
        <v>106934</v>
      </c>
      <c r="V261" s="50">
        <v>103570.52150399153</v>
      </c>
      <c r="W261" s="50">
        <v>115910.44086489054</v>
      </c>
      <c r="X261" s="51">
        <v>77.776049811320505</v>
      </c>
      <c r="Y261" s="51">
        <v>75.876178721701621</v>
      </c>
      <c r="Z261">
        <v>236.7</v>
      </c>
      <c r="AA261">
        <v>147</v>
      </c>
      <c r="AB261">
        <v>236.7</v>
      </c>
      <c r="AC261">
        <v>125.1</v>
      </c>
      <c r="AD261">
        <v>236.7</v>
      </c>
      <c r="AE261">
        <v>136.05000000000001</v>
      </c>
      <c r="AF261" s="48">
        <v>0.81862424802282086</v>
      </c>
      <c r="AG261" s="48">
        <v>0.83089061932712671</v>
      </c>
      <c r="AH261" s="49">
        <v>2279142.7363368622</v>
      </c>
      <c r="AI261" s="49">
        <v>2678129.3544485914</v>
      </c>
      <c r="AJ261" s="50">
        <v>88344.52521787578</v>
      </c>
      <c r="AK261" s="50">
        <v>96738.056993763021</v>
      </c>
      <c r="AL261" s="53">
        <v>0.78292600000000001</v>
      </c>
      <c r="AM261" s="53">
        <v>0.78820288202786304</v>
      </c>
      <c r="AN261" t="s">
        <v>273</v>
      </c>
      <c r="AO261" t="s">
        <v>277</v>
      </c>
      <c r="AP261" s="56" t="s">
        <v>279</v>
      </c>
      <c r="AQ261" t="s">
        <v>289</v>
      </c>
      <c r="AR261" t="s">
        <v>277</v>
      </c>
      <c r="AS261">
        <v>1</v>
      </c>
      <c r="AU261">
        <v>266</v>
      </c>
    </row>
    <row r="262" spans="1:47">
      <c r="A262" t="s">
        <v>269</v>
      </c>
      <c r="B262" t="s">
        <v>274</v>
      </c>
      <c r="C262" t="s">
        <v>284</v>
      </c>
      <c r="D262" s="58" t="s">
        <v>277</v>
      </c>
      <c r="E262">
        <v>2</v>
      </c>
      <c r="F262" t="s">
        <v>281</v>
      </c>
      <c r="G262" t="s">
        <v>464</v>
      </c>
      <c r="H262" t="s">
        <v>390</v>
      </c>
      <c r="J262" t="s">
        <v>300</v>
      </c>
      <c r="K262" t="s">
        <v>308</v>
      </c>
      <c r="L262" t="s">
        <v>311</v>
      </c>
      <c r="M262">
        <v>9</v>
      </c>
      <c r="N262">
        <v>4</v>
      </c>
      <c r="O262" s="48">
        <v>0.81997299999999995</v>
      </c>
      <c r="P262" s="48">
        <v>0.80001113688589842</v>
      </c>
      <c r="Q262" s="48">
        <v>0.82269579308152985</v>
      </c>
      <c r="R262" s="49">
        <v>3150260</v>
      </c>
      <c r="S262" s="49">
        <v>2576058.9183899304</v>
      </c>
      <c r="T262" s="49">
        <v>3309334.5199885922</v>
      </c>
      <c r="U262" s="50">
        <v>129295</v>
      </c>
      <c r="V262" s="50">
        <v>112208.05156015759</v>
      </c>
      <c r="W262" s="50">
        <v>127663.69392192314</v>
      </c>
      <c r="X262" s="51">
        <v>78.934109250404532</v>
      </c>
      <c r="Y262" s="51">
        <v>77.744420378188536</v>
      </c>
      <c r="Z262">
        <v>292.5</v>
      </c>
      <c r="AA262">
        <v>144</v>
      </c>
      <c r="AB262">
        <v>243.6</v>
      </c>
      <c r="AC262">
        <v>119.3</v>
      </c>
      <c r="AD262">
        <v>268.05</v>
      </c>
      <c r="AE262">
        <v>131.65</v>
      </c>
      <c r="AF262" s="48">
        <v>0.81652205614015194</v>
      </c>
      <c r="AG262" s="48">
        <v>0.8316154578445627</v>
      </c>
      <c r="AH262" s="49">
        <v>2411111.9173875116</v>
      </c>
      <c r="AI262" s="49">
        <v>2910311.1157066356</v>
      </c>
      <c r="AJ262" s="50">
        <v>94555.462477977751</v>
      </c>
      <c r="AK262" s="50">
        <v>104676.85033884802</v>
      </c>
      <c r="AL262" s="53">
        <v>0.788914</v>
      </c>
      <c r="AM262" s="53">
        <v>0.79119207601350183</v>
      </c>
      <c r="AN262" t="s">
        <v>274</v>
      </c>
      <c r="AO262" t="s">
        <v>277</v>
      </c>
      <c r="AP262" s="56" t="s">
        <v>280</v>
      </c>
      <c r="AQ262" t="s">
        <v>289</v>
      </c>
      <c r="AR262" t="s">
        <v>277</v>
      </c>
      <c r="AS262">
        <v>3</v>
      </c>
      <c r="AU262">
        <v>267</v>
      </c>
    </row>
    <row r="263" spans="1:47">
      <c r="A263" t="s">
        <v>270</v>
      </c>
      <c r="B263" t="s">
        <v>275</v>
      </c>
      <c r="C263" t="s">
        <v>275</v>
      </c>
      <c r="D263" s="58" t="s">
        <v>278</v>
      </c>
      <c r="E263">
        <v>2</v>
      </c>
      <c r="F263" t="s">
        <v>281</v>
      </c>
      <c r="G263" t="s">
        <v>464</v>
      </c>
      <c r="I263" t="s">
        <v>447</v>
      </c>
      <c r="J263" t="s">
        <v>302</v>
      </c>
      <c r="K263" t="s">
        <v>308</v>
      </c>
      <c r="L263" t="s">
        <v>311</v>
      </c>
      <c r="M263">
        <v>9</v>
      </c>
      <c r="N263">
        <v>4</v>
      </c>
      <c r="O263" s="48">
        <v>0.78486</v>
      </c>
      <c r="P263" s="48">
        <v>0.7787837502744116</v>
      </c>
      <c r="Q263" s="48">
        <v>0.80555042284133571</v>
      </c>
      <c r="R263" s="49">
        <v>1535110</v>
      </c>
      <c r="S263" s="49">
        <v>1489050.745571191</v>
      </c>
      <c r="T263" s="49">
        <v>2100769.5119775319</v>
      </c>
      <c r="U263" s="50">
        <v>77420.100000000006</v>
      </c>
      <c r="V263" s="50">
        <v>72755.793309970701</v>
      </c>
      <c r="W263" s="50">
        <v>90000.319577555056</v>
      </c>
      <c r="X263" s="51">
        <v>71.921698680590424</v>
      </c>
      <c r="Y263" s="51">
        <v>64.839125955125496</v>
      </c>
      <c r="Z263">
        <v>148.9</v>
      </c>
      <c r="AA263">
        <v>159.69999999999999</v>
      </c>
      <c r="AB263">
        <v>179.6</v>
      </c>
      <c r="AC263">
        <v>119.9</v>
      </c>
      <c r="AD263">
        <v>164.25</v>
      </c>
      <c r="AE263">
        <v>139.80000000000001</v>
      </c>
      <c r="AF263" s="48">
        <v>0.80527381814190557</v>
      </c>
      <c r="AG263" s="48">
        <v>0.82574201625281984</v>
      </c>
      <c r="AH263" s="49">
        <v>1646751.6216173766</v>
      </c>
      <c r="AI263" s="49">
        <v>2193379.7662409926</v>
      </c>
      <c r="AJ263" s="50">
        <v>68592.766361022383</v>
      </c>
      <c r="AK263" s="50">
        <v>81649.636090437372</v>
      </c>
      <c r="AL263" s="53">
        <v>0.74707900000000005</v>
      </c>
      <c r="AM263" s="53">
        <v>0.77152818382235433</v>
      </c>
      <c r="AN263" t="s">
        <v>274</v>
      </c>
      <c r="AO263" t="s">
        <v>277</v>
      </c>
      <c r="AP263" s="56" t="s">
        <v>280</v>
      </c>
      <c r="AQ263" t="s">
        <v>289</v>
      </c>
      <c r="AR263" t="s">
        <v>278</v>
      </c>
      <c r="AS263">
        <v>2</v>
      </c>
      <c r="AU263">
        <v>268</v>
      </c>
    </row>
    <row r="264" spans="1:47">
      <c r="A264" t="s">
        <v>271</v>
      </c>
      <c r="B264" t="s">
        <v>275</v>
      </c>
      <c r="C264" t="s">
        <v>275</v>
      </c>
      <c r="D264" s="58" t="s">
        <v>278</v>
      </c>
      <c r="E264">
        <v>2</v>
      </c>
      <c r="F264" t="s">
        <v>281</v>
      </c>
      <c r="G264" t="s">
        <v>464</v>
      </c>
      <c r="H264" t="s">
        <v>390</v>
      </c>
      <c r="J264" t="s">
        <v>300</v>
      </c>
      <c r="K264" t="s">
        <v>308</v>
      </c>
      <c r="L264" t="s">
        <v>311</v>
      </c>
      <c r="M264">
        <v>9</v>
      </c>
      <c r="N264">
        <v>4</v>
      </c>
      <c r="O264" s="48">
        <v>0.75680000000000003</v>
      </c>
      <c r="P264" s="48">
        <v>0.78025276874056371</v>
      </c>
      <c r="Q264" s="48">
        <v>0.8115472689011477</v>
      </c>
      <c r="R264" s="49">
        <v>1216830</v>
      </c>
      <c r="S264" s="49">
        <v>1661873.471372766</v>
      </c>
      <c r="T264" s="49">
        <v>2370659.048873988</v>
      </c>
      <c r="U264" s="50">
        <v>67519</v>
      </c>
      <c r="V264" s="50">
        <v>80264.416354598783</v>
      </c>
      <c r="W264" s="50">
        <v>97977.007683499396</v>
      </c>
      <c r="X264" s="51">
        <v>74.230248448937289</v>
      </c>
      <c r="Y264" s="51">
        <v>57.231227073000362</v>
      </c>
      <c r="Z264">
        <v>192.8</v>
      </c>
      <c r="AA264">
        <v>150.5</v>
      </c>
      <c r="AB264">
        <v>192.8</v>
      </c>
      <c r="AC264">
        <v>113.9</v>
      </c>
      <c r="AD264">
        <v>192.8</v>
      </c>
      <c r="AE264">
        <v>132.19999999999999</v>
      </c>
      <c r="AF264" s="48">
        <v>0.80459114436421475</v>
      </c>
      <c r="AG264" s="48">
        <v>0.8263681774407915</v>
      </c>
      <c r="AH264" s="49">
        <v>1730477.1772476078</v>
      </c>
      <c r="AI264" s="49">
        <v>2286539.2025967073</v>
      </c>
      <c r="AJ264" s="50">
        <v>72325.185767570336</v>
      </c>
      <c r="AK264" s="50">
        <v>84813.863182297529</v>
      </c>
      <c r="AL264" s="53">
        <v>0.71479999999999999</v>
      </c>
      <c r="AM264" s="53">
        <v>0.77838643144648112</v>
      </c>
      <c r="AN264" t="s">
        <v>274</v>
      </c>
      <c r="AO264" t="s">
        <v>277</v>
      </c>
      <c r="AP264" s="56" t="s">
        <v>280</v>
      </c>
      <c r="AQ264" t="s">
        <v>289</v>
      </c>
      <c r="AR264" t="s">
        <v>278</v>
      </c>
      <c r="AS264">
        <v>2</v>
      </c>
      <c r="AU264">
        <v>269</v>
      </c>
    </row>
    <row r="265" spans="1:47">
      <c r="A265" t="s">
        <v>272</v>
      </c>
      <c r="B265" t="s">
        <v>274</v>
      </c>
      <c r="C265" t="s">
        <v>284</v>
      </c>
      <c r="D265" s="58" t="s">
        <v>277</v>
      </c>
      <c r="E265">
        <v>2</v>
      </c>
      <c r="F265" t="s">
        <v>283</v>
      </c>
      <c r="G265" t="s">
        <v>464</v>
      </c>
      <c r="H265" t="s">
        <v>390</v>
      </c>
      <c r="J265" t="s">
        <v>303</v>
      </c>
      <c r="K265" t="s">
        <v>308</v>
      </c>
      <c r="L265" t="s">
        <v>311</v>
      </c>
      <c r="M265">
        <v>9</v>
      </c>
      <c r="N265">
        <v>4</v>
      </c>
      <c r="O265" s="48">
        <v>0.803369</v>
      </c>
      <c r="P265" s="48">
        <v>0.78823320795080254</v>
      </c>
      <c r="Q265" s="48">
        <v>0.84276926717819245</v>
      </c>
      <c r="R265" s="49">
        <v>3346300</v>
      </c>
      <c r="S265" s="49">
        <v>3227223.6321813236</v>
      </c>
      <c r="T265" s="49">
        <v>5759897.3631813237</v>
      </c>
      <c r="U265" s="50">
        <v>156298</v>
      </c>
      <c r="V265" s="50">
        <v>149009.65212606671</v>
      </c>
      <c r="W265" s="50">
        <v>196681.8921260667</v>
      </c>
      <c r="X265" s="51">
        <v>89.108368542644939</v>
      </c>
      <c r="Y265" s="51">
        <v>71.164121620617266</v>
      </c>
      <c r="Z265">
        <v>322.2</v>
      </c>
      <c r="AA265">
        <v>158.9</v>
      </c>
      <c r="AB265">
        <v>319.2</v>
      </c>
      <c r="AC265">
        <v>109.2</v>
      </c>
      <c r="AD265">
        <v>320.7</v>
      </c>
      <c r="AE265">
        <v>134.05000000000001</v>
      </c>
      <c r="AF265" s="48">
        <v>0.81784099719254655</v>
      </c>
      <c r="AG265" s="48">
        <v>0.84908141016012151</v>
      </c>
      <c r="AH265" s="49">
        <v>2913695.1953307851</v>
      </c>
      <c r="AI265" s="49">
        <v>4239800.05987236</v>
      </c>
      <c r="AJ265" s="50">
        <v>113431.39723707319</v>
      </c>
      <c r="AK265" s="50">
        <v>136560.21596155557</v>
      </c>
      <c r="AL265" s="53">
        <v>0.77034999999999998</v>
      </c>
      <c r="AM265" s="53">
        <v>0.81476682059773586</v>
      </c>
      <c r="AN265" t="s">
        <v>274</v>
      </c>
      <c r="AO265" t="s">
        <v>277</v>
      </c>
      <c r="AP265" s="56" t="s">
        <v>280</v>
      </c>
      <c r="AQ265" t="s">
        <v>289</v>
      </c>
      <c r="AR265" t="s">
        <v>277</v>
      </c>
      <c r="AS265">
        <v>3</v>
      </c>
      <c r="AU265">
        <v>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975-7D47-9B4E-AAB6-EA2BC9F25FA4}">
  <dimension ref="A1:CB70"/>
  <sheetViews>
    <sheetView workbookViewId="0">
      <selection activeCell="A10" sqref="A10:XFD10"/>
    </sheetView>
  </sheetViews>
  <sheetFormatPr baseColWidth="10" defaultRowHeight="15"/>
  <sheetData>
    <row r="1" spans="1:47">
      <c r="A1" t="s">
        <v>386</v>
      </c>
    </row>
    <row r="2" spans="1:47">
      <c r="A2" t="s">
        <v>387</v>
      </c>
    </row>
    <row r="3" spans="1:47">
      <c r="A3" t="s">
        <v>461</v>
      </c>
    </row>
    <row r="4" spans="1:47">
      <c r="A4" t="s">
        <v>462</v>
      </c>
    </row>
    <row r="5" spans="1:47">
      <c r="A5" t="s">
        <v>463</v>
      </c>
    </row>
    <row r="6" spans="1:47">
      <c r="A6" t="s">
        <v>468</v>
      </c>
    </row>
    <row r="8" spans="1:47" s="46" customFormat="1">
      <c r="A8" s="46" t="s">
        <v>402</v>
      </c>
      <c r="B8" s="46" t="s">
        <v>285</v>
      </c>
      <c r="C8" s="46" t="s">
        <v>287</v>
      </c>
      <c r="D8" s="46" t="s">
        <v>290</v>
      </c>
      <c r="E8" s="46">
        <v>2</v>
      </c>
      <c r="F8" s="46" t="s">
        <v>281</v>
      </c>
      <c r="G8" t="s">
        <v>465</v>
      </c>
      <c r="J8" s="46" t="s">
        <v>299</v>
      </c>
      <c r="K8" s="46" t="s">
        <v>308</v>
      </c>
      <c r="L8" s="46" t="s">
        <v>311</v>
      </c>
      <c r="M8" s="46">
        <v>8</v>
      </c>
      <c r="N8" s="46">
        <v>1</v>
      </c>
      <c r="O8" s="48">
        <v>0.59623599999999999</v>
      </c>
      <c r="P8" s="48">
        <v>0.72911318175024697</v>
      </c>
      <c r="Q8" s="48">
        <v>0.74651057502882612</v>
      </c>
      <c r="R8" s="49">
        <v>262232</v>
      </c>
      <c r="S8" s="49">
        <v>596920.40130444325</v>
      </c>
      <c r="T8" s="49">
        <v>709559.61827375623</v>
      </c>
      <c r="U8" s="50">
        <v>27797.5</v>
      </c>
      <c r="V8" s="50">
        <v>34772.560539483762</v>
      </c>
      <c r="W8" s="50">
        <v>38626.073139955937</v>
      </c>
      <c r="X8" s="52">
        <v>63.288975339866376</v>
      </c>
      <c r="Y8" s="52">
        <v>33.739757541140833</v>
      </c>
      <c r="Z8" s="46">
        <v>129.4</v>
      </c>
      <c r="AA8" s="46">
        <v>105.2</v>
      </c>
      <c r="AB8" s="46">
        <v>115.5</v>
      </c>
      <c r="AC8" s="46">
        <v>88.5</v>
      </c>
      <c r="AD8" s="46">
        <v>122.45</v>
      </c>
      <c r="AE8" s="46">
        <v>96.85</v>
      </c>
      <c r="AF8" s="48">
        <v>0.72911318175024697</v>
      </c>
      <c r="AG8" s="48">
        <v>0.74651057502882612</v>
      </c>
      <c r="AH8" s="49">
        <v>596920.40130444325</v>
      </c>
      <c r="AI8" s="49">
        <v>709559.61827375623</v>
      </c>
      <c r="AJ8" s="50">
        <v>34772.560539483762</v>
      </c>
      <c r="AK8" s="50">
        <v>38626.073139955937</v>
      </c>
      <c r="AL8" s="54">
        <v>0.53332299999999999</v>
      </c>
      <c r="AM8" s="54">
        <v>0.74072041831845237</v>
      </c>
      <c r="AN8" s="46" t="s">
        <v>275</v>
      </c>
      <c r="AO8" s="46" t="s">
        <v>278</v>
      </c>
      <c r="AP8" s="57" t="s">
        <v>280</v>
      </c>
      <c r="AQ8" s="46" t="s">
        <v>290</v>
      </c>
      <c r="AR8" s="46" t="s">
        <v>290</v>
      </c>
      <c r="AS8" s="46">
        <v>3</v>
      </c>
      <c r="AT8" s="46" t="s">
        <v>390</v>
      </c>
      <c r="AU8" s="46">
        <v>241</v>
      </c>
    </row>
    <row r="9" spans="1:47">
      <c r="A9" t="s">
        <v>89</v>
      </c>
      <c r="B9" s="58" t="s">
        <v>276</v>
      </c>
      <c r="C9" t="s">
        <v>286</v>
      </c>
      <c r="D9" t="s">
        <v>278</v>
      </c>
      <c r="E9" s="58">
        <v>1</v>
      </c>
      <c r="F9" t="s">
        <v>281</v>
      </c>
      <c r="G9" t="s">
        <v>464</v>
      </c>
      <c r="I9" t="s">
        <v>389</v>
      </c>
      <c r="J9" t="s">
        <v>291</v>
      </c>
      <c r="K9" t="s">
        <v>304</v>
      </c>
      <c r="L9" t="s">
        <v>309</v>
      </c>
      <c r="M9">
        <v>2</v>
      </c>
      <c r="N9">
        <v>4</v>
      </c>
      <c r="O9" s="48">
        <v>0.36940099999999998</v>
      </c>
      <c r="P9" s="48">
        <v>0.45815650689529847</v>
      </c>
      <c r="Q9" s="48">
        <v>0.43921287382579621</v>
      </c>
      <c r="R9" s="49">
        <v>49842.3</v>
      </c>
      <c r="S9" s="49">
        <v>82492.172287713722</v>
      </c>
      <c r="T9" s="49">
        <v>75549.599665230606</v>
      </c>
      <c r="U9" s="50">
        <v>7977.59</v>
      </c>
      <c r="V9" s="50">
        <v>10481.450614938809</v>
      </c>
      <c r="W9" s="50">
        <v>9954.277069534699</v>
      </c>
      <c r="X9" s="51">
        <v>23.370582684465393</v>
      </c>
      <c r="Y9" s="51">
        <v>20.423709291123391</v>
      </c>
      <c r="Z9">
        <v>65.400000000000006</v>
      </c>
      <c r="AA9">
        <v>45.1</v>
      </c>
      <c r="AB9">
        <v>66.400000000000006</v>
      </c>
      <c r="AC9">
        <v>48.5</v>
      </c>
      <c r="AD9">
        <v>65.900000000000006</v>
      </c>
      <c r="AE9">
        <v>46.8</v>
      </c>
      <c r="AF9" s="48">
        <v>0.47632121356325269</v>
      </c>
      <c r="AG9" s="48">
        <v>0.46278202809515456</v>
      </c>
      <c r="AH9" s="49">
        <v>75474.860220945469</v>
      </c>
      <c r="AI9" s="49">
        <v>70183.839092054463</v>
      </c>
      <c r="AJ9" s="50">
        <v>8814.7572427576561</v>
      </c>
      <c r="AK9" s="50">
        <v>8425.9532345268344</v>
      </c>
      <c r="AL9" s="53">
        <v>0.28265600000000002</v>
      </c>
      <c r="AM9" s="53">
        <v>0.35031292297137312</v>
      </c>
      <c r="AN9" t="s">
        <v>274</v>
      </c>
      <c r="AO9" t="s">
        <v>277</v>
      </c>
      <c r="AP9" s="51" t="s">
        <v>280</v>
      </c>
      <c r="AQ9" t="s">
        <v>289</v>
      </c>
      <c r="AR9" t="s">
        <v>278</v>
      </c>
      <c r="AS9">
        <v>3</v>
      </c>
      <c r="AU9">
        <v>51</v>
      </c>
    </row>
    <row r="10" spans="1:47">
      <c r="A10" t="s">
        <v>82</v>
      </c>
      <c r="B10" s="58" t="s">
        <v>276</v>
      </c>
      <c r="C10" t="s">
        <v>286</v>
      </c>
      <c r="D10" t="s">
        <v>278</v>
      </c>
      <c r="E10">
        <v>1</v>
      </c>
      <c r="F10" t="s">
        <v>281</v>
      </c>
      <c r="G10" t="s">
        <v>464</v>
      </c>
      <c r="I10" t="s">
        <v>389</v>
      </c>
      <c r="J10" t="s">
        <v>291</v>
      </c>
      <c r="K10" t="s">
        <v>304</v>
      </c>
      <c r="L10" t="s">
        <v>309</v>
      </c>
      <c r="M10">
        <v>2</v>
      </c>
      <c r="N10">
        <v>4</v>
      </c>
      <c r="O10" s="48">
        <v>0.48353813228939602</v>
      </c>
      <c r="P10" s="48">
        <v>0.27608045292903288</v>
      </c>
      <c r="Q10" s="48">
        <v>0.36145619847017774</v>
      </c>
      <c r="R10" s="49">
        <v>35375.599999999999</v>
      </c>
      <c r="S10" s="49">
        <v>31014.253188974333</v>
      </c>
      <c r="T10" s="49">
        <v>44005.23832051277</v>
      </c>
      <c r="U10" s="50">
        <v>6189.67</v>
      </c>
      <c r="V10" s="50">
        <v>5566.9150524161632</v>
      </c>
      <c r="W10" s="50">
        <v>6837.2049335620159</v>
      </c>
      <c r="X10" s="51">
        <v>20.07464173006213</v>
      </c>
      <c r="Y10" s="51">
        <v>18.693731142975999</v>
      </c>
      <c r="Z10">
        <v>54</v>
      </c>
      <c r="AA10">
        <v>41.9</v>
      </c>
      <c r="AB10">
        <v>41.9</v>
      </c>
      <c r="AC10">
        <v>31.6</v>
      </c>
      <c r="AD10">
        <v>47.95</v>
      </c>
      <c r="AE10">
        <v>36.75</v>
      </c>
      <c r="AF10" s="48">
        <v>0.33227338184621052</v>
      </c>
      <c r="AG10" s="48">
        <v>0.39425956023953213</v>
      </c>
      <c r="AH10" s="49">
        <v>33242.091410330075</v>
      </c>
      <c r="AI10" s="49">
        <v>44077.330066228802</v>
      </c>
      <c r="AJ10" s="50">
        <v>5125.7936054972197</v>
      </c>
      <c r="AK10" s="50">
        <v>6053.4505027842233</v>
      </c>
      <c r="AL10" s="53">
        <v>0.23330300000000001</v>
      </c>
      <c r="AM10" s="53">
        <v>0.26568115030888478</v>
      </c>
      <c r="AN10" t="s">
        <v>273</v>
      </c>
      <c r="AO10" t="s">
        <v>277</v>
      </c>
      <c r="AP10" s="51" t="s">
        <v>279</v>
      </c>
      <c r="AQ10" t="s">
        <v>289</v>
      </c>
      <c r="AR10" t="s">
        <v>278</v>
      </c>
      <c r="AS10">
        <v>3</v>
      </c>
      <c r="AU10">
        <v>44</v>
      </c>
    </row>
    <row r="11" spans="1:47" ht="16">
      <c r="A11" s="2" t="s">
        <v>314</v>
      </c>
      <c r="B11" s="2"/>
      <c r="C11" s="2"/>
      <c r="D11" s="2"/>
      <c r="E11" s="2"/>
      <c r="F11" s="2"/>
      <c r="G11" s="2"/>
      <c r="H11" s="2"/>
      <c r="I11" s="2"/>
      <c r="J11" s="2"/>
      <c r="K11" s="2"/>
      <c r="L11" s="2"/>
      <c r="M11" s="2"/>
      <c r="N11" s="2"/>
      <c r="O11" s="2"/>
      <c r="P11" s="2"/>
      <c r="S11" s="3" t="s">
        <v>315</v>
      </c>
      <c r="T11" s="3">
        <v>1</v>
      </c>
      <c r="U11" s="3" t="s">
        <v>316</v>
      </c>
      <c r="V11" s="3" t="s">
        <v>317</v>
      </c>
    </row>
    <row r="12" spans="1:47" ht="16">
      <c r="A12" s="2" t="s">
        <v>318</v>
      </c>
      <c r="B12" s="2"/>
      <c r="C12" s="2"/>
      <c r="D12" s="2"/>
      <c r="E12" s="2"/>
      <c r="F12" s="2"/>
      <c r="G12" s="2"/>
      <c r="H12" s="2"/>
      <c r="I12" s="2"/>
      <c r="J12" s="2"/>
      <c r="K12" s="2"/>
      <c r="L12" s="2"/>
      <c r="M12" s="2"/>
      <c r="N12" s="2"/>
      <c r="O12" s="2"/>
      <c r="P12" s="2"/>
      <c r="S12" t="s">
        <v>319</v>
      </c>
      <c r="T12">
        <v>2</v>
      </c>
      <c r="U12" t="s">
        <v>276</v>
      </c>
      <c r="V12" t="s">
        <v>320</v>
      </c>
    </row>
    <row r="13" spans="1:47" ht="16">
      <c r="A13" s="2" t="s">
        <v>321</v>
      </c>
      <c r="B13" s="2"/>
      <c r="C13" s="2"/>
      <c r="D13" s="2"/>
      <c r="E13" s="2"/>
      <c r="F13" s="2"/>
      <c r="G13" s="2"/>
      <c r="H13" s="2"/>
      <c r="I13" s="2"/>
      <c r="J13" s="2"/>
      <c r="K13" s="2"/>
      <c r="L13" s="2"/>
      <c r="M13" s="2"/>
      <c r="N13" s="2"/>
      <c r="O13" s="2"/>
      <c r="P13" s="2"/>
      <c r="S13" t="s">
        <v>322</v>
      </c>
      <c r="T13">
        <v>3</v>
      </c>
      <c r="U13" t="s">
        <v>274</v>
      </c>
    </row>
    <row r="14" spans="1:47" ht="16">
      <c r="A14" s="4"/>
      <c r="B14" s="2" t="s">
        <v>323</v>
      </c>
      <c r="C14" s="2"/>
      <c r="D14" s="2"/>
      <c r="E14" s="2"/>
      <c r="F14" s="2"/>
      <c r="G14" s="2"/>
      <c r="H14" s="2"/>
      <c r="I14" s="2"/>
      <c r="J14" s="2"/>
      <c r="K14" s="2"/>
      <c r="L14" s="2"/>
      <c r="M14" s="2"/>
      <c r="N14" s="2"/>
      <c r="O14" s="2"/>
      <c r="P14" s="2"/>
      <c r="S14" s="5" t="s">
        <v>43</v>
      </c>
      <c r="T14" s="5">
        <v>4</v>
      </c>
      <c r="U14" t="s">
        <v>276</v>
      </c>
    </row>
    <row r="15" spans="1:47" ht="16">
      <c r="A15" s="2"/>
      <c r="B15" s="2" t="s">
        <v>324</v>
      </c>
      <c r="C15" s="2"/>
      <c r="D15" s="2"/>
      <c r="E15" s="2"/>
      <c r="F15" s="2"/>
      <c r="G15" s="2"/>
      <c r="H15" s="2"/>
      <c r="I15" s="2"/>
      <c r="J15" s="2"/>
      <c r="K15" s="2"/>
      <c r="L15" s="2"/>
      <c r="M15" s="2"/>
      <c r="N15" s="2"/>
      <c r="O15" s="2"/>
      <c r="P15" s="2"/>
      <c r="S15" s="5" t="s">
        <v>44</v>
      </c>
      <c r="T15" s="5">
        <v>5</v>
      </c>
      <c r="U15" t="s">
        <v>276</v>
      </c>
    </row>
    <row r="16" spans="1:47" ht="16">
      <c r="A16" s="6"/>
      <c r="B16" s="2" t="s">
        <v>325</v>
      </c>
      <c r="C16" s="2"/>
      <c r="D16" s="2"/>
      <c r="E16" s="2"/>
      <c r="F16" s="2"/>
      <c r="G16" s="2"/>
      <c r="H16" s="2"/>
      <c r="I16" s="2"/>
      <c r="J16" s="2"/>
      <c r="K16" s="2"/>
      <c r="L16" s="2"/>
      <c r="M16" s="2"/>
      <c r="N16" s="2"/>
      <c r="O16" s="2"/>
      <c r="P16" s="2"/>
      <c r="S16" t="s">
        <v>326</v>
      </c>
      <c r="T16">
        <v>6</v>
      </c>
      <c r="U16" t="s">
        <v>274</v>
      </c>
    </row>
    <row r="17" spans="1:22" ht="16">
      <c r="A17" s="2"/>
      <c r="B17" s="2"/>
      <c r="C17" s="2"/>
      <c r="D17" s="2"/>
      <c r="E17" s="2"/>
      <c r="F17" s="2"/>
      <c r="G17" s="2"/>
      <c r="H17" s="2"/>
      <c r="I17" s="2"/>
      <c r="J17" s="2"/>
      <c r="K17" s="2"/>
      <c r="L17" s="2"/>
      <c r="M17" s="2"/>
      <c r="N17" s="2"/>
      <c r="O17" s="2"/>
      <c r="P17" s="2"/>
      <c r="S17" t="s">
        <v>46</v>
      </c>
      <c r="T17">
        <v>7</v>
      </c>
      <c r="U17" t="s">
        <v>275</v>
      </c>
    </row>
    <row r="18" spans="1:22" ht="16">
      <c r="A18" s="2"/>
      <c r="B18" s="2"/>
      <c r="C18" s="2"/>
      <c r="D18" s="2"/>
      <c r="E18" s="2"/>
      <c r="F18" s="2"/>
      <c r="G18" s="2"/>
      <c r="H18" s="2"/>
      <c r="I18" s="2"/>
      <c r="J18" s="2"/>
      <c r="K18" s="2"/>
      <c r="L18" s="2"/>
      <c r="M18" s="2"/>
      <c r="N18" s="2"/>
      <c r="O18" s="2"/>
      <c r="P18" s="2"/>
      <c r="S18" t="s">
        <v>327</v>
      </c>
      <c r="T18">
        <v>8</v>
      </c>
      <c r="U18" t="s">
        <v>284</v>
      </c>
    </row>
    <row r="19" spans="1:22" ht="16">
      <c r="A19" s="2" t="s">
        <v>328</v>
      </c>
      <c r="B19" s="2"/>
      <c r="C19" s="2"/>
      <c r="D19" s="2"/>
      <c r="E19" s="2"/>
      <c r="F19" s="2"/>
      <c r="G19" s="2"/>
      <c r="H19" s="2"/>
      <c r="I19" s="2"/>
      <c r="J19" s="2"/>
      <c r="K19" s="2"/>
      <c r="L19" s="2"/>
      <c r="M19" s="2"/>
      <c r="N19" s="2"/>
      <c r="O19" s="2"/>
      <c r="P19" s="2"/>
      <c r="S19" t="s">
        <v>48</v>
      </c>
      <c r="T19">
        <v>9</v>
      </c>
      <c r="U19" t="s">
        <v>273</v>
      </c>
      <c r="V19" t="s">
        <v>329</v>
      </c>
    </row>
    <row r="20" spans="1:22" ht="16">
      <c r="A20" s="2" t="s">
        <v>330</v>
      </c>
      <c r="B20" s="2"/>
      <c r="C20" s="2"/>
      <c r="D20" s="2"/>
      <c r="E20" s="2"/>
      <c r="F20" s="2"/>
      <c r="G20" s="2"/>
      <c r="H20" s="2"/>
      <c r="I20" s="2"/>
      <c r="J20" s="2"/>
      <c r="K20" s="2"/>
      <c r="L20" s="2"/>
      <c r="M20" s="2"/>
      <c r="N20" s="2"/>
      <c r="O20" s="2"/>
      <c r="P20" s="2"/>
      <c r="S20" t="s">
        <v>331</v>
      </c>
      <c r="T20" s="3">
        <v>10</v>
      </c>
      <c r="U20" t="s">
        <v>276</v>
      </c>
    </row>
    <row r="21" spans="1:22" ht="16">
      <c r="A21" s="2" t="s">
        <v>332</v>
      </c>
      <c r="B21" s="2"/>
      <c r="C21" s="2"/>
      <c r="D21" s="2"/>
      <c r="E21" s="2"/>
      <c r="F21" s="2"/>
      <c r="G21" s="2"/>
      <c r="H21" s="2"/>
      <c r="I21" s="2"/>
      <c r="J21" s="2"/>
      <c r="K21" s="2"/>
      <c r="L21" s="2"/>
      <c r="M21" s="2"/>
      <c r="N21" s="2"/>
      <c r="O21" s="2"/>
      <c r="P21" s="2"/>
      <c r="S21" t="s">
        <v>50</v>
      </c>
      <c r="T21">
        <v>11</v>
      </c>
      <c r="U21" t="s">
        <v>284</v>
      </c>
    </row>
    <row r="22" spans="1:22" ht="16">
      <c r="A22" s="2" t="s">
        <v>333</v>
      </c>
      <c r="B22" s="2"/>
      <c r="C22" s="2"/>
      <c r="D22" s="2"/>
      <c r="E22" s="2"/>
      <c r="F22" s="2"/>
      <c r="G22" s="2"/>
      <c r="H22" s="2"/>
      <c r="I22" s="2"/>
      <c r="J22" s="2"/>
      <c r="K22" s="2"/>
      <c r="L22" s="2"/>
      <c r="M22" s="2"/>
      <c r="N22" s="2"/>
      <c r="O22" s="2"/>
      <c r="P22" s="2"/>
      <c r="S22" t="s">
        <v>334</v>
      </c>
      <c r="T22">
        <v>12</v>
      </c>
      <c r="U22" t="s">
        <v>284</v>
      </c>
    </row>
    <row r="23" spans="1:22" ht="16">
      <c r="A23" s="2"/>
      <c r="B23" s="2"/>
      <c r="C23" s="2"/>
      <c r="D23" s="2"/>
      <c r="E23" s="2"/>
      <c r="F23" s="2"/>
      <c r="G23" s="2"/>
      <c r="H23" s="2"/>
      <c r="I23" s="2"/>
      <c r="J23" s="2"/>
      <c r="K23" s="2"/>
      <c r="L23" s="2"/>
      <c r="M23" s="2"/>
      <c r="N23" s="2"/>
      <c r="O23" s="2"/>
      <c r="P23" s="2"/>
      <c r="S23" t="s">
        <v>52</v>
      </c>
      <c r="T23" s="5">
        <v>13</v>
      </c>
      <c r="U23" t="s">
        <v>273</v>
      </c>
    </row>
    <row r="24" spans="1:22" ht="16">
      <c r="A24" s="2" t="s">
        <v>335</v>
      </c>
      <c r="B24" s="2"/>
      <c r="C24" s="2"/>
      <c r="D24" s="2"/>
      <c r="E24" s="2"/>
      <c r="F24" s="2"/>
      <c r="G24" s="2"/>
      <c r="H24" s="2"/>
      <c r="I24" s="2"/>
      <c r="J24" s="2"/>
      <c r="K24" s="2"/>
      <c r="L24" s="2"/>
      <c r="M24" s="2"/>
      <c r="N24" s="2"/>
      <c r="O24" s="2"/>
      <c r="P24" s="2"/>
      <c r="S24" t="s">
        <v>336</v>
      </c>
      <c r="T24" s="5">
        <v>14</v>
      </c>
      <c r="U24" t="s">
        <v>274</v>
      </c>
      <c r="V24" t="s">
        <v>337</v>
      </c>
    </row>
    <row r="25" spans="1:22" ht="16">
      <c r="A25" s="7"/>
      <c r="B25" s="2" t="s">
        <v>338</v>
      </c>
      <c r="C25" s="2"/>
      <c r="D25" s="2"/>
      <c r="E25" s="2"/>
      <c r="F25" s="2"/>
      <c r="G25" s="2"/>
      <c r="H25" s="2"/>
      <c r="I25" s="2"/>
      <c r="J25" s="2"/>
      <c r="K25" s="2"/>
      <c r="L25" s="2"/>
      <c r="M25" s="2"/>
      <c r="N25" s="2"/>
      <c r="O25" s="2"/>
      <c r="P25" s="2"/>
      <c r="S25" t="s">
        <v>54</v>
      </c>
      <c r="T25">
        <v>15</v>
      </c>
      <c r="U25" t="s">
        <v>276</v>
      </c>
    </row>
    <row r="26" spans="1:22" ht="16">
      <c r="A26" s="2" t="s">
        <v>339</v>
      </c>
      <c r="B26" s="2"/>
      <c r="C26" s="2"/>
      <c r="D26" s="2"/>
      <c r="E26" s="2"/>
      <c r="F26" s="2"/>
      <c r="G26" s="2"/>
      <c r="H26" s="2"/>
      <c r="I26" s="2"/>
      <c r="J26" s="2"/>
      <c r="K26" s="2"/>
      <c r="L26" s="2"/>
      <c r="M26" s="2"/>
      <c r="N26" s="2"/>
      <c r="O26" s="2"/>
      <c r="P26" s="2"/>
      <c r="S26" t="s">
        <v>55</v>
      </c>
      <c r="T26">
        <v>16</v>
      </c>
      <c r="U26" t="s">
        <v>274</v>
      </c>
      <c r="V26" t="s">
        <v>340</v>
      </c>
    </row>
    <row r="27" spans="1:22" ht="16">
      <c r="A27" s="2"/>
      <c r="B27" s="2"/>
      <c r="C27" s="2"/>
      <c r="D27" s="2"/>
      <c r="E27" s="2"/>
      <c r="F27" s="2"/>
      <c r="G27" s="2"/>
      <c r="H27" s="2"/>
      <c r="I27" s="2"/>
      <c r="J27" s="2"/>
      <c r="K27" s="2"/>
      <c r="L27" s="2"/>
      <c r="M27" s="2"/>
      <c r="N27" s="2"/>
      <c r="O27" s="2"/>
      <c r="P27" s="2"/>
      <c r="S27" t="s">
        <v>56</v>
      </c>
      <c r="T27">
        <v>17</v>
      </c>
      <c r="U27" t="s">
        <v>276</v>
      </c>
    </row>
    <row r="28" spans="1:22" ht="16">
      <c r="A28" s="2" t="s">
        <v>341</v>
      </c>
      <c r="B28" s="2" t="s">
        <v>342</v>
      </c>
      <c r="C28" s="2"/>
      <c r="D28" s="2"/>
      <c r="E28" s="2"/>
      <c r="F28" s="2"/>
      <c r="G28" s="2"/>
      <c r="H28" s="2"/>
      <c r="I28" s="2"/>
      <c r="J28" s="2"/>
      <c r="K28" s="2"/>
      <c r="L28" s="2"/>
      <c r="M28" s="2"/>
      <c r="N28" s="2"/>
      <c r="O28" s="2"/>
      <c r="P28" s="2"/>
      <c r="S28" s="8" t="s">
        <v>57</v>
      </c>
      <c r="T28">
        <v>18</v>
      </c>
      <c r="U28" t="s">
        <v>284</v>
      </c>
      <c r="V28" t="s">
        <v>343</v>
      </c>
    </row>
    <row r="29" spans="1:22" ht="16">
      <c r="A29" s="2" t="s">
        <v>344</v>
      </c>
      <c r="B29" s="2"/>
      <c r="C29" s="2"/>
      <c r="D29" s="2"/>
      <c r="E29" s="2"/>
      <c r="F29" s="2"/>
      <c r="G29" s="2"/>
      <c r="H29" s="2"/>
      <c r="I29" s="2"/>
      <c r="J29" s="2"/>
      <c r="K29" s="2"/>
      <c r="L29" s="2"/>
      <c r="M29" s="2"/>
      <c r="N29" s="2"/>
      <c r="O29" s="2"/>
      <c r="P29" s="2"/>
      <c r="S29" t="s">
        <v>58</v>
      </c>
      <c r="T29" s="3">
        <v>19</v>
      </c>
      <c r="U29" t="s">
        <v>285</v>
      </c>
    </row>
    <row r="30" spans="1:22" ht="16">
      <c r="A30" s="2"/>
      <c r="B30" s="2"/>
      <c r="C30" s="2"/>
      <c r="D30" s="2"/>
      <c r="E30" s="2"/>
      <c r="F30" s="2"/>
      <c r="G30" s="2"/>
      <c r="H30" s="2"/>
      <c r="I30" s="2"/>
      <c r="J30" s="2"/>
      <c r="K30" s="2"/>
      <c r="L30" s="2"/>
      <c r="M30" s="2"/>
      <c r="N30" s="2"/>
      <c r="O30" s="2"/>
      <c r="P30" s="2"/>
      <c r="S30" t="s">
        <v>345</v>
      </c>
      <c r="T30">
        <v>20</v>
      </c>
      <c r="U30" t="s">
        <v>275</v>
      </c>
    </row>
    <row r="31" spans="1:22" ht="16">
      <c r="A31" s="2" t="s">
        <v>346</v>
      </c>
      <c r="B31" s="2" t="s">
        <v>347</v>
      </c>
      <c r="C31" s="2"/>
      <c r="D31" s="2"/>
      <c r="E31" s="2"/>
      <c r="F31" s="2"/>
      <c r="G31" s="2"/>
      <c r="H31" s="2"/>
      <c r="I31" s="2"/>
      <c r="J31" s="2"/>
      <c r="K31" s="2"/>
      <c r="L31" s="2"/>
      <c r="M31" s="2"/>
      <c r="N31" s="2"/>
      <c r="O31" s="2"/>
      <c r="P31" s="2"/>
      <c r="S31" t="s">
        <v>60</v>
      </c>
      <c r="T31">
        <v>21</v>
      </c>
      <c r="U31" t="s">
        <v>276</v>
      </c>
    </row>
    <row r="32" spans="1:22" ht="16">
      <c r="A32" s="2"/>
      <c r="B32" s="2"/>
      <c r="C32" s="2"/>
      <c r="D32" s="2"/>
      <c r="E32" s="2"/>
      <c r="F32" s="2"/>
      <c r="G32" s="2"/>
      <c r="H32" s="2"/>
      <c r="I32" s="2"/>
      <c r="J32" s="2"/>
      <c r="K32" s="2"/>
      <c r="L32" s="2"/>
      <c r="M32" s="2"/>
      <c r="N32" s="2"/>
      <c r="O32" s="2"/>
      <c r="P32" s="2"/>
      <c r="S32" t="s">
        <v>61</v>
      </c>
      <c r="T32" s="5">
        <v>22</v>
      </c>
      <c r="U32" t="s">
        <v>276</v>
      </c>
    </row>
    <row r="33" spans="1:22" ht="16">
      <c r="A33" s="2"/>
      <c r="B33" s="2"/>
      <c r="C33" s="2"/>
      <c r="D33" s="2"/>
      <c r="E33" s="2"/>
      <c r="F33" s="2"/>
      <c r="G33" s="2"/>
      <c r="H33" s="2"/>
      <c r="I33" s="2"/>
      <c r="J33" s="2"/>
      <c r="K33" s="2"/>
      <c r="L33" s="2"/>
      <c r="M33" s="2"/>
      <c r="N33" s="2"/>
      <c r="O33" s="2"/>
      <c r="P33" s="2"/>
      <c r="S33" t="s">
        <v>62</v>
      </c>
      <c r="T33" s="5">
        <v>23</v>
      </c>
      <c r="U33" t="s">
        <v>276</v>
      </c>
    </row>
    <row r="34" spans="1:22" ht="16">
      <c r="A34" s="2" t="s">
        <v>348</v>
      </c>
      <c r="B34" s="2"/>
      <c r="C34" s="2"/>
      <c r="D34" s="2"/>
      <c r="E34" s="2"/>
      <c r="F34" s="2"/>
      <c r="G34" s="2"/>
      <c r="H34" s="2"/>
      <c r="I34" s="2"/>
      <c r="J34" s="2"/>
      <c r="K34" s="2"/>
      <c r="L34" s="2"/>
      <c r="M34" s="2"/>
      <c r="N34" s="2"/>
      <c r="O34" s="2"/>
      <c r="P34" s="2"/>
      <c r="S34" t="s">
        <v>63</v>
      </c>
      <c r="T34">
        <v>24</v>
      </c>
      <c r="U34" t="s">
        <v>274</v>
      </c>
    </row>
    <row r="35" spans="1:22" ht="16">
      <c r="A35" s="2"/>
      <c r="B35" s="2"/>
      <c r="C35" s="2"/>
      <c r="D35" s="2"/>
      <c r="E35" s="2"/>
      <c r="F35" s="2"/>
      <c r="G35" s="2"/>
      <c r="H35" s="2"/>
      <c r="I35" s="2"/>
      <c r="J35" s="2"/>
      <c r="K35" s="2"/>
      <c r="L35" s="2"/>
      <c r="M35" s="2"/>
      <c r="N35" s="2"/>
      <c r="O35" s="2"/>
      <c r="P35" s="2"/>
      <c r="S35" t="s">
        <v>64</v>
      </c>
      <c r="T35">
        <v>26</v>
      </c>
      <c r="U35" t="s">
        <v>276</v>
      </c>
      <c r="V35" t="s">
        <v>349</v>
      </c>
    </row>
    <row r="36" spans="1:22">
      <c r="A36" t="s">
        <v>350</v>
      </c>
      <c r="S36" t="s">
        <v>65</v>
      </c>
      <c r="T36">
        <v>27</v>
      </c>
      <c r="U36" t="s">
        <v>273</v>
      </c>
    </row>
    <row r="37" spans="1:22" ht="16">
      <c r="A37" s="9" t="s">
        <v>351</v>
      </c>
      <c r="B37" s="9"/>
      <c r="C37" s="9"/>
      <c r="D37" s="9"/>
      <c r="E37" s="9"/>
      <c r="F37" s="9"/>
      <c r="G37" s="9"/>
      <c r="H37" s="9"/>
      <c r="I37" s="9"/>
      <c r="J37" s="9"/>
      <c r="S37" t="s">
        <v>66</v>
      </c>
      <c r="T37" s="3">
        <v>28</v>
      </c>
      <c r="U37" t="s">
        <v>276</v>
      </c>
    </row>
    <row r="38" spans="1:22" ht="16">
      <c r="A38" s="9" t="s">
        <v>352</v>
      </c>
      <c r="B38" s="9"/>
      <c r="C38" s="9"/>
      <c r="D38" s="9"/>
      <c r="E38" s="9"/>
      <c r="F38" s="9"/>
      <c r="S38" t="s">
        <v>67</v>
      </c>
      <c r="T38">
        <v>29</v>
      </c>
      <c r="U38" t="s">
        <v>276</v>
      </c>
    </row>
    <row r="39" spans="1:22">
      <c r="A39" t="s">
        <v>353</v>
      </c>
      <c r="S39" t="s">
        <v>68</v>
      </c>
      <c r="T39">
        <v>30</v>
      </c>
      <c r="U39" t="s">
        <v>276</v>
      </c>
    </row>
    <row r="40" spans="1:22" ht="16">
      <c r="A40" t="s">
        <v>354</v>
      </c>
      <c r="S40" t="s">
        <v>69</v>
      </c>
      <c r="T40" s="5">
        <v>31</v>
      </c>
      <c r="U40" t="s">
        <v>273</v>
      </c>
    </row>
    <row r="41" spans="1:22" ht="16">
      <c r="A41" t="s">
        <v>17</v>
      </c>
      <c r="B41" t="s">
        <v>355</v>
      </c>
      <c r="S41" t="s">
        <v>356</v>
      </c>
      <c r="T41" s="5">
        <v>32</v>
      </c>
      <c r="U41" t="s">
        <v>274</v>
      </c>
    </row>
    <row r="42" spans="1:22">
      <c r="A42" t="s">
        <v>20</v>
      </c>
      <c r="B42" t="s">
        <v>355</v>
      </c>
      <c r="S42" t="s">
        <v>357</v>
      </c>
      <c r="T42">
        <v>33</v>
      </c>
      <c r="U42" t="s">
        <v>284</v>
      </c>
    </row>
    <row r="43" spans="1:22">
      <c r="A43" t="s">
        <v>23</v>
      </c>
      <c r="B43" t="s">
        <v>355</v>
      </c>
      <c r="S43" t="s">
        <v>358</v>
      </c>
      <c r="T43">
        <v>34</v>
      </c>
      <c r="U43" t="s">
        <v>284</v>
      </c>
    </row>
    <row r="44" spans="1:22">
      <c r="S44" t="s">
        <v>73</v>
      </c>
      <c r="T44">
        <v>35</v>
      </c>
      <c r="U44" t="s">
        <v>286</v>
      </c>
    </row>
    <row r="45" spans="1:22">
      <c r="A45" t="s">
        <v>359</v>
      </c>
      <c r="S45" t="s">
        <v>74</v>
      </c>
      <c r="T45">
        <v>36</v>
      </c>
      <c r="U45" t="s">
        <v>275</v>
      </c>
    </row>
    <row r="46" spans="1:22" ht="16">
      <c r="S46" t="s">
        <v>75</v>
      </c>
      <c r="T46" s="3">
        <v>37</v>
      </c>
      <c r="U46" t="s">
        <v>285</v>
      </c>
    </row>
    <row r="47" spans="1:22">
      <c r="S47" t="s">
        <v>76</v>
      </c>
      <c r="T47">
        <v>38</v>
      </c>
      <c r="U47" t="s">
        <v>284</v>
      </c>
    </row>
    <row r="48" spans="1:22" ht="16">
      <c r="A48" t="s">
        <v>360</v>
      </c>
      <c r="S48" s="5" t="s">
        <v>77</v>
      </c>
      <c r="T48">
        <v>39</v>
      </c>
      <c r="U48" t="s">
        <v>284</v>
      </c>
      <c r="V48" t="s">
        <v>361</v>
      </c>
    </row>
    <row r="49" spans="1:80" ht="16">
      <c r="S49" t="s">
        <v>362</v>
      </c>
      <c r="T49" s="5">
        <v>40</v>
      </c>
      <c r="U49" t="s">
        <v>275</v>
      </c>
    </row>
    <row r="50" spans="1:80" ht="16">
      <c r="A50" t="s">
        <v>363</v>
      </c>
      <c r="S50" t="s">
        <v>364</v>
      </c>
      <c r="T50" s="5">
        <v>41</v>
      </c>
      <c r="U50" t="s">
        <v>274</v>
      </c>
    </row>
    <row r="51" spans="1:80">
      <c r="A51" t="s">
        <v>365</v>
      </c>
      <c r="S51" t="s">
        <v>366</v>
      </c>
      <c r="T51">
        <v>42</v>
      </c>
      <c r="U51" t="s">
        <v>276</v>
      </c>
    </row>
    <row r="52" spans="1:80">
      <c r="A52" t="s">
        <v>367</v>
      </c>
      <c r="S52" t="s">
        <v>368</v>
      </c>
      <c r="T52">
        <v>43</v>
      </c>
      <c r="U52" t="s">
        <v>284</v>
      </c>
    </row>
    <row r="53" spans="1:80">
      <c r="S53" t="s">
        <v>369</v>
      </c>
      <c r="T53">
        <v>44</v>
      </c>
      <c r="U53" t="s">
        <v>286</v>
      </c>
    </row>
    <row r="54" spans="1:80">
      <c r="A54" t="s">
        <v>370</v>
      </c>
      <c r="S54" t="s">
        <v>371</v>
      </c>
      <c r="T54">
        <v>45</v>
      </c>
      <c r="U54" t="s">
        <v>273</v>
      </c>
    </row>
    <row r="55" spans="1:80" ht="16">
      <c r="A55" s="2" t="s">
        <v>372</v>
      </c>
      <c r="B55" s="2">
        <v>240</v>
      </c>
      <c r="C55" s="2" t="s">
        <v>287</v>
      </c>
      <c r="D55" s="2" t="s">
        <v>373</v>
      </c>
      <c r="E55" s="2" t="s">
        <v>290</v>
      </c>
      <c r="F55" s="2" t="s">
        <v>290</v>
      </c>
      <c r="G55" s="2">
        <v>3</v>
      </c>
      <c r="H55" s="2">
        <v>0</v>
      </c>
      <c r="I55" s="2" t="s">
        <v>299</v>
      </c>
      <c r="J55" s="2" t="s">
        <v>308</v>
      </c>
      <c r="K55" s="2" t="s">
        <v>311</v>
      </c>
      <c r="L55" s="2">
        <v>8</v>
      </c>
      <c r="M55" s="10">
        <v>1</v>
      </c>
      <c r="N55" s="10" t="s">
        <v>313</v>
      </c>
      <c r="O55" s="10" t="s">
        <v>374</v>
      </c>
      <c r="P55" s="11">
        <v>0.59599999999999997</v>
      </c>
      <c r="Q55" s="12">
        <v>0.72899999999999998</v>
      </c>
      <c r="R55" s="13">
        <v>0.747</v>
      </c>
      <c r="S55" s="13">
        <v>0.53300000000000003</v>
      </c>
      <c r="T55" s="14">
        <v>0.70099999999999996</v>
      </c>
      <c r="U55" s="15">
        <v>262232</v>
      </c>
      <c r="V55" s="16">
        <v>596920</v>
      </c>
      <c r="W55" s="17">
        <v>709560</v>
      </c>
      <c r="X55" s="18">
        <v>27798</v>
      </c>
      <c r="Y55" s="18">
        <v>34773</v>
      </c>
      <c r="Z55" s="19">
        <v>38626</v>
      </c>
      <c r="AA55" s="20">
        <v>129.4</v>
      </c>
      <c r="AB55" s="20">
        <v>105.2</v>
      </c>
      <c r="AC55" s="20">
        <v>115.5</v>
      </c>
      <c r="AD55" s="20">
        <v>88.5</v>
      </c>
      <c r="AE55" s="20">
        <v>122.5</v>
      </c>
      <c r="AF55" s="20">
        <v>96.9</v>
      </c>
      <c r="AG55" s="14">
        <v>5.8000000000000003E-2</v>
      </c>
      <c r="AH55" s="14">
        <v>54.783000000000001</v>
      </c>
      <c r="AI55" s="20">
        <v>55.1</v>
      </c>
      <c r="AJ55" s="20">
        <v>112.4</v>
      </c>
      <c r="AK55" s="20">
        <v>81.5</v>
      </c>
      <c r="AL55" s="20">
        <v>70</v>
      </c>
      <c r="AM55" s="14">
        <v>0.106</v>
      </c>
      <c r="AN55" s="14">
        <v>33.74</v>
      </c>
      <c r="AO55" s="14">
        <v>28.300999999999998</v>
      </c>
      <c r="AP55" s="21">
        <v>0.72899999999999998</v>
      </c>
      <c r="AQ55" s="21">
        <v>0.747</v>
      </c>
      <c r="AR55" s="16">
        <v>596920</v>
      </c>
      <c r="AS55" s="16">
        <v>709560</v>
      </c>
      <c r="AT55" s="18">
        <v>38626</v>
      </c>
      <c r="AU55" s="18">
        <v>34773</v>
      </c>
      <c r="AV55" s="2">
        <v>1</v>
      </c>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row>
    <row r="56" spans="1:80">
      <c r="S56" t="s">
        <v>375</v>
      </c>
      <c r="T56">
        <v>47</v>
      </c>
      <c r="U56" t="s">
        <v>275</v>
      </c>
    </row>
    <row r="57" spans="1:80">
      <c r="A57" t="s">
        <v>376</v>
      </c>
      <c r="S57" t="s">
        <v>377</v>
      </c>
      <c r="T57">
        <v>48</v>
      </c>
      <c r="U57" t="s">
        <v>276</v>
      </c>
    </row>
    <row r="58" spans="1:80">
      <c r="A58" s="22" t="s">
        <v>378</v>
      </c>
      <c r="B58" s="22">
        <v>241</v>
      </c>
      <c r="C58" s="22" t="s">
        <v>274</v>
      </c>
      <c r="D58" s="22" t="s">
        <v>379</v>
      </c>
      <c r="E58" s="22" t="s">
        <v>289</v>
      </c>
      <c r="F58" s="22" t="s">
        <v>277</v>
      </c>
      <c r="G58" s="22">
        <v>2</v>
      </c>
      <c r="H58" s="22">
        <v>0</v>
      </c>
      <c r="I58" s="22" t="s">
        <v>299</v>
      </c>
      <c r="J58" s="22" t="s">
        <v>308</v>
      </c>
      <c r="K58" s="22" t="s">
        <v>311</v>
      </c>
      <c r="L58" s="22">
        <v>8</v>
      </c>
      <c r="M58" s="22">
        <v>4</v>
      </c>
      <c r="N58" s="22" t="s">
        <v>312</v>
      </c>
      <c r="O58" s="22"/>
      <c r="P58" s="23"/>
      <c r="Q58" s="23"/>
      <c r="R58" s="23"/>
      <c r="S58" s="23"/>
      <c r="T58" s="24">
        <v>0.77058499999999996</v>
      </c>
      <c r="U58" s="23">
        <v>71292.600000000006</v>
      </c>
      <c r="V58" s="23">
        <v>1365960</v>
      </c>
      <c r="W58" s="25">
        <v>200.57499999999999</v>
      </c>
      <c r="X58" s="25">
        <v>115.315</v>
      </c>
      <c r="Y58" s="25">
        <v>101.20699999999999</v>
      </c>
      <c r="Z58" s="24">
        <f>U58/V58</f>
        <v>5.2192304313449886E-2</v>
      </c>
      <c r="AA58" s="24">
        <f>3*(V58/U58)</f>
        <v>57.479738430075486</v>
      </c>
      <c r="AB58" s="24">
        <v>0.74748935374311132</v>
      </c>
      <c r="AC58" s="23">
        <v>57998.429228579305</v>
      </c>
      <c r="AD58" s="23">
        <v>1051594.825554268</v>
      </c>
      <c r="AE58" s="26">
        <v>0.77567192307939148</v>
      </c>
      <c r="AF58" s="23">
        <v>65417.176047774534</v>
      </c>
      <c r="AG58" s="27">
        <v>1336380.201105654</v>
      </c>
      <c r="AH58" s="26">
        <v>0.76889148417681807</v>
      </c>
      <c r="AI58" s="23">
        <v>59152.885887462544</v>
      </c>
      <c r="AJ58" s="27">
        <v>1193886.5944634052</v>
      </c>
      <c r="AK58" s="26">
        <v>0.79020203730847882</v>
      </c>
      <c r="AL58" s="23">
        <v>66300.006934488498</v>
      </c>
      <c r="AM58" s="27">
        <v>1475776.4848228204</v>
      </c>
      <c r="AN58" s="26">
        <v>0.74748935374311132</v>
      </c>
      <c r="AO58" s="23">
        <v>57998.429228579305</v>
      </c>
      <c r="AP58" s="27">
        <v>1051594.825554268</v>
      </c>
      <c r="AQ58" s="24">
        <v>0.77567192307939148</v>
      </c>
      <c r="AR58" s="23">
        <v>65417.176047774534</v>
      </c>
      <c r="AS58" s="23">
        <v>1336380.201105654</v>
      </c>
      <c r="AT58" s="24">
        <v>0.74748935374311132</v>
      </c>
      <c r="AU58" s="23">
        <v>57998.429228579305</v>
      </c>
      <c r="AV58" s="23">
        <v>1051594.825554268</v>
      </c>
      <c r="AW58" s="25">
        <v>209.8</v>
      </c>
      <c r="AX58" s="25">
        <v>115.7</v>
      </c>
      <c r="AY58" s="25">
        <v>211.3</v>
      </c>
      <c r="AZ58" s="25">
        <v>93.6</v>
      </c>
      <c r="BA58" s="25">
        <f>(AW58+AY58)/2</f>
        <v>210.55</v>
      </c>
      <c r="BB58" s="25">
        <f>(AX58+AZ58)/2</f>
        <v>104.65</v>
      </c>
      <c r="BC58" s="24">
        <f>AC58/AD58</f>
        <v>5.5152828655285424E-2</v>
      </c>
      <c r="BD58" s="25">
        <v>54.39430892566746</v>
      </c>
      <c r="BE58" s="24">
        <f>(AN58-T58)*100</f>
        <v>-2.3095646256888647</v>
      </c>
      <c r="BF58" s="25">
        <f>BA58/BB58</f>
        <v>2.0119445771619686</v>
      </c>
      <c r="BG58" s="25"/>
      <c r="BH58" s="25"/>
      <c r="BI58" s="25"/>
      <c r="BJ58" s="23"/>
      <c r="BK58" s="23">
        <f>((AN58-T58)/AN58)*100</f>
        <v>-3.0897625686888239</v>
      </c>
      <c r="BL58" s="23">
        <f>((AO58-U58)/AO58)*100</f>
        <v>-22.921604857653392</v>
      </c>
      <c r="BM58" s="23">
        <f>((AP58-V58)/AP58)*100</f>
        <v>-29.894134775723952</v>
      </c>
      <c r="BN58" s="23">
        <f>((AW58-W58)/AW58)*100</f>
        <v>4.3970448045757973</v>
      </c>
      <c r="BO58" s="23">
        <f>((AX58-X58)/AX58)*100</f>
        <v>0.33275713050994393</v>
      </c>
      <c r="BP58" s="23">
        <f>((AZ58-Y58)/AZ58)*100</f>
        <v>-8.1271367521367512</v>
      </c>
      <c r="BQ58" s="23">
        <f>((BA58-W58)/BA58)*100</f>
        <v>4.7375920208976599</v>
      </c>
      <c r="BR58" s="23">
        <f>((BB58-X58)/BB58)*100</f>
        <v>-10.191113234591487</v>
      </c>
      <c r="BS58" s="25">
        <f>((BD58-AA58)/BD58)*100</f>
        <v>-5.6723388261526031</v>
      </c>
      <c r="BT58" s="25">
        <f>((AE58-'[1]v6 data comps'!T241)/AE58)*100</f>
        <v>4.5587473295423342</v>
      </c>
      <c r="BU58" s="25">
        <f>((AH58-T58)/AH58)*100</f>
        <v>-0.22025420466127063</v>
      </c>
      <c r="BV58" s="25">
        <f>ABS((AF58-U58)/AF58)*100</f>
        <v>8.9814698634111281</v>
      </c>
      <c r="BW58" s="25">
        <f>((AL58-U58)/AL58)*100</f>
        <v>-7.5303054952086574</v>
      </c>
      <c r="BX58" s="25">
        <f>ABS((AG58-V58)/AG58)*100</f>
        <v>2.2134269027536586</v>
      </c>
      <c r="BY58" s="25">
        <f>ABS((AM58-V58)/AM58)*100</f>
        <v>7.4412681020598326</v>
      </c>
      <c r="BZ58" s="22"/>
      <c r="CA58" s="22"/>
      <c r="CB58" s="22"/>
    </row>
    <row r="59" spans="1:80">
      <c r="A59" s="22" t="s">
        <v>262</v>
      </c>
      <c r="B59" s="22">
        <v>260</v>
      </c>
      <c r="C59" s="22" t="s">
        <v>284</v>
      </c>
      <c r="D59" s="22" t="s">
        <v>379</v>
      </c>
      <c r="E59" s="22" t="s">
        <v>289</v>
      </c>
      <c r="F59" s="22" t="s">
        <v>277</v>
      </c>
      <c r="G59" s="22">
        <v>3</v>
      </c>
      <c r="H59" s="22">
        <v>1</v>
      </c>
      <c r="I59" s="22" t="s">
        <v>300</v>
      </c>
      <c r="J59" s="22" t="s">
        <v>308</v>
      </c>
      <c r="K59" s="22" t="s">
        <v>311</v>
      </c>
      <c r="L59" s="22">
        <v>9</v>
      </c>
      <c r="M59" s="23">
        <v>4</v>
      </c>
      <c r="N59" s="23" t="s">
        <v>312</v>
      </c>
      <c r="O59" s="23"/>
      <c r="P59" s="28">
        <v>0.79981000000000002</v>
      </c>
      <c r="Q59" s="28">
        <v>0.78371589262172514</v>
      </c>
      <c r="R59" s="29">
        <v>0.81892535486718609</v>
      </c>
      <c r="S59" s="29">
        <v>0.76650700000000005</v>
      </c>
      <c r="T59" s="24">
        <v>0.78680367757069702</v>
      </c>
      <c r="U59" s="30">
        <v>2166830</v>
      </c>
      <c r="V59" s="30">
        <v>1741972.1369897178</v>
      </c>
      <c r="W59" s="31">
        <v>3027768.663885436</v>
      </c>
      <c r="X59" s="23">
        <v>104817</v>
      </c>
      <c r="Y59" s="23">
        <v>81939.043120843126</v>
      </c>
      <c r="Z59" s="31">
        <v>119440.01810895218</v>
      </c>
      <c r="AA59" s="25">
        <v>254.9</v>
      </c>
      <c r="AB59" s="25">
        <v>142.5</v>
      </c>
      <c r="AC59" s="25">
        <v>250.8</v>
      </c>
      <c r="AD59" s="25">
        <v>107.2</v>
      </c>
      <c r="AE59" s="25">
        <f t="shared" ref="AE59:AF62" si="0">(AA59+AC59)/2</f>
        <v>252.85000000000002</v>
      </c>
      <c r="AF59" s="25">
        <f t="shared" si="0"/>
        <v>124.85</v>
      </c>
      <c r="AG59" s="24">
        <v>4.7687512967002549E-2</v>
      </c>
      <c r="AH59" s="24">
        <v>77.21168033052777</v>
      </c>
      <c r="AI59" s="25">
        <v>76.04910092503998</v>
      </c>
      <c r="AJ59" s="25">
        <v>229.864</v>
      </c>
      <c r="AK59" s="25">
        <v>137.291</v>
      </c>
      <c r="AL59" s="25">
        <v>121.6</v>
      </c>
      <c r="AM59" s="24">
        <f>'[2]Data Comps'!U259/'[2]Data Comps'!V259</f>
        <v>4.8373430310638121E-2</v>
      </c>
      <c r="AN59" s="24">
        <v>69.903124084197927</v>
      </c>
      <c r="AO59" s="24">
        <v>62.017516242594233</v>
      </c>
      <c r="AP59" s="26">
        <v>0.80403817360524377</v>
      </c>
      <c r="AQ59" s="26">
        <v>0.82855304001830077</v>
      </c>
      <c r="AR59" s="27">
        <v>2022419.4344636162</v>
      </c>
      <c r="AS59" s="30">
        <v>2688384.0430136686</v>
      </c>
      <c r="AT59" s="23">
        <v>98467.468181559612</v>
      </c>
      <c r="AU59" s="23">
        <v>84765.801479517249</v>
      </c>
      <c r="AV59" s="22">
        <v>1</v>
      </c>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ht="16">
      <c r="A60" s="32" t="s">
        <v>380</v>
      </c>
      <c r="B60" s="33">
        <v>265</v>
      </c>
      <c r="C60" s="22" t="s">
        <v>274</v>
      </c>
      <c r="D60" s="22" t="s">
        <v>379</v>
      </c>
      <c r="E60" s="22" t="s">
        <v>289</v>
      </c>
      <c r="F60" s="22" t="s">
        <v>277</v>
      </c>
      <c r="G60" s="22">
        <v>2</v>
      </c>
      <c r="H60" s="22">
        <v>0</v>
      </c>
      <c r="I60" s="22" t="s">
        <v>300</v>
      </c>
      <c r="J60" s="22" t="s">
        <v>308</v>
      </c>
      <c r="K60" s="22" t="s">
        <v>311</v>
      </c>
      <c r="L60" s="22">
        <v>9</v>
      </c>
      <c r="M60" s="23">
        <v>4</v>
      </c>
      <c r="N60" s="23" t="s">
        <v>312</v>
      </c>
      <c r="O60" s="23" t="s">
        <v>381</v>
      </c>
      <c r="P60" s="28">
        <v>0.82985500000000001</v>
      </c>
      <c r="Q60" s="28">
        <v>0.79507357706819337</v>
      </c>
      <c r="R60" s="29">
        <v>0.82717062770990113</v>
      </c>
      <c r="S60" s="29">
        <v>0.79958499999999999</v>
      </c>
      <c r="T60" s="24">
        <v>0.79656879884976295</v>
      </c>
      <c r="U60" s="30">
        <v>3457600</v>
      </c>
      <c r="V60" s="30">
        <v>1960822.4212642796</v>
      </c>
      <c r="W60" s="31">
        <v>4000794.325286699</v>
      </c>
      <c r="X60" s="23">
        <v>134244</v>
      </c>
      <c r="Y60" s="23">
        <v>87344.437401561459</v>
      </c>
      <c r="Z60" s="31">
        <v>150856.67381483686</v>
      </c>
      <c r="AA60" s="34">
        <v>249.5</v>
      </c>
      <c r="AB60" s="34">
        <v>148.5</v>
      </c>
      <c r="AC60" s="34">
        <v>260.60000000000002</v>
      </c>
      <c r="AD60" s="34">
        <v>115.6</v>
      </c>
      <c r="AE60" s="25">
        <f t="shared" si="0"/>
        <v>255.05</v>
      </c>
      <c r="AF60" s="25">
        <f t="shared" si="0"/>
        <v>132.05000000000001</v>
      </c>
      <c r="AG60" s="24">
        <v>4.4544797353573903E-2</v>
      </c>
      <c r="AH60" s="24">
        <v>80.944189362276916</v>
      </c>
      <c r="AI60" s="25">
        <v>79.561498158125602</v>
      </c>
      <c r="AJ60" s="25">
        <v>256.839</v>
      </c>
      <c r="AK60" s="25">
        <v>147.74699999999999</v>
      </c>
      <c r="AL60" s="25">
        <v>135.721</v>
      </c>
      <c r="AM60" s="24">
        <f>'[2]Data Comps'!U264/'[2]Data Comps'!V264</f>
        <v>3.8825775104118464E-2</v>
      </c>
      <c r="AN60" s="24">
        <v>82.218807608599306</v>
      </c>
      <c r="AO60" s="24">
        <v>77.26825779923125</v>
      </c>
      <c r="AP60" s="26">
        <v>0.81433552825194544</v>
      </c>
      <c r="AQ60" s="26">
        <v>0.83451388663337511</v>
      </c>
      <c r="AR60" s="27">
        <v>2292494.1595394267</v>
      </c>
      <c r="AS60" s="30">
        <v>2944942.7568477937</v>
      </c>
      <c r="AT60" s="23">
        <v>104079.67857391236</v>
      </c>
      <c r="AU60" s="23">
        <v>90982.302324158896</v>
      </c>
      <c r="AV60" s="22">
        <v>1</v>
      </c>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ht="16">
      <c r="A61" s="33" t="s">
        <v>269</v>
      </c>
      <c r="B61" s="22">
        <v>267</v>
      </c>
      <c r="C61" s="22" t="s">
        <v>284</v>
      </c>
      <c r="D61" s="22" t="s">
        <v>379</v>
      </c>
      <c r="E61" s="22" t="s">
        <v>289</v>
      </c>
      <c r="F61" s="22" t="s">
        <v>277</v>
      </c>
      <c r="G61" s="22">
        <v>3</v>
      </c>
      <c r="H61" s="22">
        <v>1</v>
      </c>
      <c r="I61" s="22" t="s">
        <v>300</v>
      </c>
      <c r="J61" s="22" t="s">
        <v>308</v>
      </c>
      <c r="K61" s="22" t="s">
        <v>311</v>
      </c>
      <c r="L61" s="22">
        <v>9</v>
      </c>
      <c r="M61" s="23">
        <v>4</v>
      </c>
      <c r="N61" s="23" t="s">
        <v>312</v>
      </c>
      <c r="O61" s="23"/>
      <c r="P61" s="28">
        <v>0.81997299999999995</v>
      </c>
      <c r="Q61" s="28">
        <v>0.79980067006000544</v>
      </c>
      <c r="R61" s="29">
        <v>0.82269579308152985</v>
      </c>
      <c r="S61" s="29">
        <v>0.788914</v>
      </c>
      <c r="T61" s="24">
        <v>0.79119207601350183</v>
      </c>
      <c r="U61" s="30">
        <v>3150260</v>
      </c>
      <c r="V61" s="30">
        <v>2151771.8895361628</v>
      </c>
      <c r="W61" s="31">
        <v>3309334.5199885922</v>
      </c>
      <c r="X61" s="23">
        <v>129295</v>
      </c>
      <c r="Y61" s="23">
        <v>93502.391281222837</v>
      </c>
      <c r="Z61" s="31">
        <v>127663.69392192314</v>
      </c>
      <c r="AA61" s="25">
        <v>292.5</v>
      </c>
      <c r="AB61" s="25">
        <v>144</v>
      </c>
      <c r="AC61" s="25">
        <v>243.6</v>
      </c>
      <c r="AD61" s="25">
        <v>119.3</v>
      </c>
      <c r="AE61" s="25">
        <f t="shared" si="0"/>
        <v>268.05</v>
      </c>
      <c r="AF61" s="25">
        <f t="shared" si="0"/>
        <v>131.65</v>
      </c>
      <c r="AG61" s="24">
        <v>4.3558029965513771E-2</v>
      </c>
      <c r="AH61" s="24">
        <v>78.868708012992911</v>
      </c>
      <c r="AI61" s="25">
        <v>77.76685175691037</v>
      </c>
      <c r="AJ61" s="25">
        <v>270.61500000000001</v>
      </c>
      <c r="AK61" s="25">
        <v>169.46700000000001</v>
      </c>
      <c r="AL61" s="25">
        <v>131.315</v>
      </c>
      <c r="AM61" s="24">
        <f>'[2]Data Comps'!U266/'[2]Data Comps'!V266</f>
        <v>4.1042644099217207E-2</v>
      </c>
      <c r="AN61" s="24">
        <v>77.744420378188536</v>
      </c>
      <c r="AO61" s="24">
        <v>73.094705905100739</v>
      </c>
      <c r="AP61" s="26">
        <v>0.81652205614015194</v>
      </c>
      <c r="AQ61" s="26">
        <v>0.8316154578445627</v>
      </c>
      <c r="AR61" s="27">
        <v>2411111.9173875116</v>
      </c>
      <c r="AS61" s="30">
        <v>2910311.1157066356</v>
      </c>
      <c r="AT61" s="23">
        <v>104676.85033884802</v>
      </c>
      <c r="AU61" s="23">
        <v>94555.462477977751</v>
      </c>
      <c r="AV61" s="22">
        <v>1</v>
      </c>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2" t="s">
        <v>272</v>
      </c>
      <c r="B62" s="22">
        <v>270</v>
      </c>
      <c r="C62" s="22" t="s">
        <v>284</v>
      </c>
      <c r="D62" s="22" t="s">
        <v>379</v>
      </c>
      <c r="E62" s="22" t="s">
        <v>289</v>
      </c>
      <c r="F62" s="22" t="s">
        <v>277</v>
      </c>
      <c r="G62" s="22">
        <v>3</v>
      </c>
      <c r="H62" s="22">
        <v>1</v>
      </c>
      <c r="I62" s="22" t="s">
        <v>303</v>
      </c>
      <c r="J62" s="22" t="s">
        <v>308</v>
      </c>
      <c r="K62" s="22" t="s">
        <v>311</v>
      </c>
      <c r="L62" s="22">
        <v>9</v>
      </c>
      <c r="M62" s="23">
        <v>4</v>
      </c>
      <c r="N62" s="23" t="s">
        <v>312</v>
      </c>
      <c r="O62" s="23"/>
      <c r="P62" s="28">
        <v>0.803369</v>
      </c>
      <c r="Q62" s="28">
        <v>0.79752843637036808</v>
      </c>
      <c r="R62" s="29">
        <v>0.84169587049628625</v>
      </c>
      <c r="S62" s="29">
        <v>0.77034999999999998</v>
      </c>
      <c r="T62" s="24">
        <v>0.81343332576974847</v>
      </c>
      <c r="U62" s="30">
        <v>3346300</v>
      </c>
      <c r="V62" s="30">
        <v>2560442.5766933965</v>
      </c>
      <c r="W62" s="31">
        <v>4894037.4965472044</v>
      </c>
      <c r="X62" s="23">
        <v>156298</v>
      </c>
      <c r="Y62" s="23">
        <v>112315.36356662281</v>
      </c>
      <c r="Z62" s="31">
        <v>167938.89098162865</v>
      </c>
      <c r="AA62" s="25">
        <v>322.2</v>
      </c>
      <c r="AB62" s="25">
        <v>158.9</v>
      </c>
      <c r="AC62" s="25">
        <v>319.2</v>
      </c>
      <c r="AD62" s="25">
        <v>109.2</v>
      </c>
      <c r="AE62" s="25">
        <f t="shared" si="0"/>
        <v>320.7</v>
      </c>
      <c r="AF62" s="25">
        <f t="shared" si="0"/>
        <v>134.05000000000001</v>
      </c>
      <c r="AG62" s="24">
        <v>4.5152053740068435E-2</v>
      </c>
      <c r="AH62" s="24">
        <v>88.418519919751333</v>
      </c>
      <c r="AI62" s="25">
        <v>87.425327175988883</v>
      </c>
      <c r="AJ62" s="25">
        <v>312.77600000000001</v>
      </c>
      <c r="AK62" s="25">
        <v>171.821</v>
      </c>
      <c r="AL62" s="25">
        <v>125.52199999999999</v>
      </c>
      <c r="AM62" s="24">
        <f>'[2]Data Comps'!U269/'[2]Data Comps'!V269</f>
        <v>4.6707707019693394E-2</v>
      </c>
      <c r="AN62" s="24">
        <v>71.164121620617266</v>
      </c>
      <c r="AO62" s="24">
        <v>64.229228780918504</v>
      </c>
      <c r="AP62" s="26">
        <v>0.81784099719254655</v>
      </c>
      <c r="AQ62" s="26">
        <v>0.84908141016012151</v>
      </c>
      <c r="AR62" s="27">
        <v>2913695.1953307851</v>
      </c>
      <c r="AS62" s="30">
        <v>4239800.05987236</v>
      </c>
      <c r="AT62" s="23">
        <v>136560.21596155557</v>
      </c>
      <c r="AU62" s="23">
        <v>113431.39723707319</v>
      </c>
      <c r="AV62" s="22">
        <v>1</v>
      </c>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4" spans="1:80" ht="16">
      <c r="S64" t="s">
        <v>93</v>
      </c>
      <c r="T64" s="3">
        <v>55</v>
      </c>
      <c r="U64" t="s">
        <v>276</v>
      </c>
    </row>
    <row r="65" spans="1:80" ht="16">
      <c r="A65" s="22" t="s">
        <v>198</v>
      </c>
      <c r="B65" s="33">
        <v>193</v>
      </c>
      <c r="C65" s="22" t="s">
        <v>274</v>
      </c>
      <c r="D65" s="22" t="s">
        <v>379</v>
      </c>
      <c r="E65" s="22" t="s">
        <v>289</v>
      </c>
      <c r="F65" s="22" t="s">
        <v>277</v>
      </c>
      <c r="G65" s="22">
        <v>2</v>
      </c>
      <c r="H65" s="22">
        <v>1</v>
      </c>
      <c r="I65" s="22" t="s">
        <v>295</v>
      </c>
      <c r="J65" s="22" t="s">
        <v>307</v>
      </c>
      <c r="K65" s="22" t="s">
        <v>310</v>
      </c>
      <c r="L65" s="22">
        <v>6</v>
      </c>
      <c r="M65" s="23">
        <v>4</v>
      </c>
      <c r="N65" s="23" t="s">
        <v>312</v>
      </c>
      <c r="O65" s="23" t="s">
        <v>382</v>
      </c>
      <c r="P65" s="28">
        <v>0.632938</v>
      </c>
      <c r="Q65" s="28">
        <v>0.64641428604535089</v>
      </c>
      <c r="R65" s="29">
        <v>0.70320851966280384</v>
      </c>
      <c r="S65" s="29">
        <v>0.57291400000000003</v>
      </c>
      <c r="T65" s="24">
        <v>0.65187714907268601</v>
      </c>
      <c r="U65" s="30">
        <v>376590</v>
      </c>
      <c r="V65" s="30">
        <v>366288.05717022269</v>
      </c>
      <c r="W65" s="31">
        <v>640054.96547948499</v>
      </c>
      <c r="X65" s="23">
        <v>32506.7</v>
      </c>
      <c r="Y65" s="23">
        <v>28689.505820975806</v>
      </c>
      <c r="Z65" s="31">
        <v>42154.762625879455</v>
      </c>
      <c r="AA65" s="25">
        <v>149</v>
      </c>
      <c r="AB65" s="25">
        <v>86.2</v>
      </c>
      <c r="AC65" s="25">
        <v>145.5</v>
      </c>
      <c r="AD65" s="25">
        <v>64.900000000000006</v>
      </c>
      <c r="AE65" s="25">
        <f>(AA65+AC65)/2</f>
        <v>147.25</v>
      </c>
      <c r="AF65" s="25">
        <f>(AB65+AD65)/2</f>
        <v>75.550000000000011</v>
      </c>
      <c r="AG65" s="24">
        <v>7.9337651755844313E-2</v>
      </c>
      <c r="AH65" s="24">
        <v>46.583762853988823</v>
      </c>
      <c r="AI65" s="25">
        <v>45.550366716088121</v>
      </c>
      <c r="AJ65" s="25">
        <v>149.797</v>
      </c>
      <c r="AK65" s="25">
        <v>82.838800000000006</v>
      </c>
      <c r="AL65" s="25">
        <v>63.524099999999997</v>
      </c>
      <c r="AM65" s="24">
        <f>'[2]Data Comps'!U192/'[2]Data Comps'!V192</f>
        <v>8.6318542712233465E-2</v>
      </c>
      <c r="AN65" s="24">
        <v>37.315092037287542</v>
      </c>
      <c r="AO65" s="24">
        <v>34.754988971504332</v>
      </c>
      <c r="AP65" s="26">
        <v>0.67781185419841117</v>
      </c>
      <c r="AQ65" s="26">
        <v>0.7170525697965503</v>
      </c>
      <c r="AR65" s="27">
        <v>431326.24880960479</v>
      </c>
      <c r="AS65" s="30">
        <v>572886.32738656283</v>
      </c>
      <c r="AT65" s="23">
        <v>34912.868730604969</v>
      </c>
      <c r="AU65" s="23">
        <v>30028.805923089749</v>
      </c>
      <c r="AV65" s="22">
        <v>1</v>
      </c>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S66" t="s">
        <v>95</v>
      </c>
      <c r="T66">
        <v>57</v>
      </c>
      <c r="U66" t="s">
        <v>274</v>
      </c>
    </row>
    <row r="67" spans="1:80" ht="16">
      <c r="A67" t="s">
        <v>383</v>
      </c>
      <c r="S67" t="s">
        <v>96</v>
      </c>
      <c r="T67" s="5">
        <v>58</v>
      </c>
      <c r="U67" t="s">
        <v>274</v>
      </c>
    </row>
    <row r="68" spans="1:80" ht="16">
      <c r="A68" s="34" t="s">
        <v>384</v>
      </c>
      <c r="B68" s="33">
        <v>203</v>
      </c>
      <c r="C68" s="34" t="s">
        <v>286</v>
      </c>
      <c r="D68" s="34" t="s">
        <v>379</v>
      </c>
      <c r="E68" s="34" t="s">
        <v>289</v>
      </c>
      <c r="F68" s="34" t="s">
        <v>278</v>
      </c>
      <c r="G68" s="34">
        <v>3</v>
      </c>
      <c r="H68" s="34">
        <v>0</v>
      </c>
      <c r="I68" s="34" t="s">
        <v>295</v>
      </c>
      <c r="J68" s="34" t="s">
        <v>307</v>
      </c>
      <c r="K68" s="34" t="s">
        <v>310</v>
      </c>
      <c r="L68" s="34">
        <v>6</v>
      </c>
      <c r="M68" s="35">
        <v>4</v>
      </c>
      <c r="N68" s="35" t="s">
        <v>312</v>
      </c>
      <c r="O68" s="36" t="s">
        <v>381</v>
      </c>
      <c r="P68" s="37">
        <v>0.57999999999999996</v>
      </c>
      <c r="Q68" s="38">
        <v>0.59499999999999997</v>
      </c>
      <c r="R68" s="39">
        <v>0.66900000000000004</v>
      </c>
      <c r="S68" s="39">
        <v>0.51300000000000001</v>
      </c>
      <c r="T68" s="40">
        <v>0.61399999999999999</v>
      </c>
      <c r="U68" s="41">
        <v>185961</v>
      </c>
      <c r="V68" s="42">
        <v>176875</v>
      </c>
      <c r="W68" s="43">
        <v>450659</v>
      </c>
      <c r="X68" s="35">
        <v>19295</v>
      </c>
      <c r="Y68" s="35">
        <v>16314</v>
      </c>
      <c r="Z68" s="43">
        <v>33850</v>
      </c>
      <c r="AA68" s="44">
        <v>85.9</v>
      </c>
      <c r="AB68" s="44">
        <v>83.6</v>
      </c>
      <c r="AC68" s="44">
        <v>95.4</v>
      </c>
      <c r="AD68" s="44">
        <v>69.8</v>
      </c>
      <c r="AE68" s="44">
        <v>90.7</v>
      </c>
      <c r="AF68" s="44">
        <v>76.7</v>
      </c>
      <c r="AG68" s="40">
        <v>7.4999999999999997E-2</v>
      </c>
      <c r="AH68" s="40">
        <v>41.642000000000003</v>
      </c>
      <c r="AI68" s="44">
        <v>39.9</v>
      </c>
      <c r="AJ68" s="44">
        <v>95.4</v>
      </c>
      <c r="AK68" s="44">
        <v>72.3</v>
      </c>
      <c r="AL68" s="44">
        <v>63.3</v>
      </c>
      <c r="AM68" s="40">
        <v>0.104</v>
      </c>
      <c r="AN68" s="40">
        <v>32.273000000000003</v>
      </c>
      <c r="AO68" s="40">
        <v>28.913</v>
      </c>
      <c r="AP68" s="45">
        <v>0.65400000000000003</v>
      </c>
      <c r="AQ68" s="45">
        <v>0.67600000000000005</v>
      </c>
      <c r="AR68" s="42">
        <v>276967</v>
      </c>
      <c r="AS68" s="42">
        <v>331726</v>
      </c>
      <c r="AT68" s="35">
        <v>23201</v>
      </c>
      <c r="AU68" s="35">
        <v>20750</v>
      </c>
      <c r="AV68" s="34">
        <v>1</v>
      </c>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22"/>
      <c r="BX68" s="22"/>
      <c r="BY68" s="22"/>
      <c r="BZ68" s="22"/>
      <c r="CA68" s="22"/>
      <c r="CB68" s="22"/>
    </row>
    <row r="69" spans="1:80">
      <c r="A69" s="22" t="s">
        <v>385</v>
      </c>
      <c r="B69" s="22">
        <v>89</v>
      </c>
      <c r="C69" s="22" t="s">
        <v>286</v>
      </c>
      <c r="D69" s="22" t="s">
        <v>379</v>
      </c>
      <c r="E69" s="22" t="s">
        <v>289</v>
      </c>
      <c r="F69" s="22" t="s">
        <v>278</v>
      </c>
      <c r="G69" s="22">
        <v>3</v>
      </c>
      <c r="H69" s="22">
        <v>1</v>
      </c>
      <c r="I69" s="22" t="s">
        <v>293</v>
      </c>
      <c r="J69" s="22" t="s">
        <v>306</v>
      </c>
      <c r="K69" s="22" t="s">
        <v>310</v>
      </c>
      <c r="L69" s="22">
        <v>3</v>
      </c>
      <c r="M69" s="23">
        <v>4</v>
      </c>
      <c r="N69" s="23" t="s">
        <v>312</v>
      </c>
      <c r="O69" s="23" t="s">
        <v>381</v>
      </c>
      <c r="P69" s="28">
        <v>0.50187899999999996</v>
      </c>
      <c r="Q69" s="28">
        <v>0.53447223463420335</v>
      </c>
      <c r="R69" s="29">
        <v>0.60841410605400115</v>
      </c>
      <c r="S69" s="29">
        <v>0.42780000000000001</v>
      </c>
      <c r="T69" s="24">
        <v>0.54273033958092098</v>
      </c>
      <c r="U69" s="30">
        <v>129329</v>
      </c>
      <c r="V69" s="30">
        <v>135151.36720307442</v>
      </c>
      <c r="W69" s="31">
        <v>247209.3588891215</v>
      </c>
      <c r="X69" s="23">
        <v>16352.4</v>
      </c>
      <c r="Y69" s="23">
        <v>14261.446385624491</v>
      </c>
      <c r="Z69" s="31">
        <v>21952.055847278851</v>
      </c>
      <c r="AA69" s="25">
        <v>106.2</v>
      </c>
      <c r="AB69" s="25">
        <v>66.8</v>
      </c>
      <c r="AC69" s="25">
        <v>90.1</v>
      </c>
      <c r="AD69" s="25">
        <v>49.5</v>
      </c>
      <c r="AE69" s="25">
        <f>(AA69+AC69)/2</f>
        <v>98.15</v>
      </c>
      <c r="AF69" s="25">
        <f>(AB69+AD69)/2</f>
        <v>58.15</v>
      </c>
      <c r="AG69" s="24">
        <v>0.10678015793711081</v>
      </c>
      <c r="AH69" s="24">
        <v>34.781903296202444</v>
      </c>
      <c r="AI69" s="25">
        <v>33.783991887907654</v>
      </c>
      <c r="AJ69" s="25">
        <v>101.393</v>
      </c>
      <c r="AK69" s="25">
        <v>58.1708</v>
      </c>
      <c r="AL69" s="25">
        <v>52.6462</v>
      </c>
      <c r="AM69" s="24">
        <f>'[2]Data Comps'!U88/'[2]Data Comps'!V88</f>
        <v>0.12644031887666338</v>
      </c>
      <c r="AN69" s="24">
        <v>26.801393152935955</v>
      </c>
      <c r="AO69" s="24">
        <v>23.72660893813752</v>
      </c>
      <c r="AP69" s="26">
        <v>0.57625731361987609</v>
      </c>
      <c r="AQ69" s="26">
        <v>0.62767583736504062</v>
      </c>
      <c r="AR69" s="27">
        <v>169930.20747325584</v>
      </c>
      <c r="AS69" s="30">
        <v>229319.95675178766</v>
      </c>
      <c r="AT69" s="23">
        <v>18565.716853784077</v>
      </c>
      <c r="AU69" s="23">
        <v>15757.578001044754</v>
      </c>
      <c r="AV69" s="22">
        <v>1</v>
      </c>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ht="16">
      <c r="A70" s="22" t="s">
        <v>384</v>
      </c>
      <c r="B70" s="33">
        <v>203</v>
      </c>
      <c r="C70" s="22" t="s">
        <v>286</v>
      </c>
      <c r="D70" s="22" t="s">
        <v>379</v>
      </c>
      <c r="E70" s="22" t="s">
        <v>289</v>
      </c>
      <c r="F70" s="22" t="s">
        <v>278</v>
      </c>
      <c r="G70" s="22">
        <v>3</v>
      </c>
      <c r="H70" s="22">
        <v>0</v>
      </c>
      <c r="I70" s="34" t="s">
        <v>295</v>
      </c>
      <c r="J70" s="22" t="s">
        <v>307</v>
      </c>
      <c r="K70" s="22" t="s">
        <v>310</v>
      </c>
      <c r="L70" s="22">
        <v>6</v>
      </c>
      <c r="M70" s="23">
        <v>4</v>
      </c>
      <c r="N70" s="23" t="s">
        <v>312</v>
      </c>
      <c r="O70" s="23" t="s">
        <v>381</v>
      </c>
      <c r="P70" s="28">
        <v>0.57961700000000005</v>
      </c>
      <c r="Q70" s="28">
        <v>0.59459834688559643</v>
      </c>
      <c r="R70" s="29">
        <v>0.66930940887348445</v>
      </c>
      <c r="S70" s="29">
        <v>0.51293500000000003</v>
      </c>
      <c r="T70" s="24">
        <v>0.61389233248774044</v>
      </c>
      <c r="U70" s="30">
        <v>185961</v>
      </c>
      <c r="V70" s="30">
        <v>176875.33118231193</v>
      </c>
      <c r="W70" s="31">
        <v>450659.31648936076</v>
      </c>
      <c r="X70" s="23">
        <v>19294.900000000001</v>
      </c>
      <c r="Y70" s="23">
        <v>16313.785158015393</v>
      </c>
      <c r="Z70" s="31">
        <v>33850.235340665487</v>
      </c>
      <c r="AA70" s="25">
        <v>85.9</v>
      </c>
      <c r="AB70" s="25">
        <v>83.6</v>
      </c>
      <c r="AC70" s="25">
        <v>95.4</v>
      </c>
      <c r="AD70" s="25">
        <v>69.8</v>
      </c>
      <c r="AE70" s="25">
        <f>(AA70+AC70)/2</f>
        <v>90.65</v>
      </c>
      <c r="AF70" s="25">
        <f>(AB70+AD70)/2</f>
        <v>76.699999999999989</v>
      </c>
      <c r="AG70" s="24">
        <v>7.4919458134947547E-2</v>
      </c>
      <c r="AH70" s="24">
        <v>41.642385210285731</v>
      </c>
      <c r="AI70" s="25">
        <v>39.939986705023088</v>
      </c>
      <c r="AJ70" s="25">
        <v>95.421500000000009</v>
      </c>
      <c r="AK70" s="25">
        <v>72.340199999999996</v>
      </c>
      <c r="AL70" s="25">
        <v>63.332899999999995</v>
      </c>
      <c r="AM70" s="24">
        <f>'[2]Data Comps'!U202/'[2]Data Comps'!V202</f>
        <v>0.103757777168331</v>
      </c>
      <c r="AN70" s="24">
        <v>32.272512817339454</v>
      </c>
      <c r="AO70" s="24">
        <v>28.913495275953746</v>
      </c>
      <c r="AP70" s="26">
        <v>0.6542032756716657</v>
      </c>
      <c r="AQ70" s="26">
        <v>0.67638719548520143</v>
      </c>
      <c r="AR70" s="27">
        <v>276967.06624571927</v>
      </c>
      <c r="AS70" s="30">
        <v>331725.59796765231</v>
      </c>
      <c r="AT70" s="23">
        <v>23200.873177446367</v>
      </c>
      <c r="AU70" s="23">
        <v>20750.222524355409</v>
      </c>
      <c r="AV70" s="22">
        <v>1</v>
      </c>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Comps</vt:lpstr>
      <vt:lpstr>Data Comps_rm</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Spencer Zeigler</cp:lastModifiedBy>
  <dcterms:created xsi:type="dcterms:W3CDTF">2021-08-05T17:06:46Z</dcterms:created>
  <dcterms:modified xsi:type="dcterms:W3CDTF">2021-08-24T22:39:44Z</dcterms:modified>
</cp:coreProperties>
</file>