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ink/ink354.xml" ContentType="application/inkml+xml"/>
  <Override PartName="/xl/ink/ink355.xml" ContentType="application/inkml+xml"/>
  <Override PartName="/xl/ink/ink356.xml" ContentType="application/inkml+xml"/>
  <Override PartName="/xl/ink/ink357.xml" ContentType="application/inkml+xml"/>
  <Override PartName="/xl/drawings/drawing5.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BBCC7AC6-3CD6-CF4F-A3B0-50615AA97167}" xr6:coauthVersionLast="47" xr6:coauthVersionMax="47" xr10:uidLastSave="{00000000-0000-0000-0000-000000000000}"/>
  <bookViews>
    <workbookView xWindow="0" yWindow="500" windowWidth="28800" windowHeight="16000" activeTab="4" xr2:uid="{60A14142-018F-5044-A590-DC8067532225}"/>
  </bookViews>
  <sheets>
    <sheet name="5 micron bins-Observed" sheetId="1" r:id="rId1"/>
    <sheet name="5 micron bins- Analyzed" sheetId="2" r:id="rId2"/>
    <sheet name="DecisionOnWhatToMicroCT" sheetId="5" r:id="rId3"/>
    <sheet name="R Binned" sheetId="9" r:id="rId4"/>
    <sheet name="R Cont" sheetId="10" r:id="rId5"/>
    <sheet name="Notes" sheetId="8" r:id="rId6"/>
    <sheet name="QUALMS Distributions" sheetId="7" r:id="rId7"/>
    <sheet name="5 micron bins- Overlay" sheetId="3" r:id="rId8"/>
    <sheet name="Cumulative Distribution" sheetId="4"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4" i="5" l="1"/>
  <c r="C15" i="9"/>
  <c r="B15" i="9"/>
  <c r="B6" i="9" l="1"/>
  <c r="B13" i="9"/>
  <c r="B12" i="9"/>
  <c r="B11" i="9"/>
  <c r="B10" i="9"/>
  <c r="B9" i="9"/>
  <c r="B8" i="9"/>
  <c r="B7" i="9"/>
  <c r="B5" i="9"/>
  <c r="B4" i="9"/>
  <c r="B3" i="9"/>
  <c r="B2" i="9"/>
  <c r="E6" i="4" l="1"/>
  <c r="E2" i="4"/>
  <c r="E3" i="4"/>
  <c r="E4" i="4"/>
  <c r="E5"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X42" i="5"/>
  <c r="X41" i="5"/>
  <c r="X40" i="5"/>
  <c r="X39" i="5"/>
  <c r="S29" i="5"/>
  <c r="S27" i="5"/>
  <c r="S25" i="5"/>
  <c r="S23" i="5"/>
  <c r="S21" i="5"/>
  <c r="S19" i="5"/>
  <c r="S17" i="5"/>
  <c r="S15" i="5"/>
  <c r="S13" i="5"/>
  <c r="S11" i="5"/>
  <c r="S9" i="5"/>
  <c r="X9" i="5"/>
  <c r="S7" i="5"/>
  <c r="X7" i="5"/>
  <c r="S5" i="5"/>
  <c r="W5" i="5"/>
  <c r="X38" i="5"/>
  <c r="F31" i="5"/>
  <c r="G31" i="5"/>
  <c r="I11" i="5"/>
  <c r="J43" i="3"/>
  <c r="N28" i="5"/>
  <c r="N9" i="5"/>
  <c r="N20" i="5"/>
  <c r="N29" i="5"/>
  <c r="O29" i="5"/>
  <c r="N13" i="5"/>
  <c r="N12" i="5"/>
  <c r="N11" i="5"/>
  <c r="N26" i="5"/>
  <c r="N27" i="5"/>
  <c r="O27" i="5"/>
  <c r="N18" i="5"/>
  <c r="N10" i="5"/>
  <c r="N21" i="5"/>
  <c r="N24" i="5"/>
  <c r="N16" i="5"/>
  <c r="N8" i="5"/>
  <c r="O9" i="5"/>
  <c r="Q9" i="5"/>
  <c r="N25" i="5"/>
  <c r="I4" i="5"/>
  <c r="N23" i="5"/>
  <c r="N15" i="5"/>
  <c r="N7" i="5"/>
  <c r="N5" i="5"/>
  <c r="N19" i="5"/>
  <c r="N17" i="5"/>
  <c r="N4" i="5"/>
  <c r="N22" i="5"/>
  <c r="N14" i="5"/>
  <c r="N6" i="5"/>
  <c r="X43" i="5"/>
  <c r="I27" i="5"/>
  <c r="I26" i="5"/>
  <c r="J27" i="5"/>
  <c r="I10" i="5"/>
  <c r="J11" i="5"/>
  <c r="L11" i="5"/>
  <c r="I18" i="5"/>
  <c r="I24" i="5"/>
  <c r="I16" i="5"/>
  <c r="I8" i="5"/>
  <c r="I9" i="5"/>
  <c r="J9" i="5"/>
  <c r="L9" i="5"/>
  <c r="I23" i="5"/>
  <c r="I15" i="5"/>
  <c r="I6" i="5"/>
  <c r="I5" i="5"/>
  <c r="I25" i="5"/>
  <c r="I17" i="5"/>
  <c r="I7" i="5"/>
  <c r="I22" i="5"/>
  <c r="J23" i="5"/>
  <c r="I14" i="5"/>
  <c r="J15" i="5"/>
  <c r="I29" i="5"/>
  <c r="I21" i="5"/>
  <c r="I13" i="5"/>
  <c r="I28" i="5"/>
  <c r="I20" i="5"/>
  <c r="I12" i="5"/>
  <c r="I19" i="5"/>
  <c r="O13" i="5"/>
  <c r="J25" i="5"/>
  <c r="O23" i="5"/>
  <c r="J5" i="5"/>
  <c r="L5" i="5"/>
  <c r="O19" i="5"/>
  <c r="N31" i="5"/>
  <c r="J13" i="5"/>
  <c r="J17" i="5"/>
  <c r="O25" i="5"/>
  <c r="O5" i="5"/>
  <c r="Q5" i="5"/>
  <c r="O7" i="5"/>
  <c r="Q7" i="5"/>
  <c r="O21" i="5"/>
  <c r="O17" i="5"/>
  <c r="J21" i="5"/>
  <c r="J29" i="5"/>
  <c r="J19" i="5"/>
  <c r="O15" i="5"/>
  <c r="O11" i="5"/>
  <c r="J7" i="5"/>
  <c r="L7" i="5"/>
  <c r="I31" i="5"/>
</calcChain>
</file>

<file path=xl/sharedStrings.xml><?xml version="1.0" encoding="utf-8"?>
<sst xmlns="http://schemas.openxmlformats.org/spreadsheetml/2006/main" count="8684" uniqueCount="1293">
  <si>
    <t xml:space="preserve">Observed Data: </t>
  </si>
  <si>
    <t>All samples</t>
  </si>
  <si>
    <t>Sample</t>
  </si>
  <si>
    <t>Image</t>
  </si>
  <si>
    <t>Width</t>
  </si>
  <si>
    <t>QUALMS</t>
  </si>
  <si>
    <t>Terminations</t>
  </si>
  <si>
    <t>16MFS05</t>
  </si>
  <si>
    <t>100 microns</t>
  </si>
  <si>
    <t>D3</t>
  </si>
  <si>
    <t>A3</t>
  </si>
  <si>
    <t>D2</t>
  </si>
  <si>
    <t>D1</t>
  </si>
  <si>
    <t>85 microns</t>
  </si>
  <si>
    <t>C1</t>
  </si>
  <si>
    <t>B2</t>
  </si>
  <si>
    <t>A2</t>
  </si>
  <si>
    <t>D4</t>
  </si>
  <si>
    <t>B3</t>
  </si>
  <si>
    <t>80 microns</t>
  </si>
  <si>
    <t>A1</t>
  </si>
  <si>
    <t>B1</t>
  </si>
  <si>
    <t>75 microns</t>
  </si>
  <si>
    <t>C2</t>
  </si>
  <si>
    <t>C3</t>
  </si>
  <si>
    <t>C4</t>
  </si>
  <si>
    <t>65 microns</t>
  </si>
  <si>
    <t>A4</t>
  </si>
  <si>
    <t>BF16-1</t>
  </si>
  <si>
    <t>210 microns</t>
  </si>
  <si>
    <t>175 microns</t>
  </si>
  <si>
    <t>150 microns</t>
  </si>
  <si>
    <t xml:space="preserve">A2 </t>
  </si>
  <si>
    <t>B4</t>
  </si>
  <si>
    <t>FCT</t>
  </si>
  <si>
    <t>170 microns</t>
  </si>
  <si>
    <t>130 microns</t>
  </si>
  <si>
    <t>120 microns</t>
  </si>
  <si>
    <t>90 microns</t>
  </si>
  <si>
    <t>FN17-2</t>
  </si>
  <si>
    <t>300 microns</t>
  </si>
  <si>
    <t>250 microns</t>
  </si>
  <si>
    <t>225 microns</t>
  </si>
  <si>
    <t>200 microns</t>
  </si>
  <si>
    <t>15MFS07</t>
  </si>
  <si>
    <t>110 microns</t>
  </si>
  <si>
    <t>95 microns</t>
  </si>
  <si>
    <t>50 microns</t>
  </si>
  <si>
    <t>Bail &lt;70</t>
  </si>
  <si>
    <t>70 microns</t>
  </si>
  <si>
    <t>60 microns</t>
  </si>
  <si>
    <t>55 microns</t>
  </si>
  <si>
    <t>40 microns</t>
  </si>
  <si>
    <t>C50</t>
  </si>
  <si>
    <t>MM</t>
  </si>
  <si>
    <t>Bins:</t>
  </si>
  <si>
    <t>Bin</t>
  </si>
  <si>
    <t>More</t>
  </si>
  <si>
    <t>Frequency</t>
  </si>
  <si>
    <t>Analyzed Data</t>
  </si>
  <si>
    <t>Apatite ('radius') Width</t>
  </si>
  <si>
    <t>Full Sample Name</t>
  </si>
  <si>
    <t>035D-1_a1</t>
  </si>
  <si>
    <t>035D-1_a2</t>
  </si>
  <si>
    <t>16CH01_a1</t>
  </si>
  <si>
    <t>16CH01_a2</t>
  </si>
  <si>
    <t>16CH01_a3</t>
  </si>
  <si>
    <t>16FL05_a3</t>
  </si>
  <si>
    <t>17CA01_a1</t>
  </si>
  <si>
    <t>17CA01_a2</t>
  </si>
  <si>
    <t>17CA01_a5</t>
  </si>
  <si>
    <t>17CO01_a1</t>
  </si>
  <si>
    <t>17CO01_a3</t>
  </si>
  <si>
    <t>17CO01_a4</t>
  </si>
  <si>
    <t>17CO01_a5</t>
  </si>
  <si>
    <t>17CR01_a1</t>
  </si>
  <si>
    <t>17CR01_a2</t>
  </si>
  <si>
    <t>17CR01_a3</t>
  </si>
  <si>
    <t>17CR01_a4</t>
  </si>
  <si>
    <t>17CR01_a5</t>
  </si>
  <si>
    <t>17LH01_a1</t>
  </si>
  <si>
    <t>17TS01_a1</t>
  </si>
  <si>
    <t>17TS01_a2</t>
  </si>
  <si>
    <t>17TS01_a3</t>
  </si>
  <si>
    <t>17TS01_a4</t>
  </si>
  <si>
    <t>17TS01_a5</t>
  </si>
  <si>
    <t>AHE03_a01</t>
  </si>
  <si>
    <t>AHE03_a02</t>
  </si>
  <si>
    <t>AHE03_a03</t>
  </si>
  <si>
    <t>AHE03_a04</t>
  </si>
  <si>
    <t>AHE03_a05</t>
  </si>
  <si>
    <t>AHE04_a01</t>
  </si>
  <si>
    <t>AHE04_a02</t>
  </si>
  <si>
    <t>AHE04_a03</t>
  </si>
  <si>
    <t>AHE04_a04</t>
  </si>
  <si>
    <t>AHE04_a05</t>
  </si>
  <si>
    <t>AHE05_a01</t>
  </si>
  <si>
    <t>AHE05_a02</t>
  </si>
  <si>
    <t>AHE05_a03</t>
  </si>
  <si>
    <t>AHE05_a04</t>
  </si>
  <si>
    <t>AHE05_a05</t>
  </si>
  <si>
    <t>AHE06_a01</t>
  </si>
  <si>
    <t>AHE06_a02</t>
  </si>
  <si>
    <t>AHE06_a03</t>
  </si>
  <si>
    <t>AHE06_a04</t>
  </si>
  <si>
    <t>AHE06_a05</t>
  </si>
  <si>
    <t>AHE07_a01</t>
  </si>
  <si>
    <t>AHE07_a02</t>
  </si>
  <si>
    <t>AHE07_a03</t>
  </si>
  <si>
    <t>AHE07_a04</t>
  </si>
  <si>
    <t>AHE07_a05</t>
  </si>
  <si>
    <t>BF9_a28</t>
  </si>
  <si>
    <t>BF9_a29</t>
  </si>
  <si>
    <t>BF9_a30</t>
  </si>
  <si>
    <t>CCTT1601_a01</t>
  </si>
  <si>
    <t>CCTT1601_a02</t>
  </si>
  <si>
    <t>CCTT1601_a03</t>
  </si>
  <si>
    <t>CCTT1601_a04</t>
  </si>
  <si>
    <t>CCTT1601_a05</t>
  </si>
  <si>
    <t>CCTT1603_a01</t>
  </si>
  <si>
    <t>CCTT1603_a02</t>
  </si>
  <si>
    <t>CCTT1603_a03</t>
  </si>
  <si>
    <t>CCTT1603_a04</t>
  </si>
  <si>
    <t>CCTT1603_a05</t>
  </si>
  <si>
    <t>CCTT1604_a01</t>
  </si>
  <si>
    <t>CCTT1604_a02</t>
  </si>
  <si>
    <t>CCTT1604_a03</t>
  </si>
  <si>
    <t>CCTT1604_a04</t>
  </si>
  <si>
    <t>CCTT1604_a05</t>
  </si>
  <si>
    <t>CCTT1605_a01</t>
  </si>
  <si>
    <t>CCTT1605_a02</t>
  </si>
  <si>
    <t>CCTT1605_a03</t>
  </si>
  <si>
    <t>CCTT1605_a04</t>
  </si>
  <si>
    <t>CCTT1605_a05</t>
  </si>
  <si>
    <t>CCTT1606_a01</t>
  </si>
  <si>
    <t>CCTT1606_a02</t>
  </si>
  <si>
    <t>CCTT1606_a03</t>
  </si>
  <si>
    <t>CCTT1606_a04</t>
  </si>
  <si>
    <t>CCTT1606_a05</t>
  </si>
  <si>
    <t>CCTT1609_a01</t>
  </si>
  <si>
    <t>CCTT1609_a02</t>
  </si>
  <si>
    <t>CCTT1609_a03</t>
  </si>
  <si>
    <t>CCTT1609_a04</t>
  </si>
  <si>
    <t>CCTT1609_a05</t>
  </si>
  <si>
    <t>FN17-4_a01</t>
  </si>
  <si>
    <t>FN17-4_a02</t>
  </si>
  <si>
    <t>FN17-4_a03</t>
  </si>
  <si>
    <t>FN17-4_a04</t>
  </si>
  <si>
    <t>FN17-4_a05</t>
  </si>
  <si>
    <t>FN17-4_a06</t>
  </si>
  <si>
    <t>HS17-22A1</t>
  </si>
  <si>
    <t>HS17-22A2</t>
  </si>
  <si>
    <t>HS17-22A3</t>
  </si>
  <si>
    <t>HS17-22A4</t>
  </si>
  <si>
    <t>HS17-22A5</t>
  </si>
  <si>
    <t>NM17-2_a01</t>
  </si>
  <si>
    <t>NM17-2_a02</t>
  </si>
  <si>
    <t>NM17-2_a03</t>
  </si>
  <si>
    <t>NM17-2_a04</t>
  </si>
  <si>
    <t>NM17-2_a05</t>
  </si>
  <si>
    <t>NM17-7_a01</t>
  </si>
  <si>
    <t>NM17-7_a02</t>
  </si>
  <si>
    <t>NM17-7_a03</t>
  </si>
  <si>
    <t>NM17-7_a04</t>
  </si>
  <si>
    <t>WP284_a01</t>
  </si>
  <si>
    <t>WP284_a02</t>
  </si>
  <si>
    <t>WP284_a04</t>
  </si>
  <si>
    <t>WP284_a05</t>
  </si>
  <si>
    <t>WP284_a06</t>
  </si>
  <si>
    <t>GDP_A2_ap1</t>
  </si>
  <si>
    <t>GDP_A2_ap2</t>
  </si>
  <si>
    <t>GDP_A2_ap3</t>
  </si>
  <si>
    <t>GDP_A2_ap4</t>
  </si>
  <si>
    <t>GDP_A2_ap5</t>
  </si>
  <si>
    <t>GDP_A3_ap1</t>
  </si>
  <si>
    <t>GDP_A3_ap2</t>
  </si>
  <si>
    <t>GDP_A3_ap3</t>
  </si>
  <si>
    <t>GDP_A3_ap4</t>
  </si>
  <si>
    <t>GDP_A3_ap5</t>
  </si>
  <si>
    <t>GDP_MB-13_ap1</t>
  </si>
  <si>
    <t>GDP_MB-13_ap2</t>
  </si>
  <si>
    <t>GDP_MB-13_ap3</t>
  </si>
  <si>
    <t>GDP_MB-13_ap4</t>
  </si>
  <si>
    <t>GDP_MB-13_ap5</t>
  </si>
  <si>
    <t>GDP_MB-15_ap1</t>
  </si>
  <si>
    <t>GDP_MB-15_ap2</t>
  </si>
  <si>
    <t>GDP_MB-15_ap3</t>
  </si>
  <si>
    <t>GDP_MB-15_ap4</t>
  </si>
  <si>
    <t>GDP_MB-15_ap5</t>
  </si>
  <si>
    <t>GDP_MB-4_ap1</t>
  </si>
  <si>
    <t>GDP_MB-4_ap2</t>
  </si>
  <si>
    <t>GDP_MB-4_ap3</t>
  </si>
  <si>
    <t>GDP_MB-4_ap4</t>
  </si>
  <si>
    <t>GDP_MB-4_ap5</t>
  </si>
  <si>
    <t>GDP_MB-7_ap1</t>
  </si>
  <si>
    <t>GDP_MB-7_ap2</t>
  </si>
  <si>
    <t>GDP_MB-7_ap3</t>
  </si>
  <si>
    <t>GDP_MB-7_ap4</t>
  </si>
  <si>
    <t>GDP_MB-7_ap5</t>
  </si>
  <si>
    <t>GDP_MB-8_ap1</t>
  </si>
  <si>
    <t>GDP_MB-8_ap2</t>
  </si>
  <si>
    <t>GDP_MB-8_ap3</t>
  </si>
  <si>
    <t>GDP_MB-8_ap4</t>
  </si>
  <si>
    <t>GDP_MB-8_ap5</t>
  </si>
  <si>
    <t>GDP_T-5_ap1</t>
  </si>
  <si>
    <t>GDP_T-5_ap2</t>
  </si>
  <si>
    <t>GDP_T-5_ap4</t>
  </si>
  <si>
    <t>GDP_T-5_ap5</t>
  </si>
  <si>
    <t>GDP_T-7MEL_ap1</t>
  </si>
  <si>
    <t>GDP_T-7MEL_ap2</t>
  </si>
  <si>
    <t>GDP_T-7MEL_ap3</t>
  </si>
  <si>
    <t>GDP_T-7MEL_ap4</t>
  </si>
  <si>
    <t>GDP_T-7MEL_ap5</t>
  </si>
  <si>
    <t>NE17H1_a01</t>
  </si>
  <si>
    <t>NE17H1_a02</t>
  </si>
  <si>
    <t>NE17H1_a02_r</t>
  </si>
  <si>
    <t>NE17H1_a04</t>
  </si>
  <si>
    <t>NE17H1_a05</t>
  </si>
  <si>
    <t>NE17H1_a06</t>
  </si>
  <si>
    <t>NE17H2_a01</t>
  </si>
  <si>
    <t>NE17H2_a02</t>
  </si>
  <si>
    <t>NE17H2_a03</t>
  </si>
  <si>
    <t>NE17H2_a04</t>
  </si>
  <si>
    <t>NE17H2_a05</t>
  </si>
  <si>
    <t>NE5_ap1</t>
  </si>
  <si>
    <t>01KING_a05</t>
  </si>
  <si>
    <t>01KING_a06</t>
  </si>
  <si>
    <t>01KING_a07</t>
  </si>
  <si>
    <t>01KING_a08</t>
  </si>
  <si>
    <t>01KING_a09</t>
  </si>
  <si>
    <t>10LWA8.1_a01</t>
  </si>
  <si>
    <t>10LWA8.1_a02</t>
  </si>
  <si>
    <t>10LWB4.5_a01</t>
  </si>
  <si>
    <t>AHE08_a01</t>
  </si>
  <si>
    <t>AHE09_a02</t>
  </si>
  <si>
    <t>AHE09_a03</t>
  </si>
  <si>
    <t>AHE09_a05</t>
  </si>
  <si>
    <t>AHE10_a01</t>
  </si>
  <si>
    <t>AHE10_a02</t>
  </si>
  <si>
    <t>AHE10_a03</t>
  </si>
  <si>
    <t>AHE10_a04</t>
  </si>
  <si>
    <t>AHE10_a05</t>
  </si>
  <si>
    <t>AHE11_A01</t>
  </si>
  <si>
    <t>AHE11_A02</t>
  </si>
  <si>
    <t>BH11_ap1</t>
  </si>
  <si>
    <t>BH11_ap2</t>
  </si>
  <si>
    <t>BH11_ap3</t>
  </si>
  <si>
    <t>BH11_ap4</t>
  </si>
  <si>
    <t>BH11_ap5</t>
  </si>
  <si>
    <t>BH5_ap1</t>
  </si>
  <si>
    <t>BH5_ap2</t>
  </si>
  <si>
    <t>BH5_ap3</t>
  </si>
  <si>
    <t>BH5_ap4</t>
  </si>
  <si>
    <t>GDP_COS-1_ap1</t>
  </si>
  <si>
    <t>GDP_COS-1_ap2</t>
  </si>
  <si>
    <t>GDP_COS-1_ap3</t>
  </si>
  <si>
    <t>GDP_COS-1_ap4</t>
  </si>
  <si>
    <t>GDP_COS-1_ap5</t>
  </si>
  <si>
    <t>GDP_MB11_ap1</t>
  </si>
  <si>
    <t>GDP_MB11_ap2</t>
  </si>
  <si>
    <t>GDP_MB11_ap3</t>
  </si>
  <si>
    <t>GDP_MB11_ap4</t>
  </si>
  <si>
    <t>GDP_MB11_ap5</t>
  </si>
  <si>
    <t>GDP_MB12_ap1</t>
  </si>
  <si>
    <t>GDP_MB12_ap2</t>
  </si>
  <si>
    <t>GDP_MB12_ap3</t>
  </si>
  <si>
    <t>GDP_MB12_ap4</t>
  </si>
  <si>
    <t>GDP_MB12_ap5</t>
  </si>
  <si>
    <t>GDP_MB14_ap1</t>
  </si>
  <si>
    <t>GDP_MB14_ap2</t>
  </si>
  <si>
    <t>GDP_MB14_ap3</t>
  </si>
  <si>
    <t>GDP_MB14_ap4</t>
  </si>
  <si>
    <t>GDP_MB14_ap5</t>
  </si>
  <si>
    <t>GDP_MB3_ap1</t>
  </si>
  <si>
    <t>GDP_MB3_ap2</t>
  </si>
  <si>
    <t>GDP_MB3_ap3</t>
  </si>
  <si>
    <t>GDP_MB3_ap4</t>
  </si>
  <si>
    <t>GDP_MB3_ap5</t>
  </si>
  <si>
    <t>M1944-1</t>
  </si>
  <si>
    <t>M1944-2</t>
  </si>
  <si>
    <t>M1944-3</t>
  </si>
  <si>
    <t>M1944-4</t>
  </si>
  <si>
    <t>M1944-5</t>
  </si>
  <si>
    <t>M1944-9</t>
  </si>
  <si>
    <t>M2844_a1</t>
  </si>
  <si>
    <t>M2844_a11</t>
  </si>
  <si>
    <t>M2844_a2</t>
  </si>
  <si>
    <t>M2844_a3</t>
  </si>
  <si>
    <t>M2844_a4</t>
  </si>
  <si>
    <t>M2844_a6</t>
  </si>
  <si>
    <t>M2844_a8</t>
  </si>
  <si>
    <t>M2844_a9</t>
  </si>
  <si>
    <t>M3899_a1</t>
  </si>
  <si>
    <t>M3899_a2</t>
  </si>
  <si>
    <t>M3899_a4</t>
  </si>
  <si>
    <t>M3899_a5</t>
  </si>
  <si>
    <t>M3899_a6</t>
  </si>
  <si>
    <t>M3899_a8</t>
  </si>
  <si>
    <t>M3899_a9</t>
  </si>
  <si>
    <t>M4604_a1</t>
  </si>
  <si>
    <t>M4604_a10</t>
  </si>
  <si>
    <t>M4604_a2</t>
  </si>
  <si>
    <t>M4604_a5</t>
  </si>
  <si>
    <t>M4604_a7</t>
  </si>
  <si>
    <t>M4604_a9</t>
  </si>
  <si>
    <t>M904-2</t>
  </si>
  <si>
    <t>M904-3</t>
  </si>
  <si>
    <t>M904-5</t>
  </si>
  <si>
    <t>M904-6</t>
  </si>
  <si>
    <t>M904-7</t>
  </si>
  <si>
    <t>MS3-1</t>
  </si>
  <si>
    <t>MS3-2</t>
  </si>
  <si>
    <t>MS3-3</t>
  </si>
  <si>
    <t>MS3-4</t>
  </si>
  <si>
    <t>MS3-8</t>
  </si>
  <si>
    <t>MS3-9</t>
  </si>
  <si>
    <t>BF3_ap10</t>
  </si>
  <si>
    <t>BF3_ap11</t>
  </si>
  <si>
    <t>BF3_ap9</t>
  </si>
  <si>
    <t>BF9_ap25</t>
  </si>
  <si>
    <t>BF9_ap26</t>
  </si>
  <si>
    <t>BF9_ap27</t>
  </si>
  <si>
    <t>BF9_ap31</t>
  </si>
  <si>
    <t>00-OE-50_a06</t>
  </si>
  <si>
    <t>00-OE-50_a07</t>
  </si>
  <si>
    <t>00-OE-50_a08</t>
  </si>
  <si>
    <t>00-OE-50_a09</t>
  </si>
  <si>
    <t>00-OE-50_a10</t>
  </si>
  <si>
    <t>00-OE-60_a06</t>
  </si>
  <si>
    <t>00-OE-60_a07</t>
  </si>
  <si>
    <t>00-OE-60_a08</t>
  </si>
  <si>
    <t>00-OE-60_a09</t>
  </si>
  <si>
    <t>00-OE-62_a06</t>
  </si>
  <si>
    <t>00-OE-62_a07</t>
  </si>
  <si>
    <t>00-OE-62_a08</t>
  </si>
  <si>
    <t>00-OE-62_a09</t>
  </si>
  <si>
    <t>01-OE_104_a07</t>
  </si>
  <si>
    <t>01-OE_104_a08</t>
  </si>
  <si>
    <t>01-OE_104_a09</t>
  </si>
  <si>
    <t>01-OE_104_a10</t>
  </si>
  <si>
    <t>17MC02AB3_a01</t>
  </si>
  <si>
    <t>17MC02AB3_a02</t>
  </si>
  <si>
    <t>17MC02AB3_a03</t>
  </si>
  <si>
    <t>BH11-10</t>
  </si>
  <si>
    <t>BH11-11</t>
  </si>
  <si>
    <t>BH11-12</t>
  </si>
  <si>
    <t>BH11-7</t>
  </si>
  <si>
    <t>BH11-8</t>
  </si>
  <si>
    <t>BH8-1</t>
  </si>
  <si>
    <t>CAT-1_a01</t>
  </si>
  <si>
    <t>CAT-1_a02</t>
  </si>
  <si>
    <t>CAT-3_a01</t>
  </si>
  <si>
    <t>LA17-5_a1</t>
  </si>
  <si>
    <t>LA17-5_a2</t>
  </si>
  <si>
    <t>LA17-5_a3</t>
  </si>
  <si>
    <t>LA17-5_a4</t>
  </si>
  <si>
    <t>LA17-5_a5</t>
  </si>
  <si>
    <t>LA17-5_a6</t>
  </si>
  <si>
    <t>LA17-5_a7</t>
  </si>
  <si>
    <t>NAG-06_a01</t>
  </si>
  <si>
    <t>NAG-06_a02</t>
  </si>
  <si>
    <t>NAG-06_a03</t>
  </si>
  <si>
    <t>NAG-09_a01</t>
  </si>
  <si>
    <t>NAG-09_a02</t>
  </si>
  <si>
    <t>NAG-09_a03</t>
  </si>
  <si>
    <t>NAG-09_a04</t>
  </si>
  <si>
    <t>NAG-10_a01</t>
  </si>
  <si>
    <t>NAG-10_a02</t>
  </si>
  <si>
    <t>NAG-10_a03</t>
  </si>
  <si>
    <t>NAG-15_a01</t>
  </si>
  <si>
    <t>NAG-15_a02</t>
  </si>
  <si>
    <t>NAG-15_a03</t>
  </si>
  <si>
    <t>NAG-19_a01</t>
  </si>
  <si>
    <t>NAG-19_a02</t>
  </si>
  <si>
    <t>NAG-19_a03</t>
  </si>
  <si>
    <t>NAG-19_a04</t>
  </si>
  <si>
    <t>NAG-20_a01</t>
  </si>
  <si>
    <t>NAG-20_a02</t>
  </si>
  <si>
    <t>NAG-20_a03</t>
  </si>
  <si>
    <t>NAG-21_a01</t>
  </si>
  <si>
    <t>NAG-21_a02</t>
  </si>
  <si>
    <t>NAG-21_a03</t>
  </si>
  <si>
    <t>NE4_ap1</t>
  </si>
  <si>
    <t>NE4_ap2</t>
  </si>
  <si>
    <t>NE4_ap3</t>
  </si>
  <si>
    <t>NE4_ap4</t>
  </si>
  <si>
    <t>NE4_ap5</t>
  </si>
  <si>
    <t>10BM196_a1</t>
  </si>
  <si>
    <t>10BM196_a2</t>
  </si>
  <si>
    <t>10BM196_a3</t>
  </si>
  <si>
    <t>10BM196_a5</t>
  </si>
  <si>
    <t>10BM219_a1</t>
  </si>
  <si>
    <t>10BM219_a2</t>
  </si>
  <si>
    <t>13CM14_a1</t>
  </si>
  <si>
    <t>13CM14_a2</t>
  </si>
  <si>
    <t>13CM14_a3</t>
  </si>
  <si>
    <t>13COOKS2_a1</t>
  </si>
  <si>
    <t>13COOKS2_a2</t>
  </si>
  <si>
    <t>13COOKS2_a4</t>
  </si>
  <si>
    <t>13COOKS2_a7</t>
  </si>
  <si>
    <t>13COOKS2_a8</t>
  </si>
  <si>
    <t>14SA44_a1</t>
  </si>
  <si>
    <t>14SA44_a2</t>
  </si>
  <si>
    <t>14SA44_a3</t>
  </si>
  <si>
    <t>14SA44_a4</t>
  </si>
  <si>
    <t>14SA44_a5</t>
  </si>
  <si>
    <t>15SA88_a1</t>
  </si>
  <si>
    <t>15SA88_a2</t>
  </si>
  <si>
    <t>15SA88_a3</t>
  </si>
  <si>
    <t>15SA88_a4</t>
  </si>
  <si>
    <t>15SA88_a5</t>
  </si>
  <si>
    <t>17MC001A2_A01</t>
  </si>
  <si>
    <t>17MC001A2_A02</t>
  </si>
  <si>
    <t>17MC001A2_A03</t>
  </si>
  <si>
    <t>17MC001A2_A04</t>
  </si>
  <si>
    <t>17MC001A2_A05</t>
  </si>
  <si>
    <t>17MC003C1_A01</t>
  </si>
  <si>
    <t>17MC003C1_A02</t>
  </si>
  <si>
    <t>17MC003C1_A03</t>
  </si>
  <si>
    <t>17MC003C1_A04</t>
  </si>
  <si>
    <t>17MC003C1_A05</t>
  </si>
  <si>
    <t>19-12a_A01</t>
  </si>
  <si>
    <t>19-12a_A02</t>
  </si>
  <si>
    <t>19-12a_A03</t>
  </si>
  <si>
    <t>19-12a_A04</t>
  </si>
  <si>
    <t>19-12a_A05</t>
  </si>
  <si>
    <t>19-36a_A01</t>
  </si>
  <si>
    <t>19-36a_A02</t>
  </si>
  <si>
    <t>19-36a_A03</t>
  </si>
  <si>
    <t>19-36a_A04</t>
  </si>
  <si>
    <t>19-36a_A05</t>
  </si>
  <si>
    <t>BH6_ap1</t>
  </si>
  <si>
    <t>BH8_ap2</t>
  </si>
  <si>
    <t>BH8_ap3</t>
  </si>
  <si>
    <t>BH8_ap4</t>
  </si>
  <si>
    <t>BH8_ap5</t>
  </si>
  <si>
    <t>BH9_ap1</t>
  </si>
  <si>
    <t>BH9_ap2</t>
  </si>
  <si>
    <t>BH9_ap3</t>
  </si>
  <si>
    <t>BH9_ap4</t>
  </si>
  <si>
    <t>BH9_ap5</t>
  </si>
  <si>
    <t>LA17-4_a1</t>
  </si>
  <si>
    <t>LA17-4_a2</t>
  </si>
  <si>
    <t>LA17-4_a3</t>
  </si>
  <si>
    <t>LA17-4_a4</t>
  </si>
  <si>
    <t>LA17-4_a5</t>
  </si>
  <si>
    <t>NE6_ap1</t>
  </si>
  <si>
    <t>NE6_ap2</t>
  </si>
  <si>
    <t>NE6_ap3</t>
  </si>
  <si>
    <t>NE6_ap4</t>
  </si>
  <si>
    <t>NE6_ap5</t>
  </si>
  <si>
    <t>SF1014_a01</t>
  </si>
  <si>
    <t>SF1014_a02</t>
  </si>
  <si>
    <t>SF1014_a03</t>
  </si>
  <si>
    <t>SF1014_a04</t>
  </si>
  <si>
    <t>SF1014_a05</t>
  </si>
  <si>
    <t>SF1014_a06</t>
  </si>
  <si>
    <t>ap_01</t>
  </si>
  <si>
    <t>ap_02</t>
  </si>
  <si>
    <t>ap_03</t>
  </si>
  <si>
    <t>13TALK_a01</t>
  </si>
  <si>
    <t>13TALK_a01b</t>
  </si>
  <si>
    <t>13TALK_a02</t>
  </si>
  <si>
    <t>13TALK_a02b</t>
  </si>
  <si>
    <t>13TALK_a03</t>
  </si>
  <si>
    <t>13TALK_a04</t>
  </si>
  <si>
    <t>13TALK_a05</t>
  </si>
  <si>
    <t>14TALK_a01</t>
  </si>
  <si>
    <t>14TALK_a02</t>
  </si>
  <si>
    <t>14TALK_a03</t>
  </si>
  <si>
    <t>14TALK_a04</t>
  </si>
  <si>
    <t>14TALK_a05</t>
  </si>
  <si>
    <t>16PT03_a01</t>
  </si>
  <si>
    <t>16PT03_a02</t>
  </si>
  <si>
    <t>16PT03_a03</t>
  </si>
  <si>
    <t>16PT03_a04</t>
  </si>
  <si>
    <t>16PT03_a05</t>
  </si>
  <si>
    <t>17MC032A2_a01</t>
  </si>
  <si>
    <t>17MC032A2_a02</t>
  </si>
  <si>
    <t>17MC032A2_a03</t>
  </si>
  <si>
    <t>17MC046A1_a01</t>
  </si>
  <si>
    <t>17MC046A1_a02</t>
  </si>
  <si>
    <t>17MC046A1_a03</t>
  </si>
  <si>
    <t>17MC046A1_a04</t>
  </si>
  <si>
    <t>17MC046A1_a05</t>
  </si>
  <si>
    <t>17MC046A1_a06</t>
  </si>
  <si>
    <t>17MC059A1_a01</t>
  </si>
  <si>
    <t>17MC059A1_a02</t>
  </si>
  <si>
    <t>17MC059A1_a03</t>
  </si>
  <si>
    <t>17MC059A1_a04</t>
  </si>
  <si>
    <t>19-11_a01</t>
  </si>
  <si>
    <t>19-11_a02</t>
  </si>
  <si>
    <t>19-11_a03</t>
  </si>
  <si>
    <t>19-11_a04</t>
  </si>
  <si>
    <t>19-11_a05</t>
  </si>
  <si>
    <t>19-1c_a01</t>
  </si>
  <si>
    <t>19-1c_a02</t>
  </si>
  <si>
    <t>19-1c_a03</t>
  </si>
  <si>
    <t>19-1c_a04</t>
  </si>
  <si>
    <t>19-33_a01</t>
  </si>
  <si>
    <t>19-33_a02</t>
  </si>
  <si>
    <t>19-33_a03</t>
  </si>
  <si>
    <t>19-33_a04</t>
  </si>
  <si>
    <t>19-9_a01</t>
  </si>
  <si>
    <t>19-9_a02</t>
  </si>
  <si>
    <t>19-9_a03</t>
  </si>
  <si>
    <t>19-9_a04</t>
  </si>
  <si>
    <t>5TALK_a01</t>
  </si>
  <si>
    <t>5TALK_a02</t>
  </si>
  <si>
    <t>5TALK_a03</t>
  </si>
  <si>
    <t>5TALK_a04</t>
  </si>
  <si>
    <t>5TALK_a05</t>
  </si>
  <si>
    <t>CAT-1_a04</t>
  </si>
  <si>
    <t>CAT-1_a05</t>
  </si>
  <si>
    <t>CAT-1_a06</t>
  </si>
  <si>
    <t>ChickSpot3_a01</t>
  </si>
  <si>
    <t>ChickSpot3_a02</t>
  </si>
  <si>
    <t>ChickSpot3_a03</t>
  </si>
  <si>
    <t>ChickSpot3_a04</t>
  </si>
  <si>
    <t>ChickSpot3_a05</t>
  </si>
  <si>
    <t>LL04312-4_a01</t>
  </si>
  <si>
    <t>LL04312-4_a02</t>
  </si>
  <si>
    <t>LL04312-4_a03</t>
  </si>
  <si>
    <t>LL04312-4_a04</t>
  </si>
  <si>
    <t>LL04312-4_a05</t>
  </si>
  <si>
    <t>LL04312-5_a01</t>
  </si>
  <si>
    <t>LL04312-5_a02</t>
  </si>
  <si>
    <t>LL04312-5_a03</t>
  </si>
  <si>
    <t>LL04312-5_a04</t>
  </si>
  <si>
    <t>LL04312-5_a05</t>
  </si>
  <si>
    <t>M3893_ap1</t>
  </si>
  <si>
    <t>M3893_ap2</t>
  </si>
  <si>
    <t>M3893_ap3</t>
  </si>
  <si>
    <t>M3893_ap5</t>
  </si>
  <si>
    <t>M3893_ap6</t>
  </si>
  <si>
    <t>M3893_ap7</t>
  </si>
  <si>
    <t>M4604_ap2</t>
  </si>
  <si>
    <t>M4604_ap3</t>
  </si>
  <si>
    <t>M4604_ap4</t>
  </si>
  <si>
    <t>M4604_ap5</t>
  </si>
  <si>
    <t>M4604_ap6</t>
  </si>
  <si>
    <t>RGD17-51_a01</t>
  </si>
  <si>
    <t>RGD17-51_a02</t>
  </si>
  <si>
    <t>RGD17-51_a03</t>
  </si>
  <si>
    <t>RGD17-51_a04</t>
  </si>
  <si>
    <t>RGD17-51_a05</t>
  </si>
  <si>
    <t>RGD17-52_a01</t>
  </si>
  <si>
    <t>RGD17-52_a02</t>
  </si>
  <si>
    <t>RGD17-52_a03</t>
  </si>
  <si>
    <t>RGD17-52_a04</t>
  </si>
  <si>
    <t>RGD17-52_a05</t>
  </si>
  <si>
    <t>RGD17-52_a06</t>
  </si>
  <si>
    <t>RGD17-53_a01</t>
  </si>
  <si>
    <t>RGD17-53_a02</t>
  </si>
  <si>
    <t>RGD17-53_a03</t>
  </si>
  <si>
    <t>RGD17-53_a04</t>
  </si>
  <si>
    <t>RGD17-53_a05</t>
  </si>
  <si>
    <t>17MC001A2_a06</t>
  </si>
  <si>
    <t>17MC003B2_a01</t>
  </si>
  <si>
    <t>17MC003C1_a06</t>
  </si>
  <si>
    <t>17MC003C1_a07</t>
  </si>
  <si>
    <t>17MC003C1_a08</t>
  </si>
  <si>
    <t>17MC019A1_a01</t>
  </si>
  <si>
    <t>17MC019A1_a02</t>
  </si>
  <si>
    <t>17MC019A1_a03</t>
  </si>
  <si>
    <t>17MC019A1_a04</t>
  </si>
  <si>
    <t>17MC019A1_a05</t>
  </si>
  <si>
    <t>17MC019A1_a06</t>
  </si>
  <si>
    <t>17MC019A1_a07</t>
  </si>
  <si>
    <t>17MC019A1_a08</t>
  </si>
  <si>
    <t>17MC030A1_a01</t>
  </si>
  <si>
    <t>17MC030A1_a02</t>
  </si>
  <si>
    <t>17MC030A1_a03</t>
  </si>
  <si>
    <t>17MC059A1_a05</t>
  </si>
  <si>
    <t>17MC059A1_a06</t>
  </si>
  <si>
    <t>17MC059A1_a07</t>
  </si>
  <si>
    <t>17MC059A1_a08</t>
  </si>
  <si>
    <t>17MC060A1_a01</t>
  </si>
  <si>
    <t>17MC060A1_a02</t>
  </si>
  <si>
    <t>17MC060A1_a03</t>
  </si>
  <si>
    <t>17MC060A1_a04</t>
  </si>
  <si>
    <t>AG_FPT17-59_ap1</t>
  </si>
  <si>
    <t>AG_FPT17-59_ap2</t>
  </si>
  <si>
    <t>AG_FPT17-59_ap3</t>
  </si>
  <si>
    <t>AG_JCF07-29A_ap1</t>
  </si>
  <si>
    <t>AG_JCF07-29A_ap2</t>
  </si>
  <si>
    <t>AG_JCF07-29A_ap3</t>
  </si>
  <si>
    <t>ASG_FPT17-45_ap1</t>
  </si>
  <si>
    <t>ASG_FPT17-45_ap3</t>
  </si>
  <si>
    <t>ASG_FPT17-45_ap5</t>
  </si>
  <si>
    <t>ASG_FPT17-68_ap1</t>
  </si>
  <si>
    <t>ASG_FPT17-68_ap4</t>
  </si>
  <si>
    <t>ASG_FPT17-68_ap5</t>
  </si>
  <si>
    <t>BC-02_a01</t>
  </si>
  <si>
    <t>BC-02_a02</t>
  </si>
  <si>
    <t>BC-02_a03</t>
  </si>
  <si>
    <t>BC-02_a04</t>
  </si>
  <si>
    <t>BC-02_a05</t>
  </si>
  <si>
    <t>CCRT_a1</t>
  </si>
  <si>
    <t>CCRT_a2</t>
  </si>
  <si>
    <t>CCRT_a3</t>
  </si>
  <si>
    <t>CCRT_a4</t>
  </si>
  <si>
    <t>CCRT_a5</t>
  </si>
  <si>
    <t>LA17-4_a06</t>
  </si>
  <si>
    <t>LA17-4_a07</t>
  </si>
  <si>
    <t>LA17-4_a08</t>
  </si>
  <si>
    <t>LA17-4_a09</t>
  </si>
  <si>
    <t>LA17-4_a10</t>
  </si>
  <si>
    <t>LA17-4_a11</t>
  </si>
  <si>
    <t>LA17-5_a08</t>
  </si>
  <si>
    <t>LA17-5_a09</t>
  </si>
  <si>
    <t>LA17-5_a10</t>
  </si>
  <si>
    <t>LA17-5_a11</t>
  </si>
  <si>
    <t>LA17-5_a12</t>
  </si>
  <si>
    <t>LA17-6_a01</t>
  </si>
  <si>
    <t>LA17-6_a02</t>
  </si>
  <si>
    <t>LA17-6_a03</t>
  </si>
  <si>
    <t>LA17-6_a04</t>
  </si>
  <si>
    <t>NE7_a1</t>
  </si>
  <si>
    <t>NE7_a2</t>
  </si>
  <si>
    <t>NE7_a3</t>
  </si>
  <si>
    <t>NE7_a4</t>
  </si>
  <si>
    <t>NE7_a5</t>
  </si>
  <si>
    <t>NE7_a6</t>
  </si>
  <si>
    <t>BC-01_a01</t>
  </si>
  <si>
    <t>BC-01_a02</t>
  </si>
  <si>
    <t>BC-01_a03</t>
  </si>
  <si>
    <t>BC-01_a04</t>
  </si>
  <si>
    <t>BC-01_a05</t>
  </si>
  <si>
    <t>BC-05_a01</t>
  </si>
  <si>
    <t>BC-05_a02</t>
  </si>
  <si>
    <t>BC-05_a03</t>
  </si>
  <si>
    <t>BC-05_a04</t>
  </si>
  <si>
    <t>BC-05_a05</t>
  </si>
  <si>
    <t>BC-07_a01</t>
  </si>
  <si>
    <t>BC-07_a02</t>
  </si>
  <si>
    <t>BC-07_a03</t>
  </si>
  <si>
    <t>BC-07_a04</t>
  </si>
  <si>
    <t>BC-07_a05</t>
  </si>
  <si>
    <t>BC-09_a01</t>
  </si>
  <si>
    <t>BC-09_a02</t>
  </si>
  <si>
    <t>BC-09_a03</t>
  </si>
  <si>
    <t>BC-09_a04</t>
  </si>
  <si>
    <t>BC-09_a05</t>
  </si>
  <si>
    <t>BC-10_a01</t>
  </si>
  <si>
    <t>BC-12_a01</t>
  </si>
  <si>
    <t>BC-12_a02</t>
  </si>
  <si>
    <t>BC-12_a03</t>
  </si>
  <si>
    <t>BC-12_a04</t>
  </si>
  <si>
    <t>BC-12_a05</t>
  </si>
  <si>
    <t>BC-14_a01</t>
  </si>
  <si>
    <t>BC-14_a02</t>
  </si>
  <si>
    <t>BC-14_a03</t>
  </si>
  <si>
    <t>BC-14_a04</t>
  </si>
  <si>
    <t>BC-14_a05</t>
  </si>
  <si>
    <t>BC-15_a01</t>
  </si>
  <si>
    <t>BC-15_a02</t>
  </si>
  <si>
    <t>BC-15_a03</t>
  </si>
  <si>
    <t>BC-15_a04</t>
  </si>
  <si>
    <t>BC-15_a05</t>
  </si>
  <si>
    <t>BC-16_a01</t>
  </si>
  <si>
    <t>BC-16_a02</t>
  </si>
  <si>
    <t>BC-16_a03</t>
  </si>
  <si>
    <t>BC-16_a04</t>
  </si>
  <si>
    <t>BC-16_a05</t>
  </si>
  <si>
    <t>BC-17_a01</t>
  </si>
  <si>
    <t>BC-17_a02</t>
  </si>
  <si>
    <t>BC-17_a03</t>
  </si>
  <si>
    <t>BC-17_a04</t>
  </si>
  <si>
    <t>BC-17_a05</t>
  </si>
  <si>
    <t>BC-21_a01</t>
  </si>
  <si>
    <t>BC-21_a02</t>
  </si>
  <si>
    <t>BC-21_a03</t>
  </si>
  <si>
    <t>BC-21_a04</t>
  </si>
  <si>
    <t>BC-21_a05</t>
  </si>
  <si>
    <t>CH16-7_a1</t>
  </si>
  <si>
    <t>CH16-7_a2</t>
  </si>
  <si>
    <t>CH16-7_a3</t>
  </si>
  <si>
    <t>CH16-7_a4</t>
  </si>
  <si>
    <t>CH16-7_a5</t>
  </si>
  <si>
    <t>MC-410-602.7_a1</t>
  </si>
  <si>
    <t>MC-410-602.7_a2</t>
  </si>
  <si>
    <t>MC-410-602.7_a3</t>
  </si>
  <si>
    <t>MC-410-602.7_a4</t>
  </si>
  <si>
    <t>MC-410-602.7_a5</t>
  </si>
  <si>
    <t>02KIM_a01</t>
  </si>
  <si>
    <t>02KIM_a02</t>
  </si>
  <si>
    <t>02KIM_a03</t>
  </si>
  <si>
    <t>15DR001_a01</t>
  </si>
  <si>
    <t>15DR001_a02</t>
  </si>
  <si>
    <t>15DR001_a03</t>
  </si>
  <si>
    <t>17AK05_a01</t>
  </si>
  <si>
    <t>17AK05_a02</t>
  </si>
  <si>
    <t>17AK05_a03</t>
  </si>
  <si>
    <t>17AK07_a01</t>
  </si>
  <si>
    <t>17AK07_a02</t>
  </si>
  <si>
    <t>17AK07_a03</t>
  </si>
  <si>
    <t>17AK08_a01</t>
  </si>
  <si>
    <t>17AK08_a02</t>
  </si>
  <si>
    <t>17AK08_a03</t>
  </si>
  <si>
    <t>17AK08_a04</t>
  </si>
  <si>
    <t>17AK08_a05</t>
  </si>
  <si>
    <t>17AK13_a01</t>
  </si>
  <si>
    <t>17AK13_a02</t>
  </si>
  <si>
    <t>17AK13_a03</t>
  </si>
  <si>
    <t>17AK15_a01</t>
  </si>
  <si>
    <t>17AK15_a05</t>
  </si>
  <si>
    <t>17AK15_a06</t>
  </si>
  <si>
    <t>BARRY_A</t>
  </si>
  <si>
    <t>BARRY_B</t>
  </si>
  <si>
    <t>BARRY_C</t>
  </si>
  <si>
    <t>BARRY_D</t>
  </si>
  <si>
    <t>HG02_A</t>
  </si>
  <si>
    <t>HG02_B</t>
  </si>
  <si>
    <t>HG02_C</t>
  </si>
  <si>
    <t>HG02_D</t>
  </si>
  <si>
    <t>HG02_E</t>
  </si>
  <si>
    <t>HG03_A</t>
  </si>
  <si>
    <t>HG03_B</t>
  </si>
  <si>
    <t>HG03_C</t>
  </si>
  <si>
    <t>HG03_D</t>
  </si>
  <si>
    <t>HG03_E</t>
  </si>
  <si>
    <t>HG04_A</t>
  </si>
  <si>
    <t>HG04_B</t>
  </si>
  <si>
    <t>HG04_C</t>
  </si>
  <si>
    <t>HG04_D</t>
  </si>
  <si>
    <t>HG04_E</t>
  </si>
  <si>
    <t>HG05_A</t>
  </si>
  <si>
    <t>HG05_B</t>
  </si>
  <si>
    <t>HG05_C</t>
  </si>
  <si>
    <t>HG05_D</t>
  </si>
  <si>
    <t>HG05_E</t>
  </si>
  <si>
    <t>HG06_A</t>
  </si>
  <si>
    <t>HG06_B</t>
  </si>
  <si>
    <t>HG06_C</t>
  </si>
  <si>
    <t>HG06_D</t>
  </si>
  <si>
    <t>HG06_E</t>
  </si>
  <si>
    <t>HG09_A</t>
  </si>
  <si>
    <t>HG09_B</t>
  </si>
  <si>
    <t>HG09_C</t>
  </si>
  <si>
    <t>HG09_D</t>
  </si>
  <si>
    <t>HG09_E</t>
  </si>
  <si>
    <t>HG10_A</t>
  </si>
  <si>
    <t>HG10_B</t>
  </si>
  <si>
    <t>HG10_C</t>
  </si>
  <si>
    <t>HG10_D</t>
  </si>
  <si>
    <t>HG10_E</t>
  </si>
  <si>
    <t>HG12_A</t>
  </si>
  <si>
    <t>HG12_B</t>
  </si>
  <si>
    <t>HG12_C</t>
  </si>
  <si>
    <t>HG12_D</t>
  </si>
  <si>
    <t>HG12_E</t>
  </si>
  <si>
    <t>HG15_A</t>
  </si>
  <si>
    <t>HG15_B</t>
  </si>
  <si>
    <t>HG15_C</t>
  </si>
  <si>
    <t>HG15_D</t>
  </si>
  <si>
    <t>HG15_E</t>
  </si>
  <si>
    <t>HG17_A</t>
  </si>
  <si>
    <t>HG17_B</t>
  </si>
  <si>
    <t>HG17_C</t>
  </si>
  <si>
    <t>HG19_A</t>
  </si>
  <si>
    <t>HG19_C</t>
  </si>
  <si>
    <t>HG19_D</t>
  </si>
  <si>
    <t>HG19_E</t>
  </si>
  <si>
    <t>HG28_A</t>
  </si>
  <si>
    <t>HG28_B</t>
  </si>
  <si>
    <t>HG28_C</t>
  </si>
  <si>
    <t>HG28_D</t>
  </si>
  <si>
    <t>HG28_E</t>
  </si>
  <si>
    <t>HG29_A</t>
  </si>
  <si>
    <t>HG29_B</t>
  </si>
  <si>
    <t>HG29_C</t>
  </si>
  <si>
    <t>HG29_E</t>
  </si>
  <si>
    <t>HG32_A</t>
  </si>
  <si>
    <t>HG32_B</t>
  </si>
  <si>
    <t>HG32_C</t>
  </si>
  <si>
    <t>HG32_D</t>
  </si>
  <si>
    <t>HG34_A</t>
  </si>
  <si>
    <t>HG34_B</t>
  </si>
  <si>
    <t>HG34_C</t>
  </si>
  <si>
    <t>HG34_D</t>
  </si>
  <si>
    <t>HG34_E</t>
  </si>
  <si>
    <t>NM17-1_a01</t>
  </si>
  <si>
    <t>NM17-1_a02</t>
  </si>
  <si>
    <t>NM17-1_a03</t>
  </si>
  <si>
    <t>NM17-1_a04</t>
  </si>
  <si>
    <t>NM17-1_a05</t>
  </si>
  <si>
    <t>NM17-8_a01</t>
  </si>
  <si>
    <t>NM17-8_a02</t>
  </si>
  <si>
    <t>NM17-8_a03</t>
  </si>
  <si>
    <t>NM17-8_a04</t>
  </si>
  <si>
    <t>NM17-8_a05</t>
  </si>
  <si>
    <t>PM-116_a01</t>
  </si>
  <si>
    <t>PM-116_a02</t>
  </si>
  <si>
    <t>PM-116_a03</t>
  </si>
  <si>
    <t>PM-116_a04</t>
  </si>
  <si>
    <t>PM-116_a05</t>
  </si>
  <si>
    <t>PM-118_a01</t>
  </si>
  <si>
    <t>PM-118_a02</t>
  </si>
  <si>
    <t>PM-118_a03</t>
  </si>
  <si>
    <t>PM-118_a04</t>
  </si>
  <si>
    <t>PM-118_a05</t>
  </si>
  <si>
    <t>PM-118_a06</t>
  </si>
  <si>
    <t>113-16-157_a01</t>
  </si>
  <si>
    <t>113-16-157_a02</t>
  </si>
  <si>
    <t>113-16-157_a04</t>
  </si>
  <si>
    <t>113-16-157_a05</t>
  </si>
  <si>
    <t>113-16-157_a06</t>
  </si>
  <si>
    <t>13CWA011B01_a01</t>
  </si>
  <si>
    <t>17AK01_a01</t>
  </si>
  <si>
    <t>17AK01_a02</t>
  </si>
  <si>
    <t>17AK01_a04</t>
  </si>
  <si>
    <t>97-04-7066_a01</t>
  </si>
  <si>
    <t>97-04-7066_a02</t>
  </si>
  <si>
    <t>97-04-7066_a03</t>
  </si>
  <si>
    <t>97-04-7066_a04</t>
  </si>
  <si>
    <t>97-04-7066_a05</t>
  </si>
  <si>
    <t>97-05-1015_a01</t>
  </si>
  <si>
    <t>97-05-1015_a02</t>
  </si>
  <si>
    <t>97-05-1015_a04</t>
  </si>
  <si>
    <t>97-05-1015_a05</t>
  </si>
  <si>
    <t>97-05-1015_a06</t>
  </si>
  <si>
    <t>MB-04-16_a01</t>
  </si>
  <si>
    <t>MB-04-16_a02</t>
  </si>
  <si>
    <t>MB-04-16_a03</t>
  </si>
  <si>
    <t>MB-04-16_a04</t>
  </si>
  <si>
    <t>MB-04-16_a05</t>
  </si>
  <si>
    <t>MB-04-16_a06</t>
  </si>
  <si>
    <t>12MFS02_aA</t>
  </si>
  <si>
    <t>12MFS02_aB</t>
  </si>
  <si>
    <t>12MFS02_aC</t>
  </si>
  <si>
    <t>12MFS02_aD</t>
  </si>
  <si>
    <t>12MFS02_aE</t>
  </si>
  <si>
    <t>13EPF006A01_a01</t>
  </si>
  <si>
    <t>13EPF006A01_a02</t>
  </si>
  <si>
    <t>13EPF006A01_a04</t>
  </si>
  <si>
    <t>13EPF006A01_a05</t>
  </si>
  <si>
    <t>13EPF006A01_a06</t>
  </si>
  <si>
    <t>13EPF007A01_a05</t>
  </si>
  <si>
    <t>15CLA04_aA</t>
  </si>
  <si>
    <t>15CLA04_aB</t>
  </si>
  <si>
    <t>15CLA04_aC</t>
  </si>
  <si>
    <t>15CLA04_aD</t>
  </si>
  <si>
    <t>15CLA04_aE</t>
  </si>
  <si>
    <t>15CLA06_aA</t>
  </si>
  <si>
    <t>15CLA06_aB</t>
  </si>
  <si>
    <t>15CLA06_aC</t>
  </si>
  <si>
    <t>15CLA06_aD</t>
  </si>
  <si>
    <t>15CLA06_aE</t>
  </si>
  <si>
    <t>17MFS16_aA</t>
  </si>
  <si>
    <t>17MFS16_aB</t>
  </si>
  <si>
    <t>17MFS16_aC</t>
  </si>
  <si>
    <t>17MFS16_aD</t>
  </si>
  <si>
    <t>17MFS16_aE</t>
  </si>
  <si>
    <t>17MFS17_aA</t>
  </si>
  <si>
    <t>17MFS17_aB</t>
  </si>
  <si>
    <t>17MFS17_aC</t>
  </si>
  <si>
    <t>17MFS17_aD</t>
  </si>
  <si>
    <t>17MFS17_aE</t>
  </si>
  <si>
    <t>17MFS18_aA</t>
  </si>
  <si>
    <t>17MFS18_aB</t>
  </si>
  <si>
    <t>17MFS18_aC</t>
  </si>
  <si>
    <t>17MFS18_aD</t>
  </si>
  <si>
    <t>17MFS18_aE</t>
  </si>
  <si>
    <t>17MFS19_aA</t>
  </si>
  <si>
    <t>17MFS19_aB</t>
  </si>
  <si>
    <t>17MFS19_aC</t>
  </si>
  <si>
    <t>17MFS19_aD</t>
  </si>
  <si>
    <t>17MFS19_aE</t>
  </si>
  <si>
    <t>17PR04_ap1</t>
  </si>
  <si>
    <t>17PR04_ap2</t>
  </si>
  <si>
    <t>17PR04_ap3</t>
  </si>
  <si>
    <t>17PR04_ap4</t>
  </si>
  <si>
    <t>17PR04_ap5</t>
  </si>
  <si>
    <t>17PR04_ap6</t>
  </si>
  <si>
    <t>17PR46_ap1</t>
  </si>
  <si>
    <t>17PR46_ap2</t>
  </si>
  <si>
    <t>17PR46_ap3</t>
  </si>
  <si>
    <t>17PR46_ap4</t>
  </si>
  <si>
    <t>17PR46_ap5</t>
  </si>
  <si>
    <t>GB397_ap04</t>
  </si>
  <si>
    <t>GB397_ap05</t>
  </si>
  <si>
    <t>GB397_ap1</t>
  </si>
  <si>
    <t>GB397_ap2</t>
  </si>
  <si>
    <t>GB397_ap3</t>
  </si>
  <si>
    <t>GB541_ap01</t>
  </si>
  <si>
    <t>GB541_ap02</t>
  </si>
  <si>
    <t>GB541_ap03</t>
  </si>
  <si>
    <t>GB541_ap04</t>
  </si>
  <si>
    <t>GB541_ap05</t>
  </si>
  <si>
    <t>GB544_ap01</t>
  </si>
  <si>
    <t>GB544_ap02</t>
  </si>
  <si>
    <t>GB544_ap03</t>
  </si>
  <si>
    <t>GB544_ap04</t>
  </si>
  <si>
    <t>GB544_ap05</t>
  </si>
  <si>
    <t>GB634_ap01</t>
  </si>
  <si>
    <t>GB634_ap02</t>
  </si>
  <si>
    <t>GB634_ap03</t>
  </si>
  <si>
    <t>GB634_ap04</t>
  </si>
  <si>
    <t>GB634_ap05</t>
  </si>
  <si>
    <t>GB635_ap1</t>
  </si>
  <si>
    <t>GB635_ap2</t>
  </si>
  <si>
    <t>GB635_ap3</t>
  </si>
  <si>
    <t>GB635_ap4</t>
  </si>
  <si>
    <t>GB635_ap5</t>
  </si>
  <si>
    <t>GB84-108_ap1</t>
  </si>
  <si>
    <t>GB84-108_ap2</t>
  </si>
  <si>
    <t>GB84-108_ap3</t>
  </si>
  <si>
    <t>GB84-108_ap4</t>
  </si>
  <si>
    <t>RGD17-28_a01</t>
  </si>
  <si>
    <t>RGD17-28_a02</t>
  </si>
  <si>
    <t>RGD17-28_a03</t>
  </si>
  <si>
    <t>RGD17-28_a04</t>
  </si>
  <si>
    <t>RGD17-28_a05</t>
  </si>
  <si>
    <t>RGD17-49_a01</t>
  </si>
  <si>
    <t>RGD17-49_a02</t>
  </si>
  <si>
    <t>RGD17-49_a03</t>
  </si>
  <si>
    <t>RGD17-49_a04</t>
  </si>
  <si>
    <t>RGD17-49_a05</t>
  </si>
  <si>
    <t>RGD17-56_a01</t>
  </si>
  <si>
    <t>RGD17-56_a02</t>
  </si>
  <si>
    <t>RGD17-56_a03</t>
  </si>
  <si>
    <t>RGD17-56_a04</t>
  </si>
  <si>
    <t>RGD17-56_a05</t>
  </si>
  <si>
    <t>RGD17-59_a01</t>
  </si>
  <si>
    <t>RGD17-59_a02</t>
  </si>
  <si>
    <t>RGD17-59_a03</t>
  </si>
  <si>
    <t>RGD17-59_a04</t>
  </si>
  <si>
    <t>RGD17-60_a01</t>
  </si>
  <si>
    <t>RGD17-60_a02</t>
  </si>
  <si>
    <t>RGD17-60_a03</t>
  </si>
  <si>
    <t>RGD17-60_a04</t>
  </si>
  <si>
    <t>RGD17-60_a05</t>
  </si>
  <si>
    <t>SMC432_ap1</t>
  </si>
  <si>
    <t>SMC432_ap2</t>
  </si>
  <si>
    <t>SMC432_ap3</t>
  </si>
  <si>
    <t>SMC432_ap4</t>
  </si>
  <si>
    <t>SMC432_ap5</t>
  </si>
  <si>
    <t>SMC433_ap1</t>
  </si>
  <si>
    <t>SMC433_ap2</t>
  </si>
  <si>
    <t>SMC433_ap3</t>
  </si>
  <si>
    <t>SMC433_ap4</t>
  </si>
  <si>
    <t>SMC433_ap5</t>
  </si>
  <si>
    <t>10BM-204_a1</t>
  </si>
  <si>
    <t>10BM-204_a3a</t>
  </si>
  <si>
    <t>10BM-204_a3b</t>
  </si>
  <si>
    <t>10BM-204_a5</t>
  </si>
  <si>
    <t>10BM-204_a6</t>
  </si>
  <si>
    <t>12CR04_a1</t>
  </si>
  <si>
    <t>12MFS03_aA</t>
  </si>
  <si>
    <t>12MFS03_aB</t>
  </si>
  <si>
    <t>12MFS03_aC</t>
  </si>
  <si>
    <t>12MFS03_aD</t>
  </si>
  <si>
    <t>12MFS03_aE</t>
  </si>
  <si>
    <t>12MFS13_aA</t>
  </si>
  <si>
    <t>12MFS13_aB</t>
  </si>
  <si>
    <t>12MFS13_aC</t>
  </si>
  <si>
    <t>12MFS13_aD</t>
  </si>
  <si>
    <t>12MFS13_aE</t>
  </si>
  <si>
    <t>12MFS25_aA</t>
  </si>
  <si>
    <t>12MFS25_aB</t>
  </si>
  <si>
    <t>12MFS25_aC</t>
  </si>
  <si>
    <t>12MFS25_aD</t>
  </si>
  <si>
    <t>12MFS25_aE</t>
  </si>
  <si>
    <t>17MFS06_aA</t>
  </si>
  <si>
    <t>17MFS06_aB</t>
  </si>
  <si>
    <t>17MFS06_aC</t>
  </si>
  <si>
    <t>17MFS06_aD</t>
  </si>
  <si>
    <t>17MFS06_aE</t>
  </si>
  <si>
    <t>17MFS08_aA</t>
  </si>
  <si>
    <t>17MFS08_aB</t>
  </si>
  <si>
    <t>17MFS08_aC</t>
  </si>
  <si>
    <t>17MFS08_aD</t>
  </si>
  <si>
    <t>17MFS08_aE</t>
  </si>
  <si>
    <t>17MFS20_aA</t>
  </si>
  <si>
    <t>17MFS20_aB</t>
  </si>
  <si>
    <t>17MFS20_aC</t>
  </si>
  <si>
    <t>17MFS20_aD</t>
  </si>
  <si>
    <t>17MFS20_aE</t>
  </si>
  <si>
    <t>17MFS21_aA</t>
  </si>
  <si>
    <t>17MFS21_aB</t>
  </si>
  <si>
    <t>17MFS21_aC</t>
  </si>
  <si>
    <t>17MFS21_aD</t>
  </si>
  <si>
    <t>17MFS21_aE</t>
  </si>
  <si>
    <t>17MFS25_aA</t>
  </si>
  <si>
    <t>17MFS25_aB</t>
  </si>
  <si>
    <t>17MFS25_aC</t>
  </si>
  <si>
    <t>17MFS25_aD</t>
  </si>
  <si>
    <t>17MFS25_aE</t>
  </si>
  <si>
    <t>18-BLGR01_ap01</t>
  </si>
  <si>
    <t>18-BLGR01_ap02</t>
  </si>
  <si>
    <t>18-BLGR01_ap03</t>
  </si>
  <si>
    <t>18-BLGR01_ap04</t>
  </si>
  <si>
    <t>18-CNP03_ap01</t>
  </si>
  <si>
    <t>18-CNP03_ap02</t>
  </si>
  <si>
    <t>18-CNP03_ap03</t>
  </si>
  <si>
    <t>18-CNP03_ap04</t>
  </si>
  <si>
    <t>JTJ-062018-4-a01</t>
  </si>
  <si>
    <t>JTJ-062018-4-a02</t>
  </si>
  <si>
    <t>JTJ-062018-4-a03</t>
  </si>
  <si>
    <t>JTJ-062018-4-a04</t>
  </si>
  <si>
    <t>JTJ-062018-4-a05</t>
  </si>
  <si>
    <t>NE5_ap2</t>
  </si>
  <si>
    <t>NE5_ap3</t>
  </si>
  <si>
    <t>NE5_ap4</t>
  </si>
  <si>
    <t>NE5_ap5</t>
  </si>
  <si>
    <t>NE5_ap6</t>
  </si>
  <si>
    <t>NE5_ap7</t>
  </si>
  <si>
    <t>RGD18-15_a1</t>
  </si>
  <si>
    <t>RGD18-15_a2</t>
  </si>
  <si>
    <t>RGD18-15_a3</t>
  </si>
  <si>
    <t>RGD18-15_a4</t>
  </si>
  <si>
    <t>RGD18-15_a5</t>
  </si>
  <si>
    <t>16/31_A</t>
  </si>
  <si>
    <t>16/32_B</t>
  </si>
  <si>
    <t>16/32_C</t>
  </si>
  <si>
    <t>16/32_D</t>
  </si>
  <si>
    <t>16/33_A</t>
  </si>
  <si>
    <t>16/33_B</t>
  </si>
  <si>
    <t>16/33_C</t>
  </si>
  <si>
    <t>16/33_D</t>
  </si>
  <si>
    <t>16/34_A</t>
  </si>
  <si>
    <t>16/34_B</t>
  </si>
  <si>
    <t>16/34_C</t>
  </si>
  <si>
    <t>16/34_D</t>
  </si>
  <si>
    <t>16/35_A</t>
  </si>
  <si>
    <t>16/35_B</t>
  </si>
  <si>
    <t>16/35_D</t>
  </si>
  <si>
    <t>16/36_C</t>
  </si>
  <si>
    <t>16/37_D</t>
  </si>
  <si>
    <t>16/39_B</t>
  </si>
  <si>
    <t>16/39_D</t>
  </si>
  <si>
    <t>16/40_C</t>
  </si>
  <si>
    <t>16/41_A</t>
  </si>
  <si>
    <t>16/41_B</t>
  </si>
  <si>
    <t>16/42_A</t>
  </si>
  <si>
    <t>16/42_B</t>
  </si>
  <si>
    <t>16/42_C</t>
  </si>
  <si>
    <t>16/42_D</t>
  </si>
  <si>
    <t>16/45_B</t>
  </si>
  <si>
    <t>16/45_C</t>
  </si>
  <si>
    <t>16/46_B</t>
  </si>
  <si>
    <t>16/46_C</t>
  </si>
  <si>
    <t>16/49_B</t>
  </si>
  <si>
    <t>16/49_C</t>
  </si>
  <si>
    <t>16/49_D</t>
  </si>
  <si>
    <t>16/50_B</t>
  </si>
  <si>
    <t>16CR02_a2</t>
  </si>
  <si>
    <t>16CR02_a3</t>
  </si>
  <si>
    <t>16CR02_a4</t>
  </si>
  <si>
    <t>16CR02_a5</t>
  </si>
  <si>
    <t>16FL04_a1</t>
  </si>
  <si>
    <t>16FL04_a2</t>
  </si>
  <si>
    <t>16FL04_a3</t>
  </si>
  <si>
    <t>16FL04_a4</t>
  </si>
  <si>
    <t>16FL04_a5</t>
  </si>
  <si>
    <t>16PE01_a1</t>
  </si>
  <si>
    <t>16PE01_a2</t>
  </si>
  <si>
    <t>16PE01_a3</t>
  </si>
  <si>
    <t>17CA01_a3</t>
  </si>
  <si>
    <t>17CA01_a4</t>
  </si>
  <si>
    <t>GDP_A1_ap1</t>
  </si>
  <si>
    <t>GDP_A1_ap2</t>
  </si>
  <si>
    <t>GDP_A1_ap3</t>
  </si>
  <si>
    <t>GDP_A1_ap4</t>
  </si>
  <si>
    <t>GDP_A1_ap5</t>
  </si>
  <si>
    <t>GDP_MB-2_ap1</t>
  </si>
  <si>
    <t>GDP_MB-2_ap2</t>
  </si>
  <si>
    <t>GDP_MB-2_ap3</t>
  </si>
  <si>
    <t>GDP_MB-2_ap4</t>
  </si>
  <si>
    <t>GDP_MB-2_ap5</t>
  </si>
  <si>
    <t>GDP_MB-6_ap1</t>
  </si>
  <si>
    <t>GDP_MB-6_ap2</t>
  </si>
  <si>
    <t>GDP_MB-6_ap3</t>
  </si>
  <si>
    <t>GDP_MB-6_ap4</t>
  </si>
  <si>
    <t>GDP_MB-6_ap5</t>
  </si>
  <si>
    <t xml:space="preserve">HS17-23_a4 </t>
  </si>
  <si>
    <t xml:space="preserve">HS17-24_a1 </t>
  </si>
  <si>
    <t>HS17-24_a2</t>
  </si>
  <si>
    <t>01JBM18_aA</t>
  </si>
  <si>
    <t>01JBM18_aB</t>
  </si>
  <si>
    <t>01JBM18_aC</t>
  </si>
  <si>
    <t>01JBM18_aE</t>
  </si>
  <si>
    <t>04JBM18_aA</t>
  </si>
  <si>
    <t>04JBM18_aB</t>
  </si>
  <si>
    <t>04JBM18_aC</t>
  </si>
  <si>
    <t>04JBM18_aD</t>
  </si>
  <si>
    <t>04JBM18_aE</t>
  </si>
  <si>
    <t>13MS09_a1</t>
  </si>
  <si>
    <t>13MS09_a3</t>
  </si>
  <si>
    <t>15MFS02_aA</t>
  </si>
  <si>
    <t>15MFS02_aB</t>
  </si>
  <si>
    <t>15MFS02_aC</t>
  </si>
  <si>
    <t>15MFS02_aD</t>
  </si>
  <si>
    <t>15MFS02_aE</t>
  </si>
  <si>
    <t>15MFS04_aA</t>
  </si>
  <si>
    <t>15MFS04_aB</t>
  </si>
  <si>
    <t>15MFS04_aC</t>
  </si>
  <si>
    <t>15MFS04_aD</t>
  </si>
  <si>
    <t>15MFS04_aE</t>
  </si>
  <si>
    <t>15MFS07_aA</t>
  </si>
  <si>
    <t>15MFS07_aB</t>
  </si>
  <si>
    <t>15MFS07_aC</t>
  </si>
  <si>
    <t>15MFS07_aD</t>
  </si>
  <si>
    <t>15MFS07_aE</t>
  </si>
  <si>
    <t>17MFS29_aA</t>
  </si>
  <si>
    <t>17MFS29_aB</t>
  </si>
  <si>
    <t>17MFS29_aC</t>
  </si>
  <si>
    <t>17MFS29_aD</t>
  </si>
  <si>
    <t>17MFS29_aE</t>
  </si>
  <si>
    <t>17MFS38_aA</t>
  </si>
  <si>
    <t>17MFS38_aB</t>
  </si>
  <si>
    <t>17MFS38_aC</t>
  </si>
  <si>
    <t>17MFS38_aD</t>
  </si>
  <si>
    <t>17MFS38_aE</t>
  </si>
  <si>
    <t>17MFS42_aA</t>
  </si>
  <si>
    <t>17MFS42_aB</t>
  </si>
  <si>
    <t>17MFS42_aC</t>
  </si>
  <si>
    <t>17MFS42_aD</t>
  </si>
  <si>
    <t>17MFS42_aE</t>
  </si>
  <si>
    <t>18SAS4_a1</t>
  </si>
  <si>
    <t>18SAS4_a2</t>
  </si>
  <si>
    <t>18SAS4_a3</t>
  </si>
  <si>
    <t>18SAS4_a4</t>
  </si>
  <si>
    <t>18SAS4_a5</t>
  </si>
  <si>
    <t>18SAS4_a6</t>
  </si>
  <si>
    <t>353_a1</t>
  </si>
  <si>
    <t>353_a2</t>
  </si>
  <si>
    <t>353_a3</t>
  </si>
  <si>
    <t>353_a4</t>
  </si>
  <si>
    <t>353_a5</t>
  </si>
  <si>
    <t>372_a1</t>
  </si>
  <si>
    <t>372_a2</t>
  </si>
  <si>
    <t>372_a3</t>
  </si>
  <si>
    <t>372_a4</t>
  </si>
  <si>
    <t>372_a5</t>
  </si>
  <si>
    <t>380_a1</t>
  </si>
  <si>
    <t>380_a2</t>
  </si>
  <si>
    <t>380_a3</t>
  </si>
  <si>
    <t>380_a4</t>
  </si>
  <si>
    <t>380_a5</t>
  </si>
  <si>
    <t>384_a1</t>
  </si>
  <si>
    <t>384_a2</t>
  </si>
  <si>
    <t>384_a3</t>
  </si>
  <si>
    <t>384_a4</t>
  </si>
  <si>
    <t>384_a5</t>
  </si>
  <si>
    <t>385_a1</t>
  </si>
  <si>
    <t>385_a2</t>
  </si>
  <si>
    <t>385_a3</t>
  </si>
  <si>
    <t>385_a4</t>
  </si>
  <si>
    <t>385_a5</t>
  </si>
  <si>
    <t>68JBM14_aA_A1</t>
  </si>
  <si>
    <t>68JBM14_aB</t>
  </si>
  <si>
    <t>68JBM14_aC</t>
  </si>
  <si>
    <t>68JBM14_aD</t>
  </si>
  <si>
    <t>68JBM14_aE</t>
  </si>
  <si>
    <t>68JBM14_aF_A2</t>
  </si>
  <si>
    <t>BE_a01</t>
  </si>
  <si>
    <t>BE_a02</t>
  </si>
  <si>
    <t>BE_a03</t>
  </si>
  <si>
    <t>BE_a04</t>
  </si>
  <si>
    <t>BE_a05</t>
  </si>
  <si>
    <t>NM17-8_a06</t>
  </si>
  <si>
    <t>Bins</t>
  </si>
  <si>
    <t>Frequency-Observed</t>
  </si>
  <si>
    <t>Frequency- Analyzed</t>
  </si>
  <si>
    <t>Percent Total Observed</t>
  </si>
  <si>
    <t>Percent Total Analyzed</t>
  </si>
  <si>
    <t>Total Apatite:</t>
  </si>
  <si>
    <t>Size Categories</t>
  </si>
  <si>
    <t>#</t>
  </si>
  <si>
    <t>&lt;50 μm</t>
  </si>
  <si>
    <t>Small and never run</t>
  </si>
  <si>
    <t>50-65 μm</t>
  </si>
  <si>
    <t>Small and rarely run</t>
  </si>
  <si>
    <t>66-80 μ</t>
  </si>
  <si>
    <t>Average</t>
  </si>
  <si>
    <t>81-100 μm</t>
  </si>
  <si>
    <t>Large and commonly run</t>
  </si>
  <si>
    <t>100+ μm</t>
  </si>
  <si>
    <t>Large and rarely run</t>
  </si>
  <si>
    <t>Our first pass at dividing up 500 grains for imaging</t>
  </si>
  <si>
    <t>Total</t>
  </si>
  <si>
    <t>All data</t>
  </si>
  <si>
    <t>Population to consider</t>
  </si>
  <si>
    <t>Normalize analyzed grains to 500</t>
  </si>
  <si>
    <t>40-50 um</t>
  </si>
  <si>
    <t>50-60 um</t>
  </si>
  <si>
    <t>60-70 um</t>
  </si>
  <si>
    <t>70-80 um</t>
  </si>
  <si>
    <t>80-90 um</t>
  </si>
  <si>
    <t>90-100 um</t>
  </si>
  <si>
    <t>100-110 um</t>
  </si>
  <si>
    <t>110-120 um</t>
  </si>
  <si>
    <t>120-130 um</t>
  </si>
  <si>
    <t>130-140 um</t>
  </si>
  <si>
    <t>140-150 um</t>
  </si>
  <si>
    <t>150-160um</t>
  </si>
  <si>
    <t>160-170 um</t>
  </si>
  <si>
    <t>Don't microCT grains &lt;40 um or &gt;170 um, never  or rarely analyze</t>
  </si>
  <si>
    <t>Size bin</t>
  </si>
  <si>
    <t>Desired #</t>
  </si>
  <si>
    <t>Ideal distribution: normalize analyzed grains to 500</t>
  </si>
  <si>
    <t>Ideal distribution: normalize analyzed grains to 400</t>
  </si>
  <si>
    <t>Observed in each 10 um bin</t>
  </si>
  <si>
    <t>If enough observed - x, if not then how many short</t>
  </si>
  <si>
    <t>x</t>
  </si>
  <si>
    <t>Need to pick more?</t>
  </si>
  <si>
    <t>40-50 μm</t>
  </si>
  <si>
    <t>61-80 μm</t>
  </si>
  <si>
    <t>51-60 μm</t>
  </si>
  <si>
    <t>If we microCT 400 grains in this distribution</t>
  </si>
  <si>
    <t>I suggest that we follow the finer scale breakdown when choosing apatites for analysis, to make sure we have the proper distribution. But when discussing in the text, we can group into broader categories like Jim suggested, but I tweaked size categories slightly. So for the 150 grains in 61-80 um category, in reality we want 75 grains from each 10 um bin</t>
  </si>
  <si>
    <t>FINAL DECISION ON WHAT APATITE DISTRIBUTION TO MICROCT - FOR DISCUSSON</t>
  </si>
  <si>
    <t>Additional aspects to consider</t>
  </si>
  <si>
    <t>We might want more grains at the small end than strictly the proportion of what we analyze, because we want to have a good characterizaton of uncertainty when we do analyze small grains. So we may want to start with this and then might decide later that we want a few more.</t>
  </si>
  <si>
    <t>Summary of samples</t>
  </si>
  <si>
    <t>1 volcanic sample: FCT</t>
  </si>
  <si>
    <t>2 detrital samples: From MFS</t>
  </si>
  <si>
    <t>1 Cretaceous intrusive sample: Whitehorn</t>
  </si>
  <si>
    <t>1 Cambrian intrusive sample: McClure</t>
  </si>
  <si>
    <t>3 Precambrian basement samples: Superior, Bail, Fatima</t>
  </si>
  <si>
    <t xml:space="preserve">   Fatima's apatites seem nearly all too large to suit our needs, eliminate?</t>
  </si>
  <si>
    <t>Fatima's apatites seem nearly all too large to suit our needs, eliminate?</t>
  </si>
  <si>
    <t>7 samples total if eliminate Fatima's</t>
  </si>
  <si>
    <t xml:space="preserve">We should make sure that for the apatite bins with many grains to choose from, that select a propr distribution of morphology and pitting. Also come up with estimated proportions of those? </t>
  </si>
  <si>
    <r>
      <t xml:space="preserve">Normalize analyzed grains to </t>
    </r>
    <r>
      <rPr>
        <i/>
        <sz val="12"/>
        <color rgb="FFFF0000"/>
        <rFont val="Calibri (Body)"/>
      </rPr>
      <t>400</t>
    </r>
  </si>
  <si>
    <t>5</t>
  </si>
  <si>
    <t>Cumulative %</t>
  </si>
  <si>
    <t>FN17-2 Removed; &lt;40 removed; &gt;170 removed</t>
  </si>
  <si>
    <t>40-50um</t>
  </si>
  <si>
    <t>50-60um</t>
  </si>
  <si>
    <t>60-70um</t>
  </si>
  <si>
    <t>70-80um</t>
  </si>
  <si>
    <t>80-90um</t>
  </si>
  <si>
    <t>90-100um</t>
  </si>
  <si>
    <t>100-110um</t>
  </si>
  <si>
    <t>110-120um</t>
  </si>
  <si>
    <t>120-130um</t>
  </si>
  <si>
    <t>130-140um</t>
  </si>
  <si>
    <t>140-150um</t>
  </si>
  <si>
    <t>160-170um</t>
  </si>
  <si>
    <t xml:space="preserve">Missing: </t>
  </si>
  <si>
    <t>Missing:</t>
  </si>
  <si>
    <t>none!</t>
  </si>
  <si>
    <t xml:space="preserve"> </t>
  </si>
  <si>
    <t>Picked 10 from DCA-10</t>
  </si>
  <si>
    <t>Picked 18 from DCA-10</t>
  </si>
  <si>
    <t>DCA-10</t>
  </si>
  <si>
    <t>C\3</t>
  </si>
  <si>
    <t>c2</t>
  </si>
  <si>
    <t xml:space="preserve">After DC-10, added no QUALMS. </t>
  </si>
  <si>
    <t xml:space="preserve">During the mount prep process quite a few broke in the tweezers and few were lost. I will have to go back and re pick unless we are ok with just 7. </t>
  </si>
  <si>
    <t>MM repick 1</t>
  </si>
  <si>
    <t>MM repick 2</t>
  </si>
  <si>
    <t>MM repick 3</t>
  </si>
  <si>
    <t>DCA</t>
  </si>
  <si>
    <t>DCA repick 3</t>
  </si>
  <si>
    <t>DCA repick 4</t>
  </si>
  <si>
    <t>DCA repick 5</t>
  </si>
  <si>
    <t>DCA repick 6</t>
  </si>
  <si>
    <t>Yes, eliminate Fatima's (9/12/19)</t>
  </si>
  <si>
    <t xml:space="preserve">Added DCA-10. </t>
  </si>
  <si>
    <t>8 total</t>
  </si>
  <si>
    <t>June 8 2020</t>
  </si>
  <si>
    <t>Analyzed= grains from "ICPMS_compilation-2019)"</t>
  </si>
  <si>
    <t xml:space="preserve">Observed= grains Spencer picked initally to geta sense of the range of grain sizes in the samples we choose. Those grains were not used in the final analysis. </t>
  </si>
  <si>
    <t>5 micron bin- Observed = observed data split up into 5 micron bin sizes</t>
  </si>
  <si>
    <t>5 micron bin- Analyzed = analyzed data split up into 5 micron bin sizes</t>
  </si>
  <si>
    <t>Decision on what to micro-CT is the most important sheet-- this is where we normalized the analyzed and observed data to come up the FINAL number of grains per size bin.*****</t>
  </si>
  <si>
    <t xml:space="preserve">All sheets after this one (starting with QUALMS Distributions) are all useless. </t>
  </si>
  <si>
    <t>Analyzed</t>
  </si>
  <si>
    <t>Selected</t>
  </si>
  <si>
    <t>40-50</t>
  </si>
  <si>
    <t>51-60</t>
  </si>
  <si>
    <t>61-70</t>
  </si>
  <si>
    <t>71-80</t>
  </si>
  <si>
    <t xml:space="preserve">81-90 </t>
  </si>
  <si>
    <t>91-100</t>
  </si>
  <si>
    <t>101-110</t>
  </si>
  <si>
    <t>111-120</t>
  </si>
  <si>
    <t>121-130</t>
  </si>
  <si>
    <t>131-140</t>
  </si>
  <si>
    <t>141-150</t>
  </si>
  <si>
    <t>151-160</t>
  </si>
  <si>
    <t>161-170</t>
  </si>
  <si>
    <t>Large &amp; Common</t>
  </si>
  <si>
    <t>size.name</t>
  </si>
  <si>
    <t>Small &amp; Rare</t>
  </si>
  <si>
    <t>Small &amp; Common</t>
  </si>
  <si>
    <t>Typical &amp; Common</t>
  </si>
  <si>
    <t>Large &amp; Rare</t>
  </si>
  <si>
    <t>analyzed_width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</si>
</sst>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sz val="12"/>
      <color rgb="FF000000"/>
      <name val="Calibri"/>
      <family val="2"/>
      <scheme val="minor"/>
    </font>
    <font>
      <sz val="12"/>
      <color rgb="FF7030A0"/>
      <name val="Calibri"/>
      <family val="2"/>
      <scheme val="minor"/>
    </font>
    <font>
      <i/>
      <sz val="12"/>
      <color theme="1"/>
      <name val="Calibri"/>
      <family val="2"/>
      <scheme val="minor"/>
    </font>
    <font>
      <b/>
      <sz val="10"/>
      <name val="Helv"/>
    </font>
    <font>
      <sz val="12"/>
      <color rgb="FFFF0000"/>
      <name val="Calibri"/>
      <family val="2"/>
      <scheme val="minor"/>
    </font>
    <font>
      <b/>
      <sz val="12"/>
      <color rgb="FF000000"/>
      <name val="Calibri"/>
      <family val="2"/>
      <scheme val="minor"/>
    </font>
    <font>
      <b/>
      <sz val="12"/>
      <color rgb="FFFF0000"/>
      <name val="Calibri"/>
      <family val="2"/>
      <scheme val="minor"/>
    </font>
    <font>
      <b/>
      <i/>
      <sz val="12"/>
      <color theme="1"/>
      <name val="Calibri"/>
      <family val="2"/>
      <scheme val="minor"/>
    </font>
    <font>
      <b/>
      <sz val="16"/>
      <color rgb="FFFF0000"/>
      <name val="Calibri"/>
      <family val="2"/>
      <scheme val="minor"/>
    </font>
    <font>
      <i/>
      <sz val="12"/>
      <color rgb="FFFF0000"/>
      <name val="Calibri (Body)"/>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bottom style="double">
        <color auto="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95">
    <xf numFmtId="0" fontId="0" fillId="0" borderId="0" xfId="0"/>
    <xf numFmtId="0" fontId="1" fillId="0" borderId="1" xfId="0" applyFont="1" applyBorder="1"/>
    <xf numFmtId="0" fontId="0" fillId="0" borderId="1" xfId="0" applyBorder="1"/>
    <xf numFmtId="0" fontId="2" fillId="0" borderId="1" xfId="0" applyFont="1" applyBorder="1"/>
    <xf numFmtId="0" fontId="3" fillId="0" borderId="1" xfId="0" applyFont="1" applyBorder="1"/>
    <xf numFmtId="0" fontId="4" fillId="0" borderId="2" xfId="0" applyFont="1" applyFill="1" applyBorder="1" applyAlignment="1">
      <alignment horizontal="center"/>
    </xf>
    <xf numFmtId="0" fontId="0" fillId="0" borderId="2" xfId="0" applyNumberFormat="1" applyFill="1" applyBorder="1" applyAlignment="1"/>
    <xf numFmtId="0" fontId="0" fillId="0" borderId="2" xfId="0" applyFill="1" applyBorder="1" applyAlignment="1"/>
    <xf numFmtId="0" fontId="5" fillId="0" borderId="3" xfId="0" applyFont="1" applyBorder="1" applyAlignment="1">
      <alignment horizontal="center" vertical="center" wrapText="1"/>
    </xf>
    <xf numFmtId="0" fontId="0" fillId="0" borderId="0" xfId="0" applyAlignment="1">
      <alignment horizontal="left" vertical="center"/>
    </xf>
    <xf numFmtId="0" fontId="1" fillId="0" borderId="0" xfId="0" applyFont="1" applyAlignment="1">
      <alignment wrapText="1"/>
    </xf>
    <xf numFmtId="0" fontId="0" fillId="0" borderId="0" xfId="0" applyBorder="1"/>
    <xf numFmtId="0" fontId="3" fillId="0" borderId="0" xfId="0" applyFont="1" applyBorder="1"/>
    <xf numFmtId="0" fontId="4" fillId="0" borderId="4" xfId="0" applyFont="1" applyFill="1" applyBorder="1" applyAlignment="1">
      <alignment horizontal="center"/>
    </xf>
    <xf numFmtId="0" fontId="2" fillId="0" borderId="5" xfId="0" applyFont="1" applyBorder="1"/>
    <xf numFmtId="0" fontId="2" fillId="0" borderId="0" xfId="0" applyFont="1" applyBorder="1"/>
    <xf numFmtId="0" fontId="2" fillId="0" borderId="6" xfId="0" applyFont="1" applyBorder="1"/>
    <xf numFmtId="0" fontId="2" fillId="0" borderId="7" xfId="0" applyFont="1" applyFill="1" applyBorder="1"/>
    <xf numFmtId="0" fontId="0" fillId="0" borderId="8" xfId="0" applyBorder="1"/>
    <xf numFmtId="0" fontId="0" fillId="0" borderId="9" xfId="0" applyBorder="1"/>
    <xf numFmtId="0" fontId="7" fillId="0" borderId="10" xfId="0" applyFont="1" applyBorder="1"/>
    <xf numFmtId="0" fontId="7" fillId="0" borderId="11" xfId="0" applyFont="1" applyBorder="1"/>
    <xf numFmtId="0" fontId="7" fillId="0" borderId="12" xfId="0" applyFont="1" applyBorder="1"/>
    <xf numFmtId="0" fontId="2" fillId="0" borderId="10" xfId="0" applyFont="1" applyBorder="1"/>
    <xf numFmtId="0" fontId="2" fillId="0" borderId="12" xfId="0" applyFont="1" applyBorder="1"/>
    <xf numFmtId="0" fontId="2" fillId="0" borderId="7" xfId="0" applyFont="1" applyBorder="1"/>
    <xf numFmtId="0" fontId="2" fillId="0" borderId="9" xfId="0" applyFont="1" applyBorder="1"/>
    <xf numFmtId="0" fontId="2" fillId="0" borderId="11" xfId="0" applyFont="1" applyBorder="1" applyAlignment="1">
      <alignment wrapText="1"/>
    </xf>
    <xf numFmtId="0" fontId="2" fillId="0" borderId="0" xfId="0" applyFont="1" applyBorder="1" applyAlignment="1">
      <alignment wrapText="1"/>
    </xf>
    <xf numFmtId="0" fontId="2" fillId="0" borderId="8" xfId="0" applyFont="1" applyBorder="1" applyAlignment="1">
      <alignment wrapText="1"/>
    </xf>
    <xf numFmtId="0" fontId="2" fillId="0" borderId="0" xfId="0" applyFont="1" applyFill="1" applyBorder="1"/>
    <xf numFmtId="0" fontId="4" fillId="0" borderId="13" xfId="0" applyFont="1" applyFill="1" applyBorder="1" applyAlignment="1">
      <alignment horizontal="center"/>
    </xf>
    <xf numFmtId="0" fontId="4" fillId="0" borderId="13" xfId="0" applyFont="1" applyFill="1" applyBorder="1" applyAlignment="1">
      <alignment horizontal="center" wrapText="1"/>
    </xf>
    <xf numFmtId="0" fontId="0" fillId="0" borderId="0" xfId="0" applyAlignment="1">
      <alignment horizontal="center"/>
    </xf>
    <xf numFmtId="1" fontId="0" fillId="0" borderId="4" xfId="0" applyNumberFormat="1" applyFill="1" applyBorder="1" applyAlignment="1">
      <alignment horizontal="center"/>
    </xf>
    <xf numFmtId="1" fontId="0" fillId="2" borderId="4" xfId="0" applyNumberFormat="1" applyFill="1" applyBorder="1" applyAlignment="1">
      <alignment horizontal="center"/>
    </xf>
    <xf numFmtId="1" fontId="0" fillId="3" borderId="4" xfId="0" applyNumberFormat="1" applyFill="1" applyBorder="1" applyAlignment="1">
      <alignment horizontal="center"/>
    </xf>
    <xf numFmtId="1" fontId="0" fillId="3" borderId="14" xfId="0" applyNumberFormat="1" applyFill="1" applyBorder="1" applyAlignment="1">
      <alignment horizontal="center"/>
    </xf>
    <xf numFmtId="0" fontId="0" fillId="0" borderId="0" xfId="0" applyAlignment="1">
      <alignment horizontal="left"/>
    </xf>
    <xf numFmtId="0" fontId="4" fillId="0" borderId="0" xfId="0" applyFont="1" applyFill="1" applyBorder="1" applyAlignment="1">
      <alignment horizontal="center"/>
    </xf>
    <xf numFmtId="0" fontId="0" fillId="0" borderId="4" xfId="0" applyBorder="1" applyAlignment="1">
      <alignment horizontal="center"/>
    </xf>
    <xf numFmtId="1" fontId="0" fillId="0" borderId="4" xfId="0" applyNumberFormat="1" applyBorder="1" applyAlignment="1">
      <alignment horizontal="center"/>
    </xf>
    <xf numFmtId="1" fontId="0" fillId="0" borderId="14" xfId="0" applyNumberFormat="1" applyBorder="1" applyAlignment="1">
      <alignment horizontal="center"/>
    </xf>
    <xf numFmtId="0" fontId="0" fillId="0" borderId="4" xfId="0" applyBorder="1"/>
    <xf numFmtId="0" fontId="0" fillId="0" borderId="14" xfId="0" applyBorder="1"/>
    <xf numFmtId="0" fontId="6" fillId="0" borderId="4" xfId="0" applyFont="1" applyBorder="1"/>
    <xf numFmtId="0" fontId="6" fillId="0" borderId="4" xfId="0" applyFont="1" applyBorder="1" applyAlignment="1">
      <alignment horizontal="center"/>
    </xf>
    <xf numFmtId="0" fontId="6" fillId="0" borderId="14" xfId="0" applyFont="1" applyBorder="1" applyAlignment="1">
      <alignment horizontal="center"/>
    </xf>
    <xf numFmtId="0" fontId="8" fillId="0" borderId="13" xfId="0" applyFont="1" applyBorder="1" applyAlignment="1">
      <alignment wrapText="1"/>
    </xf>
    <xf numFmtId="0" fontId="0" fillId="0" borderId="0" xfId="0" applyBorder="1" applyAlignment="1">
      <alignment horizontal="center"/>
    </xf>
    <xf numFmtId="0" fontId="0" fillId="0" borderId="8" xfId="0" applyBorder="1" applyAlignment="1">
      <alignment horizontal="center"/>
    </xf>
    <xf numFmtId="0" fontId="0" fillId="4" borderId="4" xfId="0" applyFill="1" applyBorder="1"/>
    <xf numFmtId="0" fontId="0" fillId="4" borderId="6" xfId="0" applyFill="1" applyBorder="1" applyAlignment="1">
      <alignment horizontal="center"/>
    </xf>
    <xf numFmtId="0" fontId="6" fillId="4" borderId="6" xfId="0" applyFont="1" applyFill="1" applyBorder="1" applyAlignment="1">
      <alignment horizontal="center"/>
    </xf>
    <xf numFmtId="0" fontId="0" fillId="4" borderId="14" xfId="0" applyFill="1" applyBorder="1"/>
    <xf numFmtId="0" fontId="0" fillId="4" borderId="9" xfId="0" applyFill="1" applyBorder="1" applyAlignment="1">
      <alignment horizontal="center"/>
    </xf>
    <xf numFmtId="0" fontId="7" fillId="0" borderId="0" xfId="0" applyFont="1" applyBorder="1"/>
    <xf numFmtId="0" fontId="9" fillId="4" borderId="2" xfId="0" applyFont="1" applyFill="1" applyBorder="1" applyAlignment="1">
      <alignment horizontal="center"/>
    </xf>
    <xf numFmtId="0" fontId="1" fillId="4" borderId="15" xfId="0" applyFont="1" applyFill="1" applyBorder="1" applyAlignment="1">
      <alignment horizontal="center" wrapText="1"/>
    </xf>
    <xf numFmtId="0" fontId="8" fillId="0" borderId="0" xfId="0" applyFont="1" applyBorder="1" applyAlignment="1">
      <alignment wrapText="1"/>
    </xf>
    <xf numFmtId="0" fontId="6" fillId="0" borderId="0" xfId="0" applyFont="1" applyBorder="1"/>
    <xf numFmtId="0" fontId="6" fillId="0" borderId="0" xfId="0" applyFont="1" applyBorder="1" applyAlignment="1">
      <alignment horizontal="center"/>
    </xf>
    <xf numFmtId="0" fontId="0" fillId="0" borderId="10" xfId="0" applyBorder="1"/>
    <xf numFmtId="0" fontId="0" fillId="0" borderId="11" xfId="0" applyBorder="1"/>
    <xf numFmtId="0" fontId="0" fillId="0" borderId="11" xfId="0" applyBorder="1" applyAlignment="1">
      <alignment horizontal="center"/>
    </xf>
    <xf numFmtId="0" fontId="0" fillId="0" borderId="12" xfId="0" applyBorder="1"/>
    <xf numFmtId="0" fontId="0" fillId="0" borderId="5" xfId="0" applyBorder="1"/>
    <xf numFmtId="0" fontId="0" fillId="0" borderId="6" xfId="0" applyBorder="1"/>
    <xf numFmtId="0" fontId="0" fillId="0" borderId="7" xfId="0" applyBorder="1"/>
    <xf numFmtId="0" fontId="10" fillId="0" borderId="10" xfId="0" applyFont="1" applyBorder="1"/>
    <xf numFmtId="0" fontId="1" fillId="0" borderId="10" xfId="0" applyFont="1" applyBorder="1"/>
    <xf numFmtId="0" fontId="1" fillId="0" borderId="5" xfId="0" applyFont="1" applyBorder="1"/>
    <xf numFmtId="0" fontId="0" fillId="0" borderId="0" xfId="0" applyNumberFormat="1" applyFill="1" applyBorder="1" applyAlignment="1"/>
    <xf numFmtId="0" fontId="0" fillId="0" borderId="0" xfId="0" applyFill="1" applyBorder="1" applyAlignment="1"/>
    <xf numFmtId="10" fontId="0" fillId="0" borderId="0" xfId="0" applyNumberFormat="1" applyFill="1" applyBorder="1" applyAlignment="1"/>
    <xf numFmtId="0" fontId="0" fillId="0" borderId="8" xfId="0" applyFill="1" applyBorder="1" applyAlignment="1"/>
    <xf numFmtId="10" fontId="0" fillId="0" borderId="8" xfId="0" applyNumberFormat="1" applyFill="1" applyBorder="1" applyAlignment="1"/>
    <xf numFmtId="0" fontId="4" fillId="0" borderId="16" xfId="0" applyFont="1" applyFill="1" applyBorder="1" applyAlignment="1">
      <alignment horizontal="center"/>
    </xf>
    <xf numFmtId="0" fontId="7" fillId="0" borderId="1" xfId="0" applyFont="1" applyBorder="1"/>
    <xf numFmtId="0" fontId="7" fillId="0" borderId="17" xfId="0" applyFont="1" applyBorder="1"/>
    <xf numFmtId="0" fontId="0" fillId="0" borderId="18" xfId="0" applyBorder="1"/>
    <xf numFmtId="0" fontId="0" fillId="0" borderId="19" xfId="0" applyBorder="1"/>
    <xf numFmtId="0" fontId="1" fillId="4" borderId="2" xfId="0" applyFont="1" applyFill="1" applyBorder="1" applyAlignment="1">
      <alignment horizontal="center" wrapText="1"/>
    </xf>
    <xf numFmtId="0" fontId="0" fillId="4" borderId="4" xfId="0" applyFill="1" applyBorder="1" applyAlignment="1">
      <alignment horizontal="center"/>
    </xf>
    <xf numFmtId="0" fontId="0" fillId="4" borderId="14"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2" fillId="0" borderId="0" xfId="0" applyFont="1"/>
    <xf numFmtId="0" fontId="6" fillId="0" borderId="0" xfId="0" applyFont="1" applyBorder="1" applyAlignment="1">
      <alignment horizontal="left" wrapText="1"/>
    </xf>
    <xf numFmtId="0" fontId="0" fillId="0" borderId="5" xfId="0" applyBorder="1" applyAlignment="1">
      <alignment horizontal="left" wrapText="1"/>
    </xf>
    <xf numFmtId="0" fontId="0" fillId="0" borderId="0" xfId="0" applyBorder="1" applyAlignment="1">
      <alignment horizontal="left" wrapText="1"/>
    </xf>
    <xf numFmtId="0" fontId="0" fillId="0" borderId="6" xfId="0" applyBorder="1" applyAlignment="1">
      <alignment horizontal="left" wrapText="1"/>
    </xf>
    <xf numFmtId="0" fontId="0" fillId="0" borderId="5" xfId="0" applyFill="1" applyBorder="1" applyAlignment="1">
      <alignment horizontal="left" wrapText="1"/>
    </xf>
    <xf numFmtId="0" fontId="0" fillId="0" borderId="0" xfId="0" applyFill="1" applyBorder="1" applyAlignment="1">
      <alignment horizontal="left" wrapText="1"/>
    </xf>
    <xf numFmtId="0" fontId="0" fillId="0" borderId="6" xfId="0"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CC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Width Distribution for All Observed</a:t>
            </a:r>
            <a:r>
              <a:rPr lang="en-US" baseline="0"/>
              <a:t> Data</a:t>
            </a:r>
            <a:endParaRPr lang="en-US"/>
          </a:p>
        </c:rich>
      </c:tx>
      <c:overlay val="0"/>
    </c:title>
    <c:autoTitleDeleted val="0"/>
    <c:plotArea>
      <c:layout/>
      <c:barChart>
        <c:barDir val="col"/>
        <c:grouping val="clustered"/>
        <c:varyColors val="0"/>
        <c:ser>
          <c:idx val="0"/>
          <c:order val="0"/>
          <c:tx>
            <c:v>Frequency</c:v>
          </c:tx>
          <c:invertIfNegative val="0"/>
          <c:cat>
            <c:strRef>
              <c:f>'5 micron bins-Observed'!$I$7:$I$78</c:f>
              <c:strCache>
                <c:ptCount val="72"/>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More</c:v>
                </c:pt>
              </c:strCache>
            </c:strRef>
          </c:cat>
          <c:val>
            <c:numRef>
              <c:f>'5 micron bins-Observed'!$J$7:$J$78</c:f>
              <c:numCache>
                <c:formatCode>General</c:formatCode>
                <c:ptCount val="72"/>
                <c:pt idx="0">
                  <c:v>0</c:v>
                </c:pt>
                <c:pt idx="1">
                  <c:v>0</c:v>
                </c:pt>
                <c:pt idx="2">
                  <c:v>0</c:v>
                </c:pt>
                <c:pt idx="3">
                  <c:v>0</c:v>
                </c:pt>
                <c:pt idx="4">
                  <c:v>0</c:v>
                </c:pt>
                <c:pt idx="5">
                  <c:v>0</c:v>
                </c:pt>
                <c:pt idx="6">
                  <c:v>4</c:v>
                </c:pt>
                <c:pt idx="7">
                  <c:v>3</c:v>
                </c:pt>
                <c:pt idx="8">
                  <c:v>6</c:v>
                </c:pt>
                <c:pt idx="9">
                  <c:v>12</c:v>
                </c:pt>
                <c:pt idx="10">
                  <c:v>22</c:v>
                </c:pt>
                <c:pt idx="11">
                  <c:v>21</c:v>
                </c:pt>
                <c:pt idx="12">
                  <c:v>31</c:v>
                </c:pt>
                <c:pt idx="13">
                  <c:v>31</c:v>
                </c:pt>
                <c:pt idx="14">
                  <c:v>34</c:v>
                </c:pt>
                <c:pt idx="15">
                  <c:v>43</c:v>
                </c:pt>
                <c:pt idx="16">
                  <c:v>50</c:v>
                </c:pt>
                <c:pt idx="17">
                  <c:v>52</c:v>
                </c:pt>
                <c:pt idx="18">
                  <c:v>40</c:v>
                </c:pt>
                <c:pt idx="19">
                  <c:v>56</c:v>
                </c:pt>
                <c:pt idx="20">
                  <c:v>43</c:v>
                </c:pt>
                <c:pt idx="21">
                  <c:v>48</c:v>
                </c:pt>
                <c:pt idx="22">
                  <c:v>42</c:v>
                </c:pt>
                <c:pt idx="23">
                  <c:v>34</c:v>
                </c:pt>
                <c:pt idx="24">
                  <c:v>36</c:v>
                </c:pt>
                <c:pt idx="25">
                  <c:v>26</c:v>
                </c:pt>
                <c:pt idx="26">
                  <c:v>29</c:v>
                </c:pt>
                <c:pt idx="27">
                  <c:v>33</c:v>
                </c:pt>
                <c:pt idx="28">
                  <c:v>17</c:v>
                </c:pt>
                <c:pt idx="29">
                  <c:v>16</c:v>
                </c:pt>
                <c:pt idx="30">
                  <c:v>13</c:v>
                </c:pt>
                <c:pt idx="31">
                  <c:v>18</c:v>
                </c:pt>
                <c:pt idx="32">
                  <c:v>10</c:v>
                </c:pt>
                <c:pt idx="33">
                  <c:v>16</c:v>
                </c:pt>
                <c:pt idx="34">
                  <c:v>18</c:v>
                </c:pt>
                <c:pt idx="35">
                  <c:v>11</c:v>
                </c:pt>
                <c:pt idx="36">
                  <c:v>8</c:v>
                </c:pt>
                <c:pt idx="37">
                  <c:v>11</c:v>
                </c:pt>
                <c:pt idx="38">
                  <c:v>10</c:v>
                </c:pt>
                <c:pt idx="39">
                  <c:v>12</c:v>
                </c:pt>
                <c:pt idx="40">
                  <c:v>8</c:v>
                </c:pt>
                <c:pt idx="41">
                  <c:v>2</c:v>
                </c:pt>
                <c:pt idx="42">
                  <c:v>7</c:v>
                </c:pt>
                <c:pt idx="43">
                  <c:v>2</c:v>
                </c:pt>
                <c:pt idx="44">
                  <c:v>2</c:v>
                </c:pt>
                <c:pt idx="45">
                  <c:v>9</c:v>
                </c:pt>
                <c:pt idx="46">
                  <c:v>7</c:v>
                </c:pt>
                <c:pt idx="47">
                  <c:v>5</c:v>
                </c:pt>
                <c:pt idx="48">
                  <c:v>0</c:v>
                </c:pt>
                <c:pt idx="49">
                  <c:v>5</c:v>
                </c:pt>
                <c:pt idx="50">
                  <c:v>2</c:v>
                </c:pt>
                <c:pt idx="51">
                  <c:v>0</c:v>
                </c:pt>
                <c:pt idx="52">
                  <c:v>5</c:v>
                </c:pt>
                <c:pt idx="53">
                  <c:v>5</c:v>
                </c:pt>
                <c:pt idx="54">
                  <c:v>2</c:v>
                </c:pt>
                <c:pt idx="55">
                  <c:v>2</c:v>
                </c:pt>
                <c:pt idx="56">
                  <c:v>4</c:v>
                </c:pt>
                <c:pt idx="57">
                  <c:v>2</c:v>
                </c:pt>
                <c:pt idx="58">
                  <c:v>3</c:v>
                </c:pt>
                <c:pt idx="59">
                  <c:v>1</c:v>
                </c:pt>
                <c:pt idx="60">
                  <c:v>0</c:v>
                </c:pt>
                <c:pt idx="61">
                  <c:v>2</c:v>
                </c:pt>
                <c:pt idx="62">
                  <c:v>1</c:v>
                </c:pt>
                <c:pt idx="63">
                  <c:v>0</c:v>
                </c:pt>
                <c:pt idx="64">
                  <c:v>1</c:v>
                </c:pt>
                <c:pt idx="65">
                  <c:v>1</c:v>
                </c:pt>
                <c:pt idx="66">
                  <c:v>3</c:v>
                </c:pt>
                <c:pt idx="67">
                  <c:v>1</c:v>
                </c:pt>
                <c:pt idx="68">
                  <c:v>0</c:v>
                </c:pt>
                <c:pt idx="69">
                  <c:v>0</c:v>
                </c:pt>
                <c:pt idx="70">
                  <c:v>1</c:v>
                </c:pt>
                <c:pt idx="71">
                  <c:v>0</c:v>
                </c:pt>
              </c:numCache>
            </c:numRef>
          </c:val>
          <c:extLst>
            <c:ext xmlns:c16="http://schemas.microsoft.com/office/drawing/2014/chart" uri="{C3380CC4-5D6E-409C-BE32-E72D297353CC}">
              <c16:uniqueId val="{00000001-8000-B54F-8CAB-7BBCE7885863}"/>
            </c:ext>
          </c:extLst>
        </c:ser>
        <c:dLbls>
          <c:showLegendKey val="0"/>
          <c:showVal val="0"/>
          <c:showCatName val="0"/>
          <c:showSerName val="0"/>
          <c:showPercent val="0"/>
          <c:showBubbleSize val="0"/>
        </c:dLbls>
        <c:gapWidth val="150"/>
        <c:axId val="745738095"/>
        <c:axId val="744598575"/>
      </c:barChart>
      <c:catAx>
        <c:axId val="745738095"/>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44598575"/>
        <c:crosses val="autoZero"/>
        <c:auto val="1"/>
        <c:lblAlgn val="ctr"/>
        <c:lblOffset val="100"/>
        <c:noMultiLvlLbl val="0"/>
      </c:catAx>
      <c:valAx>
        <c:axId val="74459857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4573809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Width Distribution</a:t>
            </a:r>
            <a:r>
              <a:rPr lang="en-US" baseline="0"/>
              <a:t> for All Analyzed Data</a:t>
            </a:r>
            <a:endParaRPr lang="en-US"/>
          </a:p>
        </c:rich>
      </c:tx>
      <c:overlay val="0"/>
    </c:title>
    <c:autoTitleDeleted val="0"/>
    <c:plotArea>
      <c:layout/>
      <c:barChart>
        <c:barDir val="col"/>
        <c:grouping val="clustered"/>
        <c:varyColors val="0"/>
        <c:ser>
          <c:idx val="0"/>
          <c:order val="0"/>
          <c:tx>
            <c:v>Frequency</c:v>
          </c:tx>
          <c:spPr>
            <a:solidFill>
              <a:schemeClr val="accent2"/>
            </a:solidFill>
          </c:spPr>
          <c:invertIfNegative val="0"/>
          <c:cat>
            <c:strRef>
              <c:f>'5 micron bins- Analyzed'!$F$4:$F$84</c:f>
              <c:strCache>
                <c:ptCount val="81"/>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More</c:v>
                </c:pt>
              </c:strCache>
            </c:strRef>
          </c:cat>
          <c:val>
            <c:numRef>
              <c:f>'5 micron bins- Analyzed'!$G$4:$G$84</c:f>
              <c:numCache>
                <c:formatCode>General</c:formatCode>
                <c:ptCount val="81"/>
                <c:pt idx="0">
                  <c:v>0</c:v>
                </c:pt>
                <c:pt idx="1">
                  <c:v>0</c:v>
                </c:pt>
                <c:pt idx="2">
                  <c:v>0</c:v>
                </c:pt>
                <c:pt idx="3">
                  <c:v>0</c:v>
                </c:pt>
                <c:pt idx="4">
                  <c:v>1</c:v>
                </c:pt>
                <c:pt idx="5">
                  <c:v>1</c:v>
                </c:pt>
                <c:pt idx="6">
                  <c:v>0</c:v>
                </c:pt>
                <c:pt idx="7">
                  <c:v>9</c:v>
                </c:pt>
                <c:pt idx="8">
                  <c:v>23</c:v>
                </c:pt>
                <c:pt idx="9">
                  <c:v>32</c:v>
                </c:pt>
                <c:pt idx="10">
                  <c:v>51</c:v>
                </c:pt>
                <c:pt idx="11">
                  <c:v>71</c:v>
                </c:pt>
                <c:pt idx="12">
                  <c:v>110</c:v>
                </c:pt>
                <c:pt idx="13">
                  <c:v>96</c:v>
                </c:pt>
                <c:pt idx="14">
                  <c:v>98</c:v>
                </c:pt>
                <c:pt idx="15">
                  <c:v>91</c:v>
                </c:pt>
                <c:pt idx="16">
                  <c:v>66</c:v>
                </c:pt>
                <c:pt idx="17">
                  <c:v>57</c:v>
                </c:pt>
                <c:pt idx="18">
                  <c:v>49</c:v>
                </c:pt>
                <c:pt idx="19">
                  <c:v>54</c:v>
                </c:pt>
                <c:pt idx="20">
                  <c:v>24</c:v>
                </c:pt>
                <c:pt idx="21">
                  <c:v>37</c:v>
                </c:pt>
                <c:pt idx="22">
                  <c:v>34</c:v>
                </c:pt>
                <c:pt idx="23">
                  <c:v>22</c:v>
                </c:pt>
                <c:pt idx="24">
                  <c:v>25</c:v>
                </c:pt>
                <c:pt idx="25">
                  <c:v>19</c:v>
                </c:pt>
                <c:pt idx="26">
                  <c:v>18</c:v>
                </c:pt>
                <c:pt idx="27">
                  <c:v>23</c:v>
                </c:pt>
                <c:pt idx="28">
                  <c:v>19</c:v>
                </c:pt>
                <c:pt idx="29">
                  <c:v>15</c:v>
                </c:pt>
                <c:pt idx="30">
                  <c:v>10</c:v>
                </c:pt>
                <c:pt idx="31">
                  <c:v>7</c:v>
                </c:pt>
                <c:pt idx="32">
                  <c:v>5</c:v>
                </c:pt>
                <c:pt idx="33">
                  <c:v>3</c:v>
                </c:pt>
                <c:pt idx="34">
                  <c:v>6</c:v>
                </c:pt>
                <c:pt idx="35">
                  <c:v>2</c:v>
                </c:pt>
                <c:pt idx="36">
                  <c:v>2</c:v>
                </c:pt>
                <c:pt idx="37">
                  <c:v>6</c:v>
                </c:pt>
                <c:pt idx="38">
                  <c:v>3</c:v>
                </c:pt>
                <c:pt idx="39">
                  <c:v>0</c:v>
                </c:pt>
                <c:pt idx="40">
                  <c:v>1</c:v>
                </c:pt>
                <c:pt idx="41">
                  <c:v>2</c:v>
                </c:pt>
                <c:pt idx="42">
                  <c:v>1</c:v>
                </c:pt>
                <c:pt idx="43">
                  <c:v>3</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1</c:v>
                </c:pt>
                <c:pt idx="79">
                  <c:v>0</c:v>
                </c:pt>
                <c:pt idx="80">
                  <c:v>4</c:v>
                </c:pt>
              </c:numCache>
            </c:numRef>
          </c:val>
          <c:extLst>
            <c:ext xmlns:c16="http://schemas.microsoft.com/office/drawing/2014/chart" uri="{C3380CC4-5D6E-409C-BE32-E72D297353CC}">
              <c16:uniqueId val="{00000001-1F9B-F442-9B16-EA7F0C1F9072}"/>
            </c:ext>
          </c:extLst>
        </c:ser>
        <c:dLbls>
          <c:showLegendKey val="0"/>
          <c:showVal val="0"/>
          <c:showCatName val="0"/>
          <c:showSerName val="0"/>
          <c:showPercent val="0"/>
          <c:showBubbleSize val="0"/>
        </c:dLbls>
        <c:gapWidth val="150"/>
        <c:axId val="747091103"/>
        <c:axId val="758194975"/>
      </c:barChart>
      <c:catAx>
        <c:axId val="747091103"/>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758194975"/>
        <c:crosses val="autoZero"/>
        <c:auto val="1"/>
        <c:lblAlgn val="ctr"/>
        <c:lblOffset val="100"/>
        <c:noMultiLvlLbl val="0"/>
      </c:catAx>
      <c:valAx>
        <c:axId val="758194975"/>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47091103"/>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Analyzed</a:t>
            </a:r>
            <a:r>
              <a:rPr lang="en-US" baseline="0"/>
              <a:t> vs. Observed Width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Observed</c:v>
          </c:tx>
          <c:spPr>
            <a:solidFill>
              <a:schemeClr val="accent1"/>
            </a:solidFill>
            <a:ln>
              <a:noFill/>
            </a:ln>
            <a:effectLst/>
          </c:spPr>
          <c:invertIfNegative val="0"/>
          <c:cat>
            <c:strRef>
              <c:f>DecisionOnWhatToMicroCT!$A$4:$A$83</c:f>
              <c:strCach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290</c:v>
                </c:pt>
                <c:pt idx="57">
                  <c:v>295</c:v>
                </c:pt>
                <c:pt idx="58">
                  <c:v>300</c:v>
                </c:pt>
                <c:pt idx="59">
                  <c:v>305</c:v>
                </c:pt>
                <c:pt idx="60">
                  <c:v>310</c:v>
                </c:pt>
                <c:pt idx="61">
                  <c:v>315</c:v>
                </c:pt>
                <c:pt idx="62">
                  <c:v>320</c:v>
                </c:pt>
                <c:pt idx="63">
                  <c:v>325</c:v>
                </c:pt>
                <c:pt idx="64">
                  <c:v>330</c:v>
                </c:pt>
                <c:pt idx="65">
                  <c:v>335</c:v>
                </c:pt>
                <c:pt idx="66">
                  <c:v>340</c:v>
                </c:pt>
                <c:pt idx="67">
                  <c:v>345</c:v>
                </c:pt>
                <c:pt idx="68">
                  <c:v>350</c:v>
                </c:pt>
                <c:pt idx="69">
                  <c:v>355</c:v>
                </c:pt>
                <c:pt idx="70">
                  <c:v>360</c:v>
                </c:pt>
                <c:pt idx="71">
                  <c:v>365</c:v>
                </c:pt>
                <c:pt idx="72">
                  <c:v>370</c:v>
                </c:pt>
                <c:pt idx="73">
                  <c:v>375</c:v>
                </c:pt>
                <c:pt idx="74">
                  <c:v>380</c:v>
                </c:pt>
                <c:pt idx="75">
                  <c:v>385</c:v>
                </c:pt>
                <c:pt idx="76">
                  <c:v>390</c:v>
                </c:pt>
                <c:pt idx="77">
                  <c:v>395</c:v>
                </c:pt>
                <c:pt idx="78">
                  <c:v>400</c:v>
                </c:pt>
                <c:pt idx="79">
                  <c:v>More</c:v>
                </c:pt>
              </c:strCache>
            </c:strRef>
          </c:cat>
          <c:val>
            <c:numRef>
              <c:f>DecisionOnWhatToMicroCT!$B$4:$B$73</c:f>
              <c:numCache>
                <c:formatCode>General</c:formatCode>
                <c:ptCount val="70"/>
                <c:pt idx="0">
                  <c:v>0</c:v>
                </c:pt>
                <c:pt idx="1">
                  <c:v>0</c:v>
                </c:pt>
                <c:pt idx="2">
                  <c:v>0</c:v>
                </c:pt>
                <c:pt idx="3">
                  <c:v>0</c:v>
                </c:pt>
                <c:pt idx="4">
                  <c:v>0</c:v>
                </c:pt>
                <c:pt idx="5">
                  <c:v>0</c:v>
                </c:pt>
                <c:pt idx="6">
                  <c:v>4</c:v>
                </c:pt>
                <c:pt idx="7">
                  <c:v>3</c:v>
                </c:pt>
                <c:pt idx="8">
                  <c:v>6</c:v>
                </c:pt>
                <c:pt idx="9">
                  <c:v>12</c:v>
                </c:pt>
                <c:pt idx="10">
                  <c:v>22</c:v>
                </c:pt>
                <c:pt idx="11">
                  <c:v>21</c:v>
                </c:pt>
                <c:pt idx="12">
                  <c:v>31</c:v>
                </c:pt>
                <c:pt idx="13">
                  <c:v>31</c:v>
                </c:pt>
                <c:pt idx="14">
                  <c:v>34</c:v>
                </c:pt>
                <c:pt idx="15">
                  <c:v>43</c:v>
                </c:pt>
                <c:pt idx="16">
                  <c:v>50</c:v>
                </c:pt>
                <c:pt idx="17">
                  <c:v>52</c:v>
                </c:pt>
                <c:pt idx="18">
                  <c:v>40</c:v>
                </c:pt>
                <c:pt idx="19">
                  <c:v>56</c:v>
                </c:pt>
                <c:pt idx="20">
                  <c:v>43</c:v>
                </c:pt>
                <c:pt idx="21">
                  <c:v>48</c:v>
                </c:pt>
                <c:pt idx="22">
                  <c:v>42</c:v>
                </c:pt>
                <c:pt idx="23">
                  <c:v>34</c:v>
                </c:pt>
                <c:pt idx="24">
                  <c:v>36</c:v>
                </c:pt>
                <c:pt idx="25">
                  <c:v>26</c:v>
                </c:pt>
                <c:pt idx="26">
                  <c:v>29</c:v>
                </c:pt>
                <c:pt idx="27">
                  <c:v>33</c:v>
                </c:pt>
                <c:pt idx="28">
                  <c:v>17</c:v>
                </c:pt>
                <c:pt idx="29">
                  <c:v>16</c:v>
                </c:pt>
                <c:pt idx="30">
                  <c:v>13</c:v>
                </c:pt>
                <c:pt idx="31">
                  <c:v>18</c:v>
                </c:pt>
                <c:pt idx="32">
                  <c:v>10</c:v>
                </c:pt>
                <c:pt idx="33">
                  <c:v>16</c:v>
                </c:pt>
                <c:pt idx="34">
                  <c:v>18</c:v>
                </c:pt>
                <c:pt idx="35">
                  <c:v>11</c:v>
                </c:pt>
                <c:pt idx="36">
                  <c:v>8</c:v>
                </c:pt>
                <c:pt idx="37">
                  <c:v>11</c:v>
                </c:pt>
                <c:pt idx="38">
                  <c:v>10</c:v>
                </c:pt>
                <c:pt idx="39">
                  <c:v>12</c:v>
                </c:pt>
                <c:pt idx="40">
                  <c:v>8</c:v>
                </c:pt>
                <c:pt idx="41">
                  <c:v>2</c:v>
                </c:pt>
                <c:pt idx="42">
                  <c:v>7</c:v>
                </c:pt>
                <c:pt idx="43">
                  <c:v>2</c:v>
                </c:pt>
                <c:pt idx="44">
                  <c:v>2</c:v>
                </c:pt>
                <c:pt idx="45">
                  <c:v>9</c:v>
                </c:pt>
                <c:pt idx="46">
                  <c:v>7</c:v>
                </c:pt>
                <c:pt idx="47">
                  <c:v>5</c:v>
                </c:pt>
                <c:pt idx="48">
                  <c:v>0</c:v>
                </c:pt>
                <c:pt idx="49">
                  <c:v>5</c:v>
                </c:pt>
                <c:pt idx="50">
                  <c:v>2</c:v>
                </c:pt>
                <c:pt idx="51">
                  <c:v>0</c:v>
                </c:pt>
                <c:pt idx="52">
                  <c:v>5</c:v>
                </c:pt>
                <c:pt idx="53">
                  <c:v>5</c:v>
                </c:pt>
                <c:pt idx="54">
                  <c:v>2</c:v>
                </c:pt>
                <c:pt idx="55">
                  <c:v>2</c:v>
                </c:pt>
                <c:pt idx="56">
                  <c:v>2</c:v>
                </c:pt>
                <c:pt idx="57">
                  <c:v>3</c:v>
                </c:pt>
                <c:pt idx="58">
                  <c:v>1</c:v>
                </c:pt>
                <c:pt idx="59">
                  <c:v>0</c:v>
                </c:pt>
                <c:pt idx="60">
                  <c:v>2</c:v>
                </c:pt>
                <c:pt idx="61">
                  <c:v>1</c:v>
                </c:pt>
                <c:pt idx="62">
                  <c:v>0</c:v>
                </c:pt>
                <c:pt idx="63">
                  <c:v>1</c:v>
                </c:pt>
                <c:pt idx="64">
                  <c:v>1</c:v>
                </c:pt>
                <c:pt idx="65">
                  <c:v>3</c:v>
                </c:pt>
                <c:pt idx="66">
                  <c:v>1</c:v>
                </c:pt>
                <c:pt idx="67">
                  <c:v>0</c:v>
                </c:pt>
                <c:pt idx="68">
                  <c:v>0</c:v>
                </c:pt>
                <c:pt idx="69">
                  <c:v>1</c:v>
                </c:pt>
              </c:numCache>
            </c:numRef>
          </c:val>
          <c:extLst>
            <c:ext xmlns:c16="http://schemas.microsoft.com/office/drawing/2014/chart" uri="{C3380CC4-5D6E-409C-BE32-E72D297353CC}">
              <c16:uniqueId val="{00000000-ACD6-AA44-8512-631F30B0EEE9}"/>
            </c:ext>
          </c:extLst>
        </c:ser>
        <c:ser>
          <c:idx val="1"/>
          <c:order val="1"/>
          <c:tx>
            <c:v>Analyzed</c:v>
          </c:tx>
          <c:spPr>
            <a:solidFill>
              <a:schemeClr val="accent2"/>
            </a:solidFill>
            <a:ln>
              <a:noFill/>
            </a:ln>
            <a:effectLst/>
          </c:spPr>
          <c:invertIfNegative val="0"/>
          <c:cat>
            <c:strRef>
              <c:f>DecisionOnWhatToMicroCT!$A$4:$A$83</c:f>
              <c:strCach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290</c:v>
                </c:pt>
                <c:pt idx="57">
                  <c:v>295</c:v>
                </c:pt>
                <c:pt idx="58">
                  <c:v>300</c:v>
                </c:pt>
                <c:pt idx="59">
                  <c:v>305</c:v>
                </c:pt>
                <c:pt idx="60">
                  <c:v>310</c:v>
                </c:pt>
                <c:pt idx="61">
                  <c:v>315</c:v>
                </c:pt>
                <c:pt idx="62">
                  <c:v>320</c:v>
                </c:pt>
                <c:pt idx="63">
                  <c:v>325</c:v>
                </c:pt>
                <c:pt idx="64">
                  <c:v>330</c:v>
                </c:pt>
                <c:pt idx="65">
                  <c:v>335</c:v>
                </c:pt>
                <c:pt idx="66">
                  <c:v>340</c:v>
                </c:pt>
                <c:pt idx="67">
                  <c:v>345</c:v>
                </c:pt>
                <c:pt idx="68">
                  <c:v>350</c:v>
                </c:pt>
                <c:pt idx="69">
                  <c:v>355</c:v>
                </c:pt>
                <c:pt idx="70">
                  <c:v>360</c:v>
                </c:pt>
                <c:pt idx="71">
                  <c:v>365</c:v>
                </c:pt>
                <c:pt idx="72">
                  <c:v>370</c:v>
                </c:pt>
                <c:pt idx="73">
                  <c:v>375</c:v>
                </c:pt>
                <c:pt idx="74">
                  <c:v>380</c:v>
                </c:pt>
                <c:pt idx="75">
                  <c:v>385</c:v>
                </c:pt>
                <c:pt idx="76">
                  <c:v>390</c:v>
                </c:pt>
                <c:pt idx="77">
                  <c:v>395</c:v>
                </c:pt>
                <c:pt idx="78">
                  <c:v>400</c:v>
                </c:pt>
                <c:pt idx="79">
                  <c:v>More</c:v>
                </c:pt>
              </c:strCache>
            </c:strRef>
          </c:cat>
          <c:val>
            <c:numRef>
              <c:f>DecisionOnWhatToMicroCT!$C$4:$C$73</c:f>
              <c:numCache>
                <c:formatCode>General</c:formatCode>
                <c:ptCount val="70"/>
                <c:pt idx="0">
                  <c:v>0</c:v>
                </c:pt>
                <c:pt idx="1">
                  <c:v>0</c:v>
                </c:pt>
                <c:pt idx="2">
                  <c:v>0</c:v>
                </c:pt>
                <c:pt idx="3">
                  <c:v>0</c:v>
                </c:pt>
                <c:pt idx="4">
                  <c:v>1</c:v>
                </c:pt>
                <c:pt idx="5">
                  <c:v>1</c:v>
                </c:pt>
                <c:pt idx="6">
                  <c:v>0</c:v>
                </c:pt>
                <c:pt idx="7">
                  <c:v>9</c:v>
                </c:pt>
                <c:pt idx="8">
                  <c:v>23</c:v>
                </c:pt>
                <c:pt idx="9">
                  <c:v>32</c:v>
                </c:pt>
                <c:pt idx="10">
                  <c:v>51</c:v>
                </c:pt>
                <c:pt idx="11">
                  <c:v>71</c:v>
                </c:pt>
                <c:pt idx="12">
                  <c:v>110</c:v>
                </c:pt>
                <c:pt idx="13">
                  <c:v>96</c:v>
                </c:pt>
                <c:pt idx="14">
                  <c:v>98</c:v>
                </c:pt>
                <c:pt idx="15">
                  <c:v>91</c:v>
                </c:pt>
                <c:pt idx="16">
                  <c:v>66</c:v>
                </c:pt>
                <c:pt idx="17">
                  <c:v>57</c:v>
                </c:pt>
                <c:pt idx="18">
                  <c:v>49</c:v>
                </c:pt>
                <c:pt idx="19">
                  <c:v>54</c:v>
                </c:pt>
                <c:pt idx="20">
                  <c:v>24</c:v>
                </c:pt>
                <c:pt idx="21">
                  <c:v>37</c:v>
                </c:pt>
                <c:pt idx="22">
                  <c:v>34</c:v>
                </c:pt>
                <c:pt idx="23">
                  <c:v>22</c:v>
                </c:pt>
                <c:pt idx="24">
                  <c:v>25</c:v>
                </c:pt>
                <c:pt idx="25">
                  <c:v>19</c:v>
                </c:pt>
                <c:pt idx="26">
                  <c:v>18</c:v>
                </c:pt>
                <c:pt idx="27">
                  <c:v>23</c:v>
                </c:pt>
                <c:pt idx="28">
                  <c:v>19</c:v>
                </c:pt>
                <c:pt idx="29">
                  <c:v>15</c:v>
                </c:pt>
                <c:pt idx="30">
                  <c:v>10</c:v>
                </c:pt>
                <c:pt idx="31">
                  <c:v>7</c:v>
                </c:pt>
                <c:pt idx="32">
                  <c:v>5</c:v>
                </c:pt>
                <c:pt idx="33">
                  <c:v>3</c:v>
                </c:pt>
                <c:pt idx="34">
                  <c:v>6</c:v>
                </c:pt>
                <c:pt idx="35">
                  <c:v>2</c:v>
                </c:pt>
                <c:pt idx="36">
                  <c:v>2</c:v>
                </c:pt>
                <c:pt idx="37">
                  <c:v>6</c:v>
                </c:pt>
                <c:pt idx="38">
                  <c:v>3</c:v>
                </c:pt>
                <c:pt idx="39">
                  <c:v>0</c:v>
                </c:pt>
                <c:pt idx="40">
                  <c:v>1</c:v>
                </c:pt>
                <c:pt idx="41">
                  <c:v>2</c:v>
                </c:pt>
                <c:pt idx="42">
                  <c:v>1</c:v>
                </c:pt>
                <c:pt idx="43">
                  <c:v>3</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numCache>
            </c:numRef>
          </c:val>
          <c:extLst>
            <c:ext xmlns:c16="http://schemas.microsoft.com/office/drawing/2014/chart" uri="{C3380CC4-5D6E-409C-BE32-E72D297353CC}">
              <c16:uniqueId val="{00000001-ACD6-AA44-8512-631F30B0EEE9}"/>
            </c:ext>
          </c:extLst>
        </c:ser>
        <c:dLbls>
          <c:showLegendKey val="0"/>
          <c:showVal val="0"/>
          <c:showCatName val="0"/>
          <c:showSerName val="0"/>
          <c:showPercent val="0"/>
          <c:showBubbleSize val="0"/>
        </c:dLbls>
        <c:gapWidth val="219"/>
        <c:overlap val="-27"/>
        <c:axId val="753752543"/>
        <c:axId val="753800127"/>
      </c:barChart>
      <c:catAx>
        <c:axId val="75375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00127"/>
        <c:crosses val="autoZero"/>
        <c:auto val="1"/>
        <c:lblAlgn val="ctr"/>
        <c:lblOffset val="100"/>
        <c:noMultiLvlLbl val="0"/>
      </c:catAx>
      <c:valAx>
        <c:axId val="75380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5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aseline="0">
                <a:latin typeface="Helvetica Neue" panose="02000503000000020004" pitchFamily="2" charset="0"/>
                <a:ea typeface="Helvetica Neue" panose="02000503000000020004" pitchFamily="2" charset="0"/>
                <a:cs typeface="Helvetica Neue" panose="02000503000000020004" pitchFamily="2" charset="0"/>
              </a:rPr>
              <a:t>Width Distribution of </a:t>
            </a:r>
            <a:r>
              <a:rPr lang="en-US" sz="2000" b="0" i="0" u="none" strike="noStrike" baseline="0">
                <a:effectLst/>
                <a:latin typeface="Helvetica Neue" panose="02000503000000020004" pitchFamily="2" charset="0"/>
                <a:ea typeface="Helvetica Neue" panose="02000503000000020004" pitchFamily="2" charset="0"/>
                <a:cs typeface="Helvetica Neue" panose="02000503000000020004" pitchFamily="2" charset="0"/>
              </a:rPr>
              <a:t>Analyzed Apatite </a:t>
            </a:r>
            <a:endParaRPr lang="en-US" sz="2000">
              <a:latin typeface="Helvetica Neue" panose="02000503000000020004" pitchFamily="2" charset="0"/>
              <a:ea typeface="Helvetica Neue" panose="02000503000000020004" pitchFamily="2" charset="0"/>
              <a:cs typeface="Helvetica Neue"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Analyzed</c:v>
          </c:tx>
          <c:spPr>
            <a:solidFill>
              <a:srgbClr val="CCB883"/>
            </a:solidFill>
            <a:ln>
              <a:noFill/>
            </a:ln>
            <a:effectLst/>
          </c:spPr>
          <c:invertIfNegative val="0"/>
          <c:cat>
            <c:strRef>
              <c:f>DecisionOnWhatToMicroCT!$A$4:$A$83</c:f>
              <c:strCach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290</c:v>
                </c:pt>
                <c:pt idx="57">
                  <c:v>295</c:v>
                </c:pt>
                <c:pt idx="58">
                  <c:v>300</c:v>
                </c:pt>
                <c:pt idx="59">
                  <c:v>305</c:v>
                </c:pt>
                <c:pt idx="60">
                  <c:v>310</c:v>
                </c:pt>
                <c:pt idx="61">
                  <c:v>315</c:v>
                </c:pt>
                <c:pt idx="62">
                  <c:v>320</c:v>
                </c:pt>
                <c:pt idx="63">
                  <c:v>325</c:v>
                </c:pt>
                <c:pt idx="64">
                  <c:v>330</c:v>
                </c:pt>
                <c:pt idx="65">
                  <c:v>335</c:v>
                </c:pt>
                <c:pt idx="66">
                  <c:v>340</c:v>
                </c:pt>
                <c:pt idx="67">
                  <c:v>345</c:v>
                </c:pt>
                <c:pt idx="68">
                  <c:v>350</c:v>
                </c:pt>
                <c:pt idx="69">
                  <c:v>355</c:v>
                </c:pt>
                <c:pt idx="70">
                  <c:v>360</c:v>
                </c:pt>
                <c:pt idx="71">
                  <c:v>365</c:v>
                </c:pt>
                <c:pt idx="72">
                  <c:v>370</c:v>
                </c:pt>
                <c:pt idx="73">
                  <c:v>375</c:v>
                </c:pt>
                <c:pt idx="74">
                  <c:v>380</c:v>
                </c:pt>
                <c:pt idx="75">
                  <c:v>385</c:v>
                </c:pt>
                <c:pt idx="76">
                  <c:v>390</c:v>
                </c:pt>
                <c:pt idx="77">
                  <c:v>395</c:v>
                </c:pt>
                <c:pt idx="78">
                  <c:v>400</c:v>
                </c:pt>
                <c:pt idx="79">
                  <c:v>More</c:v>
                </c:pt>
              </c:strCache>
            </c:strRef>
          </c:cat>
          <c:val>
            <c:numRef>
              <c:f>DecisionOnWhatToMicroCT!$C$4:$C$47</c:f>
              <c:numCache>
                <c:formatCode>General</c:formatCode>
                <c:ptCount val="44"/>
                <c:pt idx="0">
                  <c:v>0</c:v>
                </c:pt>
                <c:pt idx="1">
                  <c:v>0</c:v>
                </c:pt>
                <c:pt idx="2">
                  <c:v>0</c:v>
                </c:pt>
                <c:pt idx="3">
                  <c:v>0</c:v>
                </c:pt>
                <c:pt idx="4">
                  <c:v>1</c:v>
                </c:pt>
                <c:pt idx="5">
                  <c:v>1</c:v>
                </c:pt>
                <c:pt idx="6">
                  <c:v>0</c:v>
                </c:pt>
                <c:pt idx="7">
                  <c:v>9</c:v>
                </c:pt>
                <c:pt idx="8">
                  <c:v>23</c:v>
                </c:pt>
                <c:pt idx="9">
                  <c:v>32</c:v>
                </c:pt>
                <c:pt idx="10">
                  <c:v>51</c:v>
                </c:pt>
                <c:pt idx="11">
                  <c:v>71</c:v>
                </c:pt>
                <c:pt idx="12">
                  <c:v>110</c:v>
                </c:pt>
                <c:pt idx="13">
                  <c:v>96</c:v>
                </c:pt>
                <c:pt idx="14">
                  <c:v>98</c:v>
                </c:pt>
                <c:pt idx="15">
                  <c:v>91</c:v>
                </c:pt>
                <c:pt idx="16">
                  <c:v>66</c:v>
                </c:pt>
                <c:pt idx="17">
                  <c:v>57</c:v>
                </c:pt>
                <c:pt idx="18">
                  <c:v>49</c:v>
                </c:pt>
                <c:pt idx="19">
                  <c:v>54</c:v>
                </c:pt>
                <c:pt idx="20">
                  <c:v>24</c:v>
                </c:pt>
                <c:pt idx="21">
                  <c:v>37</c:v>
                </c:pt>
                <c:pt idx="22">
                  <c:v>34</c:v>
                </c:pt>
                <c:pt idx="23">
                  <c:v>22</c:v>
                </c:pt>
                <c:pt idx="24">
                  <c:v>25</c:v>
                </c:pt>
                <c:pt idx="25">
                  <c:v>19</c:v>
                </c:pt>
                <c:pt idx="26">
                  <c:v>18</c:v>
                </c:pt>
                <c:pt idx="27">
                  <c:v>23</c:v>
                </c:pt>
                <c:pt idx="28">
                  <c:v>19</c:v>
                </c:pt>
                <c:pt idx="29">
                  <c:v>15</c:v>
                </c:pt>
                <c:pt idx="30">
                  <c:v>10</c:v>
                </c:pt>
                <c:pt idx="31">
                  <c:v>7</c:v>
                </c:pt>
                <c:pt idx="32">
                  <c:v>5</c:v>
                </c:pt>
                <c:pt idx="33">
                  <c:v>3</c:v>
                </c:pt>
                <c:pt idx="34">
                  <c:v>6</c:v>
                </c:pt>
                <c:pt idx="35">
                  <c:v>2</c:v>
                </c:pt>
                <c:pt idx="36">
                  <c:v>2</c:v>
                </c:pt>
                <c:pt idx="37">
                  <c:v>6</c:v>
                </c:pt>
                <c:pt idx="38">
                  <c:v>3</c:v>
                </c:pt>
                <c:pt idx="39">
                  <c:v>0</c:v>
                </c:pt>
                <c:pt idx="40">
                  <c:v>1</c:v>
                </c:pt>
                <c:pt idx="41">
                  <c:v>2</c:v>
                </c:pt>
                <c:pt idx="42">
                  <c:v>1</c:v>
                </c:pt>
                <c:pt idx="43">
                  <c:v>3</c:v>
                </c:pt>
              </c:numCache>
            </c:numRef>
          </c:val>
          <c:extLst>
            <c:ext xmlns:c16="http://schemas.microsoft.com/office/drawing/2014/chart" uri="{C3380CC4-5D6E-409C-BE32-E72D297353CC}">
              <c16:uniqueId val="{00000001-3B97-A647-85F6-1D4999A8477A}"/>
            </c:ext>
          </c:extLst>
        </c:ser>
        <c:dLbls>
          <c:showLegendKey val="0"/>
          <c:showVal val="0"/>
          <c:showCatName val="0"/>
          <c:showSerName val="0"/>
          <c:showPercent val="0"/>
          <c:showBubbleSize val="0"/>
        </c:dLbls>
        <c:gapWidth val="219"/>
        <c:overlap val="-27"/>
        <c:axId val="753752543"/>
        <c:axId val="753800127"/>
      </c:barChart>
      <c:catAx>
        <c:axId val="75375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r>
                  <a:rPr lang="en-US" sz="2000">
                    <a:latin typeface="Helvetica Neue" panose="02000503000000020004" pitchFamily="2" charset="0"/>
                    <a:ea typeface="Helvetica Neue" panose="02000503000000020004" pitchFamily="2" charset="0"/>
                    <a:cs typeface="Helvetica Neue" panose="02000503000000020004" pitchFamily="2" charset="0"/>
                  </a:rPr>
                  <a:t>Width Bins</a:t>
                </a:r>
                <a:r>
                  <a:rPr lang="en-US" sz="2000" baseline="0">
                    <a:latin typeface="Helvetica Neue" panose="02000503000000020004" pitchFamily="2" charset="0"/>
                    <a:ea typeface="Helvetica Neue" panose="02000503000000020004" pitchFamily="2" charset="0"/>
                    <a:cs typeface="Helvetica Neue" panose="02000503000000020004" pitchFamily="2" charset="0"/>
                  </a:rPr>
                  <a:t> (</a:t>
                </a:r>
                <a:r>
                  <a:rPr lang="en-US" sz="2000" b="0" i="0" u="none" strike="noStrike" baseline="0">
                    <a:effectLst/>
                    <a:latin typeface="Helvetica Neue" panose="02000503000000020004" pitchFamily="2" charset="0"/>
                    <a:ea typeface="Helvetica Neue" panose="02000503000000020004" pitchFamily="2" charset="0"/>
                    <a:cs typeface="Helvetica Neue" panose="02000503000000020004" pitchFamily="2" charset="0"/>
                  </a:rPr>
                  <a:t>μm)</a:t>
                </a:r>
                <a:endParaRPr lang="en-US" sz="2000">
                  <a:latin typeface="Helvetica Neue" panose="02000503000000020004" pitchFamily="2" charset="0"/>
                  <a:ea typeface="Helvetica Neue" panose="02000503000000020004" pitchFamily="2" charset="0"/>
                  <a:cs typeface="Helvetica Neue" panose="02000503000000020004" pitchFamily="2"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753800127"/>
        <c:crosses val="autoZero"/>
        <c:auto val="1"/>
        <c:lblAlgn val="ctr"/>
        <c:lblOffset val="100"/>
        <c:noMultiLvlLbl val="0"/>
      </c:catAx>
      <c:valAx>
        <c:axId val="75380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r>
                  <a:rPr lang="en-US" sz="2000">
                    <a:latin typeface="Helvetica Neue" panose="02000503000000020004" pitchFamily="2" charset="0"/>
                    <a:ea typeface="Helvetica Neue" panose="02000503000000020004" pitchFamily="2" charset="0"/>
                    <a:cs typeface="Helvetica Neue" panose="02000503000000020004" pitchFamily="2" charset="0"/>
                  </a:rPr>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75375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Observed Width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Observed</c:v>
          </c:tx>
          <c:spPr>
            <a:solidFill>
              <a:schemeClr val="accent1"/>
            </a:solidFill>
            <a:ln>
              <a:noFill/>
            </a:ln>
            <a:effectLst/>
          </c:spPr>
          <c:invertIfNegative val="0"/>
          <c:cat>
            <c:strRef>
              <c:f>DecisionOnWhatToMicroCT!$A$4:$A$83</c:f>
              <c:strCach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290</c:v>
                </c:pt>
                <c:pt idx="57">
                  <c:v>295</c:v>
                </c:pt>
                <c:pt idx="58">
                  <c:v>300</c:v>
                </c:pt>
                <c:pt idx="59">
                  <c:v>305</c:v>
                </c:pt>
                <c:pt idx="60">
                  <c:v>310</c:v>
                </c:pt>
                <c:pt idx="61">
                  <c:v>315</c:v>
                </c:pt>
                <c:pt idx="62">
                  <c:v>320</c:v>
                </c:pt>
                <c:pt idx="63">
                  <c:v>325</c:v>
                </c:pt>
                <c:pt idx="64">
                  <c:v>330</c:v>
                </c:pt>
                <c:pt idx="65">
                  <c:v>335</c:v>
                </c:pt>
                <c:pt idx="66">
                  <c:v>340</c:v>
                </c:pt>
                <c:pt idx="67">
                  <c:v>345</c:v>
                </c:pt>
                <c:pt idx="68">
                  <c:v>350</c:v>
                </c:pt>
                <c:pt idx="69">
                  <c:v>355</c:v>
                </c:pt>
                <c:pt idx="70">
                  <c:v>360</c:v>
                </c:pt>
                <c:pt idx="71">
                  <c:v>365</c:v>
                </c:pt>
                <c:pt idx="72">
                  <c:v>370</c:v>
                </c:pt>
                <c:pt idx="73">
                  <c:v>375</c:v>
                </c:pt>
                <c:pt idx="74">
                  <c:v>380</c:v>
                </c:pt>
                <c:pt idx="75">
                  <c:v>385</c:v>
                </c:pt>
                <c:pt idx="76">
                  <c:v>390</c:v>
                </c:pt>
                <c:pt idx="77">
                  <c:v>395</c:v>
                </c:pt>
                <c:pt idx="78">
                  <c:v>400</c:v>
                </c:pt>
                <c:pt idx="79">
                  <c:v>More</c:v>
                </c:pt>
              </c:strCache>
            </c:strRef>
          </c:cat>
          <c:val>
            <c:numRef>
              <c:f>DecisionOnWhatToMicroCT!$B$4:$B$73</c:f>
              <c:numCache>
                <c:formatCode>General</c:formatCode>
                <c:ptCount val="70"/>
                <c:pt idx="0">
                  <c:v>0</c:v>
                </c:pt>
                <c:pt idx="1">
                  <c:v>0</c:v>
                </c:pt>
                <c:pt idx="2">
                  <c:v>0</c:v>
                </c:pt>
                <c:pt idx="3">
                  <c:v>0</c:v>
                </c:pt>
                <c:pt idx="4">
                  <c:v>0</c:v>
                </c:pt>
                <c:pt idx="5">
                  <c:v>0</c:v>
                </c:pt>
                <c:pt idx="6">
                  <c:v>4</c:v>
                </c:pt>
                <c:pt idx="7">
                  <c:v>3</c:v>
                </c:pt>
                <c:pt idx="8">
                  <c:v>6</c:v>
                </c:pt>
                <c:pt idx="9">
                  <c:v>12</c:v>
                </c:pt>
                <c:pt idx="10">
                  <c:v>22</c:v>
                </c:pt>
                <c:pt idx="11">
                  <c:v>21</c:v>
                </c:pt>
                <c:pt idx="12">
                  <c:v>31</c:v>
                </c:pt>
                <c:pt idx="13">
                  <c:v>31</c:v>
                </c:pt>
                <c:pt idx="14">
                  <c:v>34</c:v>
                </c:pt>
                <c:pt idx="15">
                  <c:v>43</c:v>
                </c:pt>
                <c:pt idx="16">
                  <c:v>50</c:v>
                </c:pt>
                <c:pt idx="17">
                  <c:v>52</c:v>
                </c:pt>
                <c:pt idx="18">
                  <c:v>40</c:v>
                </c:pt>
                <c:pt idx="19">
                  <c:v>56</c:v>
                </c:pt>
                <c:pt idx="20">
                  <c:v>43</c:v>
                </c:pt>
                <c:pt idx="21">
                  <c:v>48</c:v>
                </c:pt>
                <c:pt idx="22">
                  <c:v>42</c:v>
                </c:pt>
                <c:pt idx="23">
                  <c:v>34</c:v>
                </c:pt>
                <c:pt idx="24">
                  <c:v>36</c:v>
                </c:pt>
                <c:pt idx="25">
                  <c:v>26</c:v>
                </c:pt>
                <c:pt idx="26">
                  <c:v>29</c:v>
                </c:pt>
                <c:pt idx="27">
                  <c:v>33</c:v>
                </c:pt>
                <c:pt idx="28">
                  <c:v>17</c:v>
                </c:pt>
                <c:pt idx="29">
                  <c:v>16</c:v>
                </c:pt>
                <c:pt idx="30">
                  <c:v>13</c:v>
                </c:pt>
                <c:pt idx="31">
                  <c:v>18</c:v>
                </c:pt>
                <c:pt idx="32">
                  <c:v>10</c:v>
                </c:pt>
                <c:pt idx="33">
                  <c:v>16</c:v>
                </c:pt>
                <c:pt idx="34">
                  <c:v>18</c:v>
                </c:pt>
                <c:pt idx="35">
                  <c:v>11</c:v>
                </c:pt>
                <c:pt idx="36">
                  <c:v>8</c:v>
                </c:pt>
                <c:pt idx="37">
                  <c:v>11</c:v>
                </c:pt>
                <c:pt idx="38">
                  <c:v>10</c:v>
                </c:pt>
                <c:pt idx="39">
                  <c:v>12</c:v>
                </c:pt>
                <c:pt idx="40">
                  <c:v>8</c:v>
                </c:pt>
                <c:pt idx="41">
                  <c:v>2</c:v>
                </c:pt>
                <c:pt idx="42">
                  <c:v>7</c:v>
                </c:pt>
                <c:pt idx="43">
                  <c:v>2</c:v>
                </c:pt>
                <c:pt idx="44">
                  <c:v>2</c:v>
                </c:pt>
                <c:pt idx="45">
                  <c:v>9</c:v>
                </c:pt>
                <c:pt idx="46">
                  <c:v>7</c:v>
                </c:pt>
                <c:pt idx="47">
                  <c:v>5</c:v>
                </c:pt>
                <c:pt idx="48">
                  <c:v>0</c:v>
                </c:pt>
                <c:pt idx="49">
                  <c:v>5</c:v>
                </c:pt>
                <c:pt idx="50">
                  <c:v>2</c:v>
                </c:pt>
                <c:pt idx="51">
                  <c:v>0</c:v>
                </c:pt>
                <c:pt idx="52">
                  <c:v>5</c:v>
                </c:pt>
                <c:pt idx="53">
                  <c:v>5</c:v>
                </c:pt>
                <c:pt idx="54">
                  <c:v>2</c:v>
                </c:pt>
                <c:pt idx="55">
                  <c:v>2</c:v>
                </c:pt>
                <c:pt idx="56">
                  <c:v>2</c:v>
                </c:pt>
                <c:pt idx="57">
                  <c:v>3</c:v>
                </c:pt>
                <c:pt idx="58">
                  <c:v>1</c:v>
                </c:pt>
                <c:pt idx="59">
                  <c:v>0</c:v>
                </c:pt>
                <c:pt idx="60">
                  <c:v>2</c:v>
                </c:pt>
                <c:pt idx="61">
                  <c:v>1</c:v>
                </c:pt>
                <c:pt idx="62">
                  <c:v>0</c:v>
                </c:pt>
                <c:pt idx="63">
                  <c:v>1</c:v>
                </c:pt>
                <c:pt idx="64">
                  <c:v>1</c:v>
                </c:pt>
                <c:pt idx="65">
                  <c:v>3</c:v>
                </c:pt>
                <c:pt idx="66">
                  <c:v>1</c:v>
                </c:pt>
                <c:pt idx="67">
                  <c:v>0</c:v>
                </c:pt>
                <c:pt idx="68">
                  <c:v>0</c:v>
                </c:pt>
                <c:pt idx="69">
                  <c:v>1</c:v>
                </c:pt>
              </c:numCache>
            </c:numRef>
          </c:val>
          <c:extLst>
            <c:ext xmlns:c16="http://schemas.microsoft.com/office/drawing/2014/chart" uri="{C3380CC4-5D6E-409C-BE32-E72D297353CC}">
              <c16:uniqueId val="{00000000-7DA5-C241-BD98-A692B47682D5}"/>
            </c:ext>
          </c:extLst>
        </c:ser>
        <c:dLbls>
          <c:showLegendKey val="0"/>
          <c:showVal val="0"/>
          <c:showCatName val="0"/>
          <c:showSerName val="0"/>
          <c:showPercent val="0"/>
          <c:showBubbleSize val="0"/>
        </c:dLbls>
        <c:gapWidth val="219"/>
        <c:overlap val="-27"/>
        <c:axId val="753752543"/>
        <c:axId val="753800127"/>
      </c:barChart>
      <c:catAx>
        <c:axId val="75375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00127"/>
        <c:crosses val="autoZero"/>
        <c:auto val="1"/>
        <c:lblAlgn val="ctr"/>
        <c:lblOffset val="100"/>
        <c:noMultiLvlLbl val="0"/>
      </c:catAx>
      <c:valAx>
        <c:axId val="753800127"/>
        <c:scaling>
          <c:orientation val="minMax"/>
          <c:max val="1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5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Analyzed</a:t>
            </a:r>
            <a:r>
              <a:rPr lang="en-US" baseline="0"/>
              <a:t> vs. Observed Width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Observed</c:v>
          </c:tx>
          <c:spPr>
            <a:solidFill>
              <a:schemeClr val="accent1"/>
            </a:solidFill>
            <a:ln>
              <a:noFill/>
            </a:ln>
            <a:effectLst/>
          </c:spPr>
          <c:invertIfNegative val="0"/>
          <c:cat>
            <c:strRef>
              <c:f>'5 micron bins- Overlay'!$A$2:$A$82</c:f>
              <c:strCache>
                <c:ptCount val="81"/>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More</c:v>
                </c:pt>
              </c:strCache>
            </c:strRef>
          </c:cat>
          <c:val>
            <c:numRef>
              <c:f>'5 micron bins- Overlay'!$B$2:$B$72</c:f>
              <c:numCache>
                <c:formatCode>General</c:formatCode>
                <c:ptCount val="71"/>
                <c:pt idx="0">
                  <c:v>0</c:v>
                </c:pt>
                <c:pt idx="1">
                  <c:v>0</c:v>
                </c:pt>
                <c:pt idx="2">
                  <c:v>0</c:v>
                </c:pt>
                <c:pt idx="3">
                  <c:v>0</c:v>
                </c:pt>
                <c:pt idx="4">
                  <c:v>0</c:v>
                </c:pt>
                <c:pt idx="5">
                  <c:v>0</c:v>
                </c:pt>
                <c:pt idx="6">
                  <c:v>4</c:v>
                </c:pt>
                <c:pt idx="7">
                  <c:v>3</c:v>
                </c:pt>
                <c:pt idx="8">
                  <c:v>6</c:v>
                </c:pt>
                <c:pt idx="9">
                  <c:v>12</c:v>
                </c:pt>
                <c:pt idx="10">
                  <c:v>22</c:v>
                </c:pt>
                <c:pt idx="11">
                  <c:v>21</c:v>
                </c:pt>
                <c:pt idx="12">
                  <c:v>31</c:v>
                </c:pt>
                <c:pt idx="13">
                  <c:v>31</c:v>
                </c:pt>
                <c:pt idx="14">
                  <c:v>34</c:v>
                </c:pt>
                <c:pt idx="15">
                  <c:v>43</c:v>
                </c:pt>
                <c:pt idx="16">
                  <c:v>50</c:v>
                </c:pt>
                <c:pt idx="17">
                  <c:v>52</c:v>
                </c:pt>
                <c:pt idx="18">
                  <c:v>40</c:v>
                </c:pt>
                <c:pt idx="19">
                  <c:v>56</c:v>
                </c:pt>
                <c:pt idx="20">
                  <c:v>43</c:v>
                </c:pt>
                <c:pt idx="21">
                  <c:v>48</c:v>
                </c:pt>
                <c:pt idx="22">
                  <c:v>42</c:v>
                </c:pt>
                <c:pt idx="23">
                  <c:v>34</c:v>
                </c:pt>
                <c:pt idx="24">
                  <c:v>36</c:v>
                </c:pt>
                <c:pt idx="25">
                  <c:v>26</c:v>
                </c:pt>
                <c:pt idx="26">
                  <c:v>29</c:v>
                </c:pt>
                <c:pt idx="27">
                  <c:v>33</c:v>
                </c:pt>
                <c:pt idx="28">
                  <c:v>17</c:v>
                </c:pt>
                <c:pt idx="29">
                  <c:v>16</c:v>
                </c:pt>
                <c:pt idx="30">
                  <c:v>13</c:v>
                </c:pt>
                <c:pt idx="31">
                  <c:v>18</c:v>
                </c:pt>
                <c:pt idx="32">
                  <c:v>10</c:v>
                </c:pt>
                <c:pt idx="33">
                  <c:v>16</c:v>
                </c:pt>
                <c:pt idx="34">
                  <c:v>18</c:v>
                </c:pt>
                <c:pt idx="35">
                  <c:v>11</c:v>
                </c:pt>
                <c:pt idx="36">
                  <c:v>8</c:v>
                </c:pt>
                <c:pt idx="37">
                  <c:v>11</c:v>
                </c:pt>
                <c:pt idx="38">
                  <c:v>10</c:v>
                </c:pt>
                <c:pt idx="39">
                  <c:v>12</c:v>
                </c:pt>
                <c:pt idx="40">
                  <c:v>8</c:v>
                </c:pt>
                <c:pt idx="41">
                  <c:v>2</c:v>
                </c:pt>
                <c:pt idx="42">
                  <c:v>7</c:v>
                </c:pt>
                <c:pt idx="43">
                  <c:v>2</c:v>
                </c:pt>
                <c:pt idx="44">
                  <c:v>2</c:v>
                </c:pt>
                <c:pt idx="45">
                  <c:v>9</c:v>
                </c:pt>
                <c:pt idx="46">
                  <c:v>7</c:v>
                </c:pt>
                <c:pt idx="47">
                  <c:v>5</c:v>
                </c:pt>
                <c:pt idx="48">
                  <c:v>0</c:v>
                </c:pt>
                <c:pt idx="49">
                  <c:v>5</c:v>
                </c:pt>
                <c:pt idx="50">
                  <c:v>2</c:v>
                </c:pt>
                <c:pt idx="51">
                  <c:v>0</c:v>
                </c:pt>
                <c:pt idx="52">
                  <c:v>5</c:v>
                </c:pt>
                <c:pt idx="53">
                  <c:v>5</c:v>
                </c:pt>
                <c:pt idx="54">
                  <c:v>2</c:v>
                </c:pt>
                <c:pt idx="55">
                  <c:v>2</c:v>
                </c:pt>
                <c:pt idx="56">
                  <c:v>4</c:v>
                </c:pt>
                <c:pt idx="57">
                  <c:v>2</c:v>
                </c:pt>
                <c:pt idx="58">
                  <c:v>3</c:v>
                </c:pt>
                <c:pt idx="59">
                  <c:v>1</c:v>
                </c:pt>
                <c:pt idx="60">
                  <c:v>0</c:v>
                </c:pt>
                <c:pt idx="61">
                  <c:v>2</c:v>
                </c:pt>
                <c:pt idx="62">
                  <c:v>1</c:v>
                </c:pt>
                <c:pt idx="63">
                  <c:v>0</c:v>
                </c:pt>
                <c:pt idx="64">
                  <c:v>1</c:v>
                </c:pt>
                <c:pt idx="65">
                  <c:v>1</c:v>
                </c:pt>
                <c:pt idx="66">
                  <c:v>3</c:v>
                </c:pt>
                <c:pt idx="67">
                  <c:v>1</c:v>
                </c:pt>
                <c:pt idx="68">
                  <c:v>0</c:v>
                </c:pt>
                <c:pt idx="69">
                  <c:v>0</c:v>
                </c:pt>
                <c:pt idx="70">
                  <c:v>1</c:v>
                </c:pt>
              </c:numCache>
            </c:numRef>
          </c:val>
          <c:extLst>
            <c:ext xmlns:c16="http://schemas.microsoft.com/office/drawing/2014/chart" uri="{C3380CC4-5D6E-409C-BE32-E72D297353CC}">
              <c16:uniqueId val="{00000000-F6AB-D54F-8F16-107B9FD247F1}"/>
            </c:ext>
          </c:extLst>
        </c:ser>
        <c:ser>
          <c:idx val="1"/>
          <c:order val="1"/>
          <c:tx>
            <c:v>Analyzed</c:v>
          </c:tx>
          <c:spPr>
            <a:solidFill>
              <a:schemeClr val="accent2"/>
            </a:solidFill>
            <a:ln>
              <a:noFill/>
            </a:ln>
            <a:effectLst/>
          </c:spPr>
          <c:invertIfNegative val="0"/>
          <c:cat>
            <c:strRef>
              <c:f>'5 micron bins- Overlay'!$A$2:$A$82</c:f>
              <c:strCache>
                <c:ptCount val="81"/>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More</c:v>
                </c:pt>
              </c:strCache>
            </c:strRef>
          </c:cat>
          <c:val>
            <c:numRef>
              <c:f>'5 micron bins- Overlay'!$C$2:$C$72</c:f>
              <c:numCache>
                <c:formatCode>General</c:formatCode>
                <c:ptCount val="71"/>
                <c:pt idx="0">
                  <c:v>0</c:v>
                </c:pt>
                <c:pt idx="1">
                  <c:v>0</c:v>
                </c:pt>
                <c:pt idx="2">
                  <c:v>0</c:v>
                </c:pt>
                <c:pt idx="3">
                  <c:v>0</c:v>
                </c:pt>
                <c:pt idx="4">
                  <c:v>1</c:v>
                </c:pt>
                <c:pt idx="5">
                  <c:v>1</c:v>
                </c:pt>
                <c:pt idx="6">
                  <c:v>0</c:v>
                </c:pt>
                <c:pt idx="7">
                  <c:v>9</c:v>
                </c:pt>
                <c:pt idx="8">
                  <c:v>23</c:v>
                </c:pt>
                <c:pt idx="9">
                  <c:v>32</c:v>
                </c:pt>
                <c:pt idx="10">
                  <c:v>51</c:v>
                </c:pt>
                <c:pt idx="11">
                  <c:v>71</c:v>
                </c:pt>
                <c:pt idx="12">
                  <c:v>110</c:v>
                </c:pt>
                <c:pt idx="13">
                  <c:v>96</c:v>
                </c:pt>
                <c:pt idx="14">
                  <c:v>98</c:v>
                </c:pt>
                <c:pt idx="15">
                  <c:v>91</c:v>
                </c:pt>
                <c:pt idx="16">
                  <c:v>66</c:v>
                </c:pt>
                <c:pt idx="17">
                  <c:v>57</c:v>
                </c:pt>
                <c:pt idx="18">
                  <c:v>49</c:v>
                </c:pt>
                <c:pt idx="19">
                  <c:v>54</c:v>
                </c:pt>
                <c:pt idx="20">
                  <c:v>24</c:v>
                </c:pt>
                <c:pt idx="21">
                  <c:v>37</c:v>
                </c:pt>
                <c:pt idx="22">
                  <c:v>34</c:v>
                </c:pt>
                <c:pt idx="23">
                  <c:v>22</c:v>
                </c:pt>
                <c:pt idx="24">
                  <c:v>25</c:v>
                </c:pt>
                <c:pt idx="25">
                  <c:v>19</c:v>
                </c:pt>
                <c:pt idx="26">
                  <c:v>18</c:v>
                </c:pt>
                <c:pt idx="27">
                  <c:v>23</c:v>
                </c:pt>
                <c:pt idx="28">
                  <c:v>19</c:v>
                </c:pt>
                <c:pt idx="29">
                  <c:v>15</c:v>
                </c:pt>
                <c:pt idx="30">
                  <c:v>10</c:v>
                </c:pt>
                <c:pt idx="31">
                  <c:v>7</c:v>
                </c:pt>
                <c:pt idx="32">
                  <c:v>5</c:v>
                </c:pt>
                <c:pt idx="33">
                  <c:v>3</c:v>
                </c:pt>
                <c:pt idx="34">
                  <c:v>6</c:v>
                </c:pt>
                <c:pt idx="35">
                  <c:v>2</c:v>
                </c:pt>
                <c:pt idx="36">
                  <c:v>2</c:v>
                </c:pt>
                <c:pt idx="37">
                  <c:v>6</c:v>
                </c:pt>
                <c:pt idx="38">
                  <c:v>3</c:v>
                </c:pt>
                <c:pt idx="39">
                  <c:v>0</c:v>
                </c:pt>
                <c:pt idx="40">
                  <c:v>1</c:v>
                </c:pt>
                <c:pt idx="41">
                  <c:v>2</c:v>
                </c:pt>
                <c:pt idx="42">
                  <c:v>1</c:v>
                </c:pt>
                <c:pt idx="43">
                  <c:v>3</c:v>
                </c:pt>
                <c:pt idx="44">
                  <c:v>0</c:v>
                </c:pt>
                <c:pt idx="45">
                  <c:v>0</c:v>
                </c:pt>
                <c:pt idx="46">
                  <c:v>0</c:v>
                </c:pt>
                <c:pt idx="47">
                  <c:v>0</c:v>
                </c:pt>
                <c:pt idx="48">
                  <c:v>0</c:v>
                </c:pt>
                <c:pt idx="49">
                  <c:v>0</c:v>
                </c:pt>
                <c:pt idx="50">
                  <c:v>0</c:v>
                </c:pt>
                <c:pt idx="51">
                  <c:v>0</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1-F6AB-D54F-8F16-107B9FD247F1}"/>
            </c:ext>
          </c:extLst>
        </c:ser>
        <c:dLbls>
          <c:showLegendKey val="0"/>
          <c:showVal val="0"/>
          <c:showCatName val="0"/>
          <c:showSerName val="0"/>
          <c:showPercent val="0"/>
          <c:showBubbleSize val="0"/>
        </c:dLbls>
        <c:gapWidth val="219"/>
        <c:overlap val="-27"/>
        <c:axId val="753752543"/>
        <c:axId val="753800127"/>
      </c:barChart>
      <c:catAx>
        <c:axId val="75375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00127"/>
        <c:crosses val="autoZero"/>
        <c:auto val="1"/>
        <c:lblAlgn val="ctr"/>
        <c:lblOffset val="100"/>
        <c:noMultiLvlLbl val="0"/>
      </c:catAx>
      <c:valAx>
        <c:axId val="75380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5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Apaties that Fall into Each</a:t>
            </a:r>
            <a:r>
              <a:rPr lang="en-US" baseline="0"/>
              <a:t> Bin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Observed</c:v>
          </c:tx>
          <c:spPr>
            <a:solidFill>
              <a:schemeClr val="accent1"/>
            </a:solidFill>
            <a:ln>
              <a:noFill/>
            </a:ln>
            <a:effectLst/>
          </c:spPr>
          <c:invertIfNegative val="0"/>
          <c:cat>
            <c:strRef>
              <c:f>'Cumulative Distribution'!$A$2:$A$82</c:f>
              <c:strCache>
                <c:ptCount val="81"/>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More</c:v>
                </c:pt>
              </c:strCache>
            </c:strRef>
          </c:cat>
          <c:val>
            <c:numRef>
              <c:f>'Cumulative Distribution'!$D$2:$D$82</c:f>
              <c:numCache>
                <c:formatCode>General</c:formatCode>
                <c:ptCount val="81"/>
                <c:pt idx="0">
                  <c:v>0</c:v>
                </c:pt>
                <c:pt idx="1">
                  <c:v>0</c:v>
                </c:pt>
                <c:pt idx="2">
                  <c:v>0</c:v>
                </c:pt>
                <c:pt idx="3">
                  <c:v>0</c:v>
                </c:pt>
                <c:pt idx="4">
                  <c:v>0</c:v>
                </c:pt>
                <c:pt idx="5">
                  <c:v>0</c:v>
                </c:pt>
                <c:pt idx="6">
                  <c:v>0.42462845010615713</c:v>
                </c:pt>
                <c:pt idx="7">
                  <c:v>0.743099787685775</c:v>
                </c:pt>
                <c:pt idx="8">
                  <c:v>1.3800424628450108</c:v>
                </c:pt>
                <c:pt idx="9">
                  <c:v>2.6539278131634823</c:v>
                </c:pt>
                <c:pt idx="10">
                  <c:v>4.9893842887473463</c:v>
                </c:pt>
                <c:pt idx="11">
                  <c:v>7.2186836518046711</c:v>
                </c:pt>
                <c:pt idx="12">
                  <c:v>10.509554140127388</c:v>
                </c:pt>
                <c:pt idx="13">
                  <c:v>13.800424628450106</c:v>
                </c:pt>
                <c:pt idx="14">
                  <c:v>17.409766454352443</c:v>
                </c:pt>
                <c:pt idx="15">
                  <c:v>21.974522292993633</c:v>
                </c:pt>
                <c:pt idx="16">
                  <c:v>27.282377919320599</c:v>
                </c:pt>
                <c:pt idx="17">
                  <c:v>32.802547770700642</c:v>
                </c:pt>
                <c:pt idx="18">
                  <c:v>37.048832271762215</c:v>
                </c:pt>
                <c:pt idx="19">
                  <c:v>42.993630573248417</c:v>
                </c:pt>
                <c:pt idx="20">
                  <c:v>47.558386411889607</c:v>
                </c:pt>
                <c:pt idx="21">
                  <c:v>52.653927813163492</c:v>
                </c:pt>
                <c:pt idx="22">
                  <c:v>57.112526539278143</c:v>
                </c:pt>
                <c:pt idx="23">
                  <c:v>60.721868365180477</c:v>
                </c:pt>
                <c:pt idx="24">
                  <c:v>64.543524416135895</c:v>
                </c:pt>
                <c:pt idx="25">
                  <c:v>67.303609341825918</c:v>
                </c:pt>
                <c:pt idx="26">
                  <c:v>70.382165605095551</c:v>
                </c:pt>
                <c:pt idx="27">
                  <c:v>73.885350318471353</c:v>
                </c:pt>
                <c:pt idx="28">
                  <c:v>75.69002123142252</c:v>
                </c:pt>
                <c:pt idx="29">
                  <c:v>77.388535031847155</c:v>
                </c:pt>
                <c:pt idx="30">
                  <c:v>78.768577494692167</c:v>
                </c:pt>
                <c:pt idx="31">
                  <c:v>80.67940552016988</c:v>
                </c:pt>
                <c:pt idx="32">
                  <c:v>81.740976645435268</c:v>
                </c:pt>
                <c:pt idx="33">
                  <c:v>83.439490445859903</c:v>
                </c:pt>
                <c:pt idx="34">
                  <c:v>85.350318471337616</c:v>
                </c:pt>
                <c:pt idx="35">
                  <c:v>86.51804670912955</c:v>
                </c:pt>
                <c:pt idx="36">
                  <c:v>87.36730360934186</c:v>
                </c:pt>
                <c:pt idx="37">
                  <c:v>88.535031847133794</c:v>
                </c:pt>
                <c:pt idx="38">
                  <c:v>89.596602972399182</c:v>
                </c:pt>
                <c:pt idx="39">
                  <c:v>90.870488322717648</c:v>
                </c:pt>
                <c:pt idx="40">
                  <c:v>91.719745222929959</c:v>
                </c:pt>
                <c:pt idx="41">
                  <c:v>91.932059447983036</c:v>
                </c:pt>
                <c:pt idx="42">
                  <c:v>92.675159235668815</c:v>
                </c:pt>
                <c:pt idx="43">
                  <c:v>92.887473460721893</c:v>
                </c:pt>
                <c:pt idx="44">
                  <c:v>93.09978768577497</c:v>
                </c:pt>
                <c:pt idx="45">
                  <c:v>94.055201698513827</c:v>
                </c:pt>
                <c:pt idx="46">
                  <c:v>94.798301486199605</c:v>
                </c:pt>
                <c:pt idx="47">
                  <c:v>95.329087048832307</c:v>
                </c:pt>
                <c:pt idx="48">
                  <c:v>95.329087048832307</c:v>
                </c:pt>
                <c:pt idx="49">
                  <c:v>95.859872611465008</c:v>
                </c:pt>
                <c:pt idx="50">
                  <c:v>96.072186836518085</c:v>
                </c:pt>
                <c:pt idx="51">
                  <c:v>96.072186836518085</c:v>
                </c:pt>
                <c:pt idx="52">
                  <c:v>96.602972399150786</c:v>
                </c:pt>
                <c:pt idx="53">
                  <c:v>97.133757961783488</c:v>
                </c:pt>
                <c:pt idx="54">
                  <c:v>97.346072186836565</c:v>
                </c:pt>
                <c:pt idx="55">
                  <c:v>97.558386411889643</c:v>
                </c:pt>
                <c:pt idx="56">
                  <c:v>97.983014861995798</c:v>
                </c:pt>
                <c:pt idx="57">
                  <c:v>98.195329087048876</c:v>
                </c:pt>
                <c:pt idx="58">
                  <c:v>98.513800424628499</c:v>
                </c:pt>
                <c:pt idx="59">
                  <c:v>98.619957537155045</c:v>
                </c:pt>
                <c:pt idx="60">
                  <c:v>98.619957537155045</c:v>
                </c:pt>
                <c:pt idx="61">
                  <c:v>98.832271762208123</c:v>
                </c:pt>
                <c:pt idx="62">
                  <c:v>98.938428874734669</c:v>
                </c:pt>
                <c:pt idx="63">
                  <c:v>98.938428874734669</c:v>
                </c:pt>
                <c:pt idx="64">
                  <c:v>99.044585987261215</c:v>
                </c:pt>
                <c:pt idx="65">
                  <c:v>99.150743099787761</c:v>
                </c:pt>
                <c:pt idx="66">
                  <c:v>99.469214437367384</c:v>
                </c:pt>
                <c:pt idx="67">
                  <c:v>99.57537154989393</c:v>
                </c:pt>
                <c:pt idx="68">
                  <c:v>99.57537154989393</c:v>
                </c:pt>
                <c:pt idx="69">
                  <c:v>99.57537154989393</c:v>
                </c:pt>
                <c:pt idx="70">
                  <c:v>99.681528662420476</c:v>
                </c:pt>
                <c:pt idx="71">
                  <c:v>99.681528662420476</c:v>
                </c:pt>
                <c:pt idx="72">
                  <c:v>99.681528662420476</c:v>
                </c:pt>
                <c:pt idx="73">
                  <c:v>99.681528662420476</c:v>
                </c:pt>
                <c:pt idx="74">
                  <c:v>99.681528662420476</c:v>
                </c:pt>
                <c:pt idx="75">
                  <c:v>99.681528662420476</c:v>
                </c:pt>
                <c:pt idx="76">
                  <c:v>99.681528662420476</c:v>
                </c:pt>
                <c:pt idx="77">
                  <c:v>99.681528662420476</c:v>
                </c:pt>
                <c:pt idx="78">
                  <c:v>99.681528662420476</c:v>
                </c:pt>
                <c:pt idx="79">
                  <c:v>99.681528662420476</c:v>
                </c:pt>
                <c:pt idx="80">
                  <c:v>99.681528662420476</c:v>
                </c:pt>
              </c:numCache>
            </c:numRef>
          </c:val>
          <c:extLst>
            <c:ext xmlns:c16="http://schemas.microsoft.com/office/drawing/2014/chart" uri="{C3380CC4-5D6E-409C-BE32-E72D297353CC}">
              <c16:uniqueId val="{00000000-7E11-3C48-A78C-878A6D04F30C}"/>
            </c:ext>
          </c:extLst>
        </c:ser>
        <c:ser>
          <c:idx val="1"/>
          <c:order val="1"/>
          <c:tx>
            <c:v>Analyzed</c:v>
          </c:tx>
          <c:spPr>
            <a:solidFill>
              <a:schemeClr val="accent2"/>
            </a:solidFill>
            <a:ln>
              <a:noFill/>
            </a:ln>
            <a:effectLst/>
          </c:spPr>
          <c:invertIfNegative val="0"/>
          <c:cat>
            <c:strRef>
              <c:f>'Cumulative Distribution'!$A$2:$A$82</c:f>
              <c:strCache>
                <c:ptCount val="81"/>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pt idx="80">
                  <c:v>More</c:v>
                </c:pt>
              </c:strCache>
            </c:strRef>
          </c:cat>
          <c:val>
            <c:numRef>
              <c:f>'Cumulative Distribution'!$E$2:$E$82</c:f>
              <c:numCache>
                <c:formatCode>General</c:formatCode>
                <c:ptCount val="81"/>
                <c:pt idx="0">
                  <c:v>0</c:v>
                </c:pt>
                <c:pt idx="1">
                  <c:v>0</c:v>
                </c:pt>
                <c:pt idx="2">
                  <c:v>0</c:v>
                </c:pt>
                <c:pt idx="3">
                  <c:v>0</c:v>
                </c:pt>
                <c:pt idx="4">
                  <c:v>9.0744101633393831E-2</c:v>
                </c:pt>
                <c:pt idx="5">
                  <c:v>0.18148820326678766</c:v>
                </c:pt>
                <c:pt idx="6">
                  <c:v>0.18148820326678766</c:v>
                </c:pt>
                <c:pt idx="7">
                  <c:v>0.998185117967332</c:v>
                </c:pt>
                <c:pt idx="8">
                  <c:v>3.0852994555353899</c:v>
                </c:pt>
                <c:pt idx="9">
                  <c:v>5.9891107078039925</c:v>
                </c:pt>
                <c:pt idx="10">
                  <c:v>10.617059891107077</c:v>
                </c:pt>
                <c:pt idx="11">
                  <c:v>17.059891107078037</c:v>
                </c:pt>
                <c:pt idx="12">
                  <c:v>27.041742286751358</c:v>
                </c:pt>
                <c:pt idx="13">
                  <c:v>35.753176043557161</c:v>
                </c:pt>
                <c:pt idx="14">
                  <c:v>44.64609800362976</c:v>
                </c:pt>
                <c:pt idx="15">
                  <c:v>52.903811252268596</c:v>
                </c:pt>
                <c:pt idx="16">
                  <c:v>58.892921960072592</c:v>
                </c:pt>
                <c:pt idx="17">
                  <c:v>64.065335753176043</c:v>
                </c:pt>
                <c:pt idx="18">
                  <c:v>68.511796733212336</c:v>
                </c:pt>
                <c:pt idx="19">
                  <c:v>73.411978221415609</c:v>
                </c:pt>
                <c:pt idx="20">
                  <c:v>75.589836660617067</c:v>
                </c:pt>
                <c:pt idx="21">
                  <c:v>78.947368421052644</c:v>
                </c:pt>
                <c:pt idx="22">
                  <c:v>82.032667876588036</c:v>
                </c:pt>
                <c:pt idx="23">
                  <c:v>84.029038112522699</c:v>
                </c:pt>
                <c:pt idx="24">
                  <c:v>86.297640653357547</c:v>
                </c:pt>
                <c:pt idx="25">
                  <c:v>88.021778584392024</c:v>
                </c:pt>
                <c:pt idx="26">
                  <c:v>89.65517241379311</c:v>
                </c:pt>
                <c:pt idx="27">
                  <c:v>91.742286751361164</c:v>
                </c:pt>
                <c:pt idx="28">
                  <c:v>93.46642468239564</c:v>
                </c:pt>
                <c:pt idx="29">
                  <c:v>94.827586206896541</c:v>
                </c:pt>
                <c:pt idx="30">
                  <c:v>95.735027223230475</c:v>
                </c:pt>
                <c:pt idx="31">
                  <c:v>96.370235934664237</c:v>
                </c:pt>
                <c:pt idx="32">
                  <c:v>96.823956442831204</c:v>
                </c:pt>
                <c:pt idx="33">
                  <c:v>97.096188747731389</c:v>
                </c:pt>
                <c:pt idx="34">
                  <c:v>97.640653357531747</c:v>
                </c:pt>
                <c:pt idx="35">
                  <c:v>97.822141560798528</c:v>
                </c:pt>
                <c:pt idx="36">
                  <c:v>98.003629764065309</c:v>
                </c:pt>
                <c:pt idx="37">
                  <c:v>98.548094373865666</c:v>
                </c:pt>
                <c:pt idx="38">
                  <c:v>98.820326678765852</c:v>
                </c:pt>
                <c:pt idx="39">
                  <c:v>98.820326678765852</c:v>
                </c:pt>
                <c:pt idx="40">
                  <c:v>98.911070780399243</c:v>
                </c:pt>
                <c:pt idx="41">
                  <c:v>99.092558983666024</c:v>
                </c:pt>
                <c:pt idx="42">
                  <c:v>99.183303085299414</c:v>
                </c:pt>
                <c:pt idx="43">
                  <c:v>99.4555353901996</c:v>
                </c:pt>
                <c:pt idx="44">
                  <c:v>99.4555353901996</c:v>
                </c:pt>
                <c:pt idx="45">
                  <c:v>99.4555353901996</c:v>
                </c:pt>
                <c:pt idx="46">
                  <c:v>99.4555353901996</c:v>
                </c:pt>
                <c:pt idx="47">
                  <c:v>99.4555353901996</c:v>
                </c:pt>
                <c:pt idx="48">
                  <c:v>99.4555353901996</c:v>
                </c:pt>
                <c:pt idx="49">
                  <c:v>99.4555353901996</c:v>
                </c:pt>
                <c:pt idx="50">
                  <c:v>99.4555353901996</c:v>
                </c:pt>
                <c:pt idx="51">
                  <c:v>99.4555353901996</c:v>
                </c:pt>
                <c:pt idx="52">
                  <c:v>99.546279491832991</c:v>
                </c:pt>
                <c:pt idx="53">
                  <c:v>99.546279491832991</c:v>
                </c:pt>
                <c:pt idx="54">
                  <c:v>99.546279491832991</c:v>
                </c:pt>
                <c:pt idx="55">
                  <c:v>99.546279491832991</c:v>
                </c:pt>
                <c:pt idx="56">
                  <c:v>99.546279491832991</c:v>
                </c:pt>
                <c:pt idx="57">
                  <c:v>99.546279491832991</c:v>
                </c:pt>
                <c:pt idx="58">
                  <c:v>99.546279491832991</c:v>
                </c:pt>
                <c:pt idx="59">
                  <c:v>99.546279491832991</c:v>
                </c:pt>
                <c:pt idx="60">
                  <c:v>99.546279491832991</c:v>
                </c:pt>
                <c:pt idx="61">
                  <c:v>99.546279491832991</c:v>
                </c:pt>
                <c:pt idx="62">
                  <c:v>99.546279491832991</c:v>
                </c:pt>
                <c:pt idx="63">
                  <c:v>99.546279491832991</c:v>
                </c:pt>
                <c:pt idx="64">
                  <c:v>99.546279491832991</c:v>
                </c:pt>
                <c:pt idx="65">
                  <c:v>99.546279491832991</c:v>
                </c:pt>
                <c:pt idx="66">
                  <c:v>99.546279491832991</c:v>
                </c:pt>
                <c:pt idx="67">
                  <c:v>99.546279491832991</c:v>
                </c:pt>
                <c:pt idx="68">
                  <c:v>99.546279491832991</c:v>
                </c:pt>
                <c:pt idx="69">
                  <c:v>99.546279491832991</c:v>
                </c:pt>
                <c:pt idx="70">
                  <c:v>99.546279491832991</c:v>
                </c:pt>
                <c:pt idx="71">
                  <c:v>99.546279491832991</c:v>
                </c:pt>
                <c:pt idx="72">
                  <c:v>99.546279491832991</c:v>
                </c:pt>
                <c:pt idx="73">
                  <c:v>99.546279491832991</c:v>
                </c:pt>
                <c:pt idx="74">
                  <c:v>99.546279491832991</c:v>
                </c:pt>
                <c:pt idx="75">
                  <c:v>99.546279491832991</c:v>
                </c:pt>
                <c:pt idx="76">
                  <c:v>99.546279491832991</c:v>
                </c:pt>
                <c:pt idx="77">
                  <c:v>99.546279491832991</c:v>
                </c:pt>
                <c:pt idx="78">
                  <c:v>99.637023593466381</c:v>
                </c:pt>
                <c:pt idx="79">
                  <c:v>99.637023593466381</c:v>
                </c:pt>
                <c:pt idx="80">
                  <c:v>99.999999999999957</c:v>
                </c:pt>
              </c:numCache>
            </c:numRef>
          </c:val>
          <c:extLst>
            <c:ext xmlns:c16="http://schemas.microsoft.com/office/drawing/2014/chart" uri="{C3380CC4-5D6E-409C-BE32-E72D297353CC}">
              <c16:uniqueId val="{00000001-7E11-3C48-A78C-878A6D04F30C}"/>
            </c:ext>
          </c:extLst>
        </c:ser>
        <c:dLbls>
          <c:showLegendKey val="0"/>
          <c:showVal val="0"/>
          <c:showCatName val="0"/>
          <c:showSerName val="0"/>
          <c:showPercent val="0"/>
          <c:showBubbleSize val="0"/>
        </c:dLbls>
        <c:gapWidth val="219"/>
        <c:overlap val="-27"/>
        <c:axId val="763166767"/>
        <c:axId val="762983023"/>
      </c:barChart>
      <c:catAx>
        <c:axId val="76316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83023"/>
        <c:crosses val="autoZero"/>
        <c:auto val="1"/>
        <c:lblAlgn val="ctr"/>
        <c:lblOffset val="100"/>
        <c:noMultiLvlLbl val="0"/>
      </c:catAx>
      <c:valAx>
        <c:axId val="76298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6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Percentage</a:t>
            </a:r>
            <a:r>
              <a:rPr lang="en-US" baseline="0"/>
              <a:t> for Analyzed Samples</a:t>
            </a:r>
            <a:endParaRPr lang="en-US"/>
          </a:p>
        </c:rich>
      </c:tx>
      <c:overlay val="0"/>
    </c:title>
    <c:autoTitleDeleted val="0"/>
    <c:plotArea>
      <c:layout/>
      <c:lineChart>
        <c:grouping val="standard"/>
        <c:varyColors val="0"/>
        <c:ser>
          <c:idx val="1"/>
          <c:order val="0"/>
          <c:tx>
            <c:v>Cumulative %</c:v>
          </c:tx>
          <c:cat>
            <c:strRef>
              <c:f>'Cumulative Distribution'!$G$31:$G$110</c:f>
              <c:strCache>
                <c:ptCount val="80"/>
                <c:pt idx="0">
                  <c:v>10</c:v>
                </c:pt>
                <c:pt idx="1">
                  <c:v>15</c:v>
                </c:pt>
                <c:pt idx="2">
                  <c:v>20</c:v>
                </c:pt>
                <c:pt idx="3">
                  <c:v>25</c:v>
                </c:pt>
                <c:pt idx="4">
                  <c:v>30</c:v>
                </c:pt>
                <c:pt idx="5">
                  <c:v>35</c:v>
                </c:pt>
                <c:pt idx="6">
                  <c:v>40</c:v>
                </c:pt>
                <c:pt idx="7">
                  <c:v>45</c:v>
                </c:pt>
                <c:pt idx="8">
                  <c:v>50</c:v>
                </c:pt>
                <c:pt idx="9">
                  <c:v>55</c:v>
                </c:pt>
                <c:pt idx="10">
                  <c:v>60</c:v>
                </c:pt>
                <c:pt idx="11">
                  <c:v>65</c:v>
                </c:pt>
                <c:pt idx="12">
                  <c:v>70</c:v>
                </c:pt>
                <c:pt idx="13">
                  <c:v>75</c:v>
                </c:pt>
                <c:pt idx="14">
                  <c:v>80</c:v>
                </c:pt>
                <c:pt idx="15">
                  <c:v>85</c:v>
                </c:pt>
                <c:pt idx="16">
                  <c:v>90</c:v>
                </c:pt>
                <c:pt idx="17">
                  <c:v>95</c:v>
                </c:pt>
                <c:pt idx="18">
                  <c:v>100</c:v>
                </c:pt>
                <c:pt idx="19">
                  <c:v>105</c:v>
                </c:pt>
                <c:pt idx="20">
                  <c:v>110</c:v>
                </c:pt>
                <c:pt idx="21">
                  <c:v>115</c:v>
                </c:pt>
                <c:pt idx="22">
                  <c:v>120</c:v>
                </c:pt>
                <c:pt idx="23">
                  <c:v>125</c:v>
                </c:pt>
                <c:pt idx="24">
                  <c:v>130</c:v>
                </c:pt>
                <c:pt idx="25">
                  <c:v>135</c:v>
                </c:pt>
                <c:pt idx="26">
                  <c:v>140</c:v>
                </c:pt>
                <c:pt idx="27">
                  <c:v>145</c:v>
                </c:pt>
                <c:pt idx="28">
                  <c:v>150</c:v>
                </c:pt>
                <c:pt idx="29">
                  <c:v>155</c:v>
                </c:pt>
                <c:pt idx="30">
                  <c:v>160</c:v>
                </c:pt>
                <c:pt idx="31">
                  <c:v>165</c:v>
                </c:pt>
                <c:pt idx="32">
                  <c:v>170</c:v>
                </c:pt>
                <c:pt idx="33">
                  <c:v>175</c:v>
                </c:pt>
                <c:pt idx="34">
                  <c:v>180</c:v>
                </c:pt>
                <c:pt idx="35">
                  <c:v>185</c:v>
                </c:pt>
                <c:pt idx="36">
                  <c:v>190</c:v>
                </c:pt>
                <c:pt idx="37">
                  <c:v>195</c:v>
                </c:pt>
                <c:pt idx="38">
                  <c:v>200</c:v>
                </c:pt>
                <c:pt idx="39">
                  <c:v>205</c:v>
                </c:pt>
                <c:pt idx="40">
                  <c:v>210</c:v>
                </c:pt>
                <c:pt idx="41">
                  <c:v>215</c:v>
                </c:pt>
                <c:pt idx="42">
                  <c:v>220</c:v>
                </c:pt>
                <c:pt idx="43">
                  <c:v>225</c:v>
                </c:pt>
                <c:pt idx="44">
                  <c:v>230</c:v>
                </c:pt>
                <c:pt idx="45">
                  <c:v>235</c:v>
                </c:pt>
                <c:pt idx="46">
                  <c:v>240</c:v>
                </c:pt>
                <c:pt idx="47">
                  <c:v>245</c:v>
                </c:pt>
                <c:pt idx="48">
                  <c:v>250</c:v>
                </c:pt>
                <c:pt idx="49">
                  <c:v>255</c:v>
                </c:pt>
                <c:pt idx="50">
                  <c:v>260</c:v>
                </c:pt>
                <c:pt idx="51">
                  <c:v>265</c:v>
                </c:pt>
                <c:pt idx="52">
                  <c:v>270</c:v>
                </c:pt>
                <c:pt idx="53">
                  <c:v>275</c:v>
                </c:pt>
                <c:pt idx="54">
                  <c:v>280</c:v>
                </c:pt>
                <c:pt idx="55">
                  <c:v>285</c:v>
                </c:pt>
                <c:pt idx="56">
                  <c:v>290</c:v>
                </c:pt>
                <c:pt idx="57">
                  <c:v>295</c:v>
                </c:pt>
                <c:pt idx="58">
                  <c:v>300</c:v>
                </c:pt>
                <c:pt idx="59">
                  <c:v>305</c:v>
                </c:pt>
                <c:pt idx="60">
                  <c:v>310</c:v>
                </c:pt>
                <c:pt idx="61">
                  <c:v>315</c:v>
                </c:pt>
                <c:pt idx="62">
                  <c:v>320</c:v>
                </c:pt>
                <c:pt idx="63">
                  <c:v>325</c:v>
                </c:pt>
                <c:pt idx="64">
                  <c:v>330</c:v>
                </c:pt>
                <c:pt idx="65">
                  <c:v>335</c:v>
                </c:pt>
                <c:pt idx="66">
                  <c:v>340</c:v>
                </c:pt>
                <c:pt idx="67">
                  <c:v>345</c:v>
                </c:pt>
                <c:pt idx="68">
                  <c:v>350</c:v>
                </c:pt>
                <c:pt idx="69">
                  <c:v>355</c:v>
                </c:pt>
                <c:pt idx="70">
                  <c:v>360</c:v>
                </c:pt>
                <c:pt idx="71">
                  <c:v>365</c:v>
                </c:pt>
                <c:pt idx="72">
                  <c:v>370</c:v>
                </c:pt>
                <c:pt idx="73">
                  <c:v>375</c:v>
                </c:pt>
                <c:pt idx="74">
                  <c:v>380</c:v>
                </c:pt>
                <c:pt idx="75">
                  <c:v>385</c:v>
                </c:pt>
                <c:pt idx="76">
                  <c:v>390</c:v>
                </c:pt>
                <c:pt idx="77">
                  <c:v>395</c:v>
                </c:pt>
                <c:pt idx="78">
                  <c:v>400</c:v>
                </c:pt>
                <c:pt idx="79">
                  <c:v>More</c:v>
                </c:pt>
              </c:strCache>
            </c:strRef>
          </c:cat>
          <c:val>
            <c:numRef>
              <c:f>'Cumulative Distribution'!$I$31:$I$110</c:f>
              <c:numCache>
                <c:formatCode>0.00%</c:formatCode>
                <c:ptCount val="80"/>
                <c:pt idx="0">
                  <c:v>0.72151898734177211</c:v>
                </c:pt>
                <c:pt idx="1">
                  <c:v>0.73417721518987344</c:v>
                </c:pt>
                <c:pt idx="2">
                  <c:v>0.77215189873417722</c:v>
                </c:pt>
                <c:pt idx="3">
                  <c:v>0.83544303797468356</c:v>
                </c:pt>
                <c:pt idx="4">
                  <c:v>0.83544303797468356</c:v>
                </c:pt>
                <c:pt idx="5">
                  <c:v>0.86075949367088611</c:v>
                </c:pt>
                <c:pt idx="6">
                  <c:v>0.87341772151898733</c:v>
                </c:pt>
                <c:pt idx="7">
                  <c:v>0.87341772151898733</c:v>
                </c:pt>
                <c:pt idx="8">
                  <c:v>0.88607594936708856</c:v>
                </c:pt>
                <c:pt idx="9">
                  <c:v>0.91139240506329111</c:v>
                </c:pt>
                <c:pt idx="10">
                  <c:v>0.92405063291139244</c:v>
                </c:pt>
                <c:pt idx="11">
                  <c:v>0.92405063291139244</c:v>
                </c:pt>
                <c:pt idx="12">
                  <c:v>0.93670886075949367</c:v>
                </c:pt>
                <c:pt idx="13">
                  <c:v>0.94936708860759489</c:v>
                </c:pt>
                <c:pt idx="14">
                  <c:v>0.94936708860759489</c:v>
                </c:pt>
                <c:pt idx="15">
                  <c:v>0.94936708860759489</c:v>
                </c:pt>
                <c:pt idx="16">
                  <c:v>0.94936708860759489</c:v>
                </c:pt>
                <c:pt idx="17">
                  <c:v>0.96202531645569622</c:v>
                </c:pt>
                <c:pt idx="18">
                  <c:v>0.98734177215189878</c:v>
                </c:pt>
                <c:pt idx="19">
                  <c:v>0.98734177215189878</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numCache>
            </c:numRef>
          </c:val>
          <c:smooth val="0"/>
          <c:extLst>
            <c:ext xmlns:c16="http://schemas.microsoft.com/office/drawing/2014/chart" uri="{C3380CC4-5D6E-409C-BE32-E72D297353CC}">
              <c16:uniqueId val="{00000002-113B-C54C-802D-07C10DD1BE81}"/>
            </c:ext>
          </c:extLst>
        </c:ser>
        <c:dLbls>
          <c:showLegendKey val="0"/>
          <c:showVal val="0"/>
          <c:showCatName val="0"/>
          <c:showSerName val="0"/>
          <c:showPercent val="0"/>
          <c:showBubbleSize val="0"/>
        </c:dLbls>
        <c:marker val="1"/>
        <c:smooth val="0"/>
        <c:axId val="735592511"/>
        <c:axId val="735594191"/>
      </c:lineChart>
      <c:catAx>
        <c:axId val="735592511"/>
        <c:scaling>
          <c:orientation val="minMax"/>
        </c:scaling>
        <c:delete val="0"/>
        <c:axPos val="b"/>
        <c:title>
          <c:tx>
            <c:rich>
              <a:bodyPr/>
              <a:lstStyle/>
              <a:p>
                <a:pPr>
                  <a:defRPr/>
                </a:pPr>
                <a:r>
                  <a:rPr lang="en-US"/>
                  <a:t>Size</a:t>
                </a:r>
                <a:r>
                  <a:rPr lang="en-US" baseline="0"/>
                  <a:t> Bins</a:t>
                </a:r>
                <a:endParaRPr lang="en-US"/>
              </a:p>
            </c:rich>
          </c:tx>
          <c:overlay val="0"/>
        </c:title>
        <c:numFmt formatCode="General" sourceLinked="1"/>
        <c:majorTickMark val="out"/>
        <c:minorTickMark val="none"/>
        <c:tickLblPos val="nextTo"/>
        <c:crossAx val="735594191"/>
        <c:crosses val="autoZero"/>
        <c:auto val="1"/>
        <c:lblAlgn val="ctr"/>
        <c:lblOffset val="100"/>
        <c:noMultiLvlLbl val="0"/>
      </c:catAx>
      <c:valAx>
        <c:axId val="735594191"/>
        <c:scaling>
          <c:orientation val="minMax"/>
        </c:scaling>
        <c:delete val="0"/>
        <c:axPos val="l"/>
        <c:title>
          <c:tx>
            <c:rich>
              <a:bodyPr/>
              <a:lstStyle/>
              <a:p>
                <a:pPr>
                  <a:defRPr/>
                </a:pPr>
                <a:r>
                  <a:rPr lang="en-US"/>
                  <a:t>Frequency</a:t>
                </a:r>
              </a:p>
            </c:rich>
          </c:tx>
          <c:overlay val="0"/>
        </c:title>
        <c:numFmt formatCode="0.00%" sourceLinked="1"/>
        <c:majorTickMark val="out"/>
        <c:minorTickMark val="none"/>
        <c:tickLblPos val="nextTo"/>
        <c:crossAx val="73559251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Cumulative Frequency Distributions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Observed</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'Cumulative Distribution'!$A$2:$A$81</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'Cumulative Distribution'!$D$2:$D$81</c:f>
              <c:numCache>
                <c:formatCode>General</c:formatCode>
                <c:ptCount val="80"/>
                <c:pt idx="0">
                  <c:v>0</c:v>
                </c:pt>
                <c:pt idx="1">
                  <c:v>0</c:v>
                </c:pt>
                <c:pt idx="2">
                  <c:v>0</c:v>
                </c:pt>
                <c:pt idx="3">
                  <c:v>0</c:v>
                </c:pt>
                <c:pt idx="4">
                  <c:v>0</c:v>
                </c:pt>
                <c:pt idx="5">
                  <c:v>0</c:v>
                </c:pt>
                <c:pt idx="6">
                  <c:v>0.42462845010615713</c:v>
                </c:pt>
                <c:pt idx="7">
                  <c:v>0.743099787685775</c:v>
                </c:pt>
                <c:pt idx="8">
                  <c:v>1.3800424628450108</c:v>
                </c:pt>
                <c:pt idx="9">
                  <c:v>2.6539278131634823</c:v>
                </c:pt>
                <c:pt idx="10">
                  <c:v>4.9893842887473463</c:v>
                </c:pt>
                <c:pt idx="11">
                  <c:v>7.2186836518046711</c:v>
                </c:pt>
                <c:pt idx="12">
                  <c:v>10.509554140127388</c:v>
                </c:pt>
                <c:pt idx="13">
                  <c:v>13.800424628450106</c:v>
                </c:pt>
                <c:pt idx="14">
                  <c:v>17.409766454352443</c:v>
                </c:pt>
                <c:pt idx="15">
                  <c:v>21.974522292993633</c:v>
                </c:pt>
                <c:pt idx="16">
                  <c:v>27.282377919320599</c:v>
                </c:pt>
                <c:pt idx="17">
                  <c:v>32.802547770700642</c:v>
                </c:pt>
                <c:pt idx="18">
                  <c:v>37.048832271762215</c:v>
                </c:pt>
                <c:pt idx="19">
                  <c:v>42.993630573248417</c:v>
                </c:pt>
                <c:pt idx="20">
                  <c:v>47.558386411889607</c:v>
                </c:pt>
                <c:pt idx="21">
                  <c:v>52.653927813163492</c:v>
                </c:pt>
                <c:pt idx="22">
                  <c:v>57.112526539278143</c:v>
                </c:pt>
                <c:pt idx="23">
                  <c:v>60.721868365180477</c:v>
                </c:pt>
                <c:pt idx="24">
                  <c:v>64.543524416135895</c:v>
                </c:pt>
                <c:pt idx="25">
                  <c:v>67.303609341825918</c:v>
                </c:pt>
                <c:pt idx="26">
                  <c:v>70.382165605095551</c:v>
                </c:pt>
                <c:pt idx="27">
                  <c:v>73.885350318471353</c:v>
                </c:pt>
                <c:pt idx="28">
                  <c:v>75.69002123142252</c:v>
                </c:pt>
                <c:pt idx="29">
                  <c:v>77.388535031847155</c:v>
                </c:pt>
                <c:pt idx="30">
                  <c:v>78.768577494692167</c:v>
                </c:pt>
                <c:pt idx="31">
                  <c:v>80.67940552016988</c:v>
                </c:pt>
                <c:pt idx="32">
                  <c:v>81.740976645435268</c:v>
                </c:pt>
                <c:pt idx="33">
                  <c:v>83.439490445859903</c:v>
                </c:pt>
                <c:pt idx="34">
                  <c:v>85.350318471337616</c:v>
                </c:pt>
                <c:pt idx="35">
                  <c:v>86.51804670912955</c:v>
                </c:pt>
                <c:pt idx="36">
                  <c:v>87.36730360934186</c:v>
                </c:pt>
                <c:pt idx="37">
                  <c:v>88.535031847133794</c:v>
                </c:pt>
                <c:pt idx="38">
                  <c:v>89.596602972399182</c:v>
                </c:pt>
                <c:pt idx="39">
                  <c:v>90.870488322717648</c:v>
                </c:pt>
                <c:pt idx="40">
                  <c:v>91.719745222929959</c:v>
                </c:pt>
                <c:pt idx="41">
                  <c:v>91.932059447983036</c:v>
                </c:pt>
                <c:pt idx="42">
                  <c:v>92.675159235668815</c:v>
                </c:pt>
                <c:pt idx="43">
                  <c:v>92.887473460721893</c:v>
                </c:pt>
                <c:pt idx="44">
                  <c:v>93.09978768577497</c:v>
                </c:pt>
                <c:pt idx="45">
                  <c:v>94.055201698513827</c:v>
                </c:pt>
                <c:pt idx="46">
                  <c:v>94.798301486199605</c:v>
                </c:pt>
                <c:pt idx="47">
                  <c:v>95.329087048832307</c:v>
                </c:pt>
                <c:pt idx="48">
                  <c:v>95.329087048832307</c:v>
                </c:pt>
                <c:pt idx="49">
                  <c:v>95.859872611465008</c:v>
                </c:pt>
                <c:pt idx="50">
                  <c:v>96.072186836518085</c:v>
                </c:pt>
                <c:pt idx="51">
                  <c:v>96.072186836518085</c:v>
                </c:pt>
                <c:pt idx="52">
                  <c:v>96.602972399150786</c:v>
                </c:pt>
                <c:pt idx="53">
                  <c:v>97.133757961783488</c:v>
                </c:pt>
                <c:pt idx="54">
                  <c:v>97.346072186836565</c:v>
                </c:pt>
                <c:pt idx="55">
                  <c:v>97.558386411889643</c:v>
                </c:pt>
                <c:pt idx="56">
                  <c:v>97.983014861995798</c:v>
                </c:pt>
                <c:pt idx="57">
                  <c:v>98.195329087048876</c:v>
                </c:pt>
                <c:pt idx="58">
                  <c:v>98.513800424628499</c:v>
                </c:pt>
                <c:pt idx="59">
                  <c:v>98.619957537155045</c:v>
                </c:pt>
                <c:pt idx="60">
                  <c:v>98.619957537155045</c:v>
                </c:pt>
                <c:pt idx="61">
                  <c:v>98.832271762208123</c:v>
                </c:pt>
                <c:pt idx="62">
                  <c:v>98.938428874734669</c:v>
                </c:pt>
                <c:pt idx="63">
                  <c:v>98.938428874734669</c:v>
                </c:pt>
                <c:pt idx="64">
                  <c:v>99.044585987261215</c:v>
                </c:pt>
                <c:pt idx="65">
                  <c:v>99.150743099787761</c:v>
                </c:pt>
                <c:pt idx="66">
                  <c:v>99.469214437367384</c:v>
                </c:pt>
                <c:pt idx="67">
                  <c:v>99.57537154989393</c:v>
                </c:pt>
                <c:pt idx="68">
                  <c:v>99.57537154989393</c:v>
                </c:pt>
                <c:pt idx="69">
                  <c:v>99.57537154989393</c:v>
                </c:pt>
                <c:pt idx="70">
                  <c:v>99.681528662420476</c:v>
                </c:pt>
                <c:pt idx="71">
                  <c:v>99.681528662420476</c:v>
                </c:pt>
                <c:pt idx="72">
                  <c:v>99.681528662420476</c:v>
                </c:pt>
                <c:pt idx="73">
                  <c:v>99.681528662420476</c:v>
                </c:pt>
                <c:pt idx="74">
                  <c:v>99.681528662420476</c:v>
                </c:pt>
                <c:pt idx="75">
                  <c:v>99.681528662420476</c:v>
                </c:pt>
                <c:pt idx="76">
                  <c:v>99.681528662420476</c:v>
                </c:pt>
                <c:pt idx="77">
                  <c:v>99.681528662420476</c:v>
                </c:pt>
                <c:pt idx="78">
                  <c:v>99.681528662420476</c:v>
                </c:pt>
                <c:pt idx="79">
                  <c:v>99.681528662420476</c:v>
                </c:pt>
              </c:numCache>
            </c:numRef>
          </c:yVal>
          <c:smooth val="0"/>
          <c:extLst>
            <c:ext xmlns:c16="http://schemas.microsoft.com/office/drawing/2014/chart" uri="{C3380CC4-5D6E-409C-BE32-E72D297353CC}">
              <c16:uniqueId val="{00000000-A32A-7B44-AA14-9172056B6356}"/>
            </c:ext>
          </c:extLst>
        </c:ser>
        <c:ser>
          <c:idx val="1"/>
          <c:order val="1"/>
          <c:tx>
            <c:v>Analyzed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'Cumulative Distribution'!$A$2:$A$81</c:f>
              <c:numCache>
                <c:formatCode>General</c:formatCode>
                <c:ptCount val="8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105</c:v>
                </c:pt>
                <c:pt idx="21">
                  <c:v>110</c:v>
                </c:pt>
                <c:pt idx="22">
                  <c:v>115</c:v>
                </c:pt>
                <c:pt idx="23">
                  <c:v>120</c:v>
                </c:pt>
                <c:pt idx="24">
                  <c:v>125</c:v>
                </c:pt>
                <c:pt idx="25">
                  <c:v>130</c:v>
                </c:pt>
                <c:pt idx="26">
                  <c:v>135</c:v>
                </c:pt>
                <c:pt idx="27">
                  <c:v>140</c:v>
                </c:pt>
                <c:pt idx="28">
                  <c:v>145</c:v>
                </c:pt>
                <c:pt idx="29">
                  <c:v>150</c:v>
                </c:pt>
                <c:pt idx="30">
                  <c:v>155</c:v>
                </c:pt>
                <c:pt idx="31">
                  <c:v>160</c:v>
                </c:pt>
                <c:pt idx="32">
                  <c:v>165</c:v>
                </c:pt>
                <c:pt idx="33">
                  <c:v>170</c:v>
                </c:pt>
                <c:pt idx="34">
                  <c:v>175</c:v>
                </c:pt>
                <c:pt idx="35">
                  <c:v>180</c:v>
                </c:pt>
                <c:pt idx="36">
                  <c:v>185</c:v>
                </c:pt>
                <c:pt idx="37">
                  <c:v>190</c:v>
                </c:pt>
                <c:pt idx="38">
                  <c:v>195</c:v>
                </c:pt>
                <c:pt idx="39">
                  <c:v>200</c:v>
                </c:pt>
                <c:pt idx="40">
                  <c:v>205</c:v>
                </c:pt>
                <c:pt idx="41">
                  <c:v>210</c:v>
                </c:pt>
                <c:pt idx="42">
                  <c:v>215</c:v>
                </c:pt>
                <c:pt idx="43">
                  <c:v>220</c:v>
                </c:pt>
                <c:pt idx="44">
                  <c:v>225</c:v>
                </c:pt>
                <c:pt idx="45">
                  <c:v>230</c:v>
                </c:pt>
                <c:pt idx="46">
                  <c:v>235</c:v>
                </c:pt>
                <c:pt idx="47">
                  <c:v>240</c:v>
                </c:pt>
                <c:pt idx="48">
                  <c:v>245</c:v>
                </c:pt>
                <c:pt idx="49">
                  <c:v>250</c:v>
                </c:pt>
                <c:pt idx="50">
                  <c:v>255</c:v>
                </c:pt>
                <c:pt idx="51">
                  <c:v>260</c:v>
                </c:pt>
                <c:pt idx="52">
                  <c:v>265</c:v>
                </c:pt>
                <c:pt idx="53">
                  <c:v>270</c:v>
                </c:pt>
                <c:pt idx="54">
                  <c:v>275</c:v>
                </c:pt>
                <c:pt idx="55">
                  <c:v>280</c:v>
                </c:pt>
                <c:pt idx="56">
                  <c:v>285</c:v>
                </c:pt>
                <c:pt idx="57">
                  <c:v>290</c:v>
                </c:pt>
                <c:pt idx="58">
                  <c:v>295</c:v>
                </c:pt>
                <c:pt idx="59">
                  <c:v>300</c:v>
                </c:pt>
                <c:pt idx="60">
                  <c:v>305</c:v>
                </c:pt>
                <c:pt idx="61">
                  <c:v>310</c:v>
                </c:pt>
                <c:pt idx="62">
                  <c:v>315</c:v>
                </c:pt>
                <c:pt idx="63">
                  <c:v>320</c:v>
                </c:pt>
                <c:pt idx="64">
                  <c:v>325</c:v>
                </c:pt>
                <c:pt idx="65">
                  <c:v>330</c:v>
                </c:pt>
                <c:pt idx="66">
                  <c:v>335</c:v>
                </c:pt>
                <c:pt idx="67">
                  <c:v>340</c:v>
                </c:pt>
                <c:pt idx="68">
                  <c:v>345</c:v>
                </c:pt>
                <c:pt idx="69">
                  <c:v>350</c:v>
                </c:pt>
                <c:pt idx="70">
                  <c:v>355</c:v>
                </c:pt>
                <c:pt idx="71">
                  <c:v>360</c:v>
                </c:pt>
                <c:pt idx="72">
                  <c:v>365</c:v>
                </c:pt>
                <c:pt idx="73">
                  <c:v>370</c:v>
                </c:pt>
                <c:pt idx="74">
                  <c:v>375</c:v>
                </c:pt>
                <c:pt idx="75">
                  <c:v>380</c:v>
                </c:pt>
                <c:pt idx="76">
                  <c:v>385</c:v>
                </c:pt>
                <c:pt idx="77">
                  <c:v>390</c:v>
                </c:pt>
                <c:pt idx="78">
                  <c:v>395</c:v>
                </c:pt>
                <c:pt idx="79">
                  <c:v>400</c:v>
                </c:pt>
              </c:numCache>
            </c:numRef>
          </c:xVal>
          <c:yVal>
            <c:numRef>
              <c:f>'Cumulative Distribution'!$E$2:$E$81</c:f>
              <c:numCache>
                <c:formatCode>General</c:formatCode>
                <c:ptCount val="80"/>
                <c:pt idx="0">
                  <c:v>0</c:v>
                </c:pt>
                <c:pt idx="1">
                  <c:v>0</c:v>
                </c:pt>
                <c:pt idx="2">
                  <c:v>0</c:v>
                </c:pt>
                <c:pt idx="3">
                  <c:v>0</c:v>
                </c:pt>
                <c:pt idx="4">
                  <c:v>9.0744101633393831E-2</c:v>
                </c:pt>
                <c:pt idx="5">
                  <c:v>0.18148820326678766</c:v>
                </c:pt>
                <c:pt idx="6">
                  <c:v>0.18148820326678766</c:v>
                </c:pt>
                <c:pt idx="7">
                  <c:v>0.998185117967332</c:v>
                </c:pt>
                <c:pt idx="8">
                  <c:v>3.0852994555353899</c:v>
                </c:pt>
                <c:pt idx="9">
                  <c:v>5.9891107078039925</c:v>
                </c:pt>
                <c:pt idx="10">
                  <c:v>10.617059891107077</c:v>
                </c:pt>
                <c:pt idx="11">
                  <c:v>17.059891107078037</c:v>
                </c:pt>
                <c:pt idx="12">
                  <c:v>27.041742286751358</c:v>
                </c:pt>
                <c:pt idx="13">
                  <c:v>35.753176043557161</c:v>
                </c:pt>
                <c:pt idx="14">
                  <c:v>44.64609800362976</c:v>
                </c:pt>
                <c:pt idx="15">
                  <c:v>52.903811252268596</c:v>
                </c:pt>
                <c:pt idx="16">
                  <c:v>58.892921960072592</c:v>
                </c:pt>
                <c:pt idx="17">
                  <c:v>64.065335753176043</c:v>
                </c:pt>
                <c:pt idx="18">
                  <c:v>68.511796733212336</c:v>
                </c:pt>
                <c:pt idx="19">
                  <c:v>73.411978221415609</c:v>
                </c:pt>
                <c:pt idx="20">
                  <c:v>75.589836660617067</c:v>
                </c:pt>
                <c:pt idx="21">
                  <c:v>78.947368421052644</c:v>
                </c:pt>
                <c:pt idx="22">
                  <c:v>82.032667876588036</c:v>
                </c:pt>
                <c:pt idx="23">
                  <c:v>84.029038112522699</c:v>
                </c:pt>
                <c:pt idx="24">
                  <c:v>86.297640653357547</c:v>
                </c:pt>
                <c:pt idx="25">
                  <c:v>88.021778584392024</c:v>
                </c:pt>
                <c:pt idx="26">
                  <c:v>89.65517241379311</c:v>
                </c:pt>
                <c:pt idx="27">
                  <c:v>91.742286751361164</c:v>
                </c:pt>
                <c:pt idx="28">
                  <c:v>93.46642468239564</c:v>
                </c:pt>
                <c:pt idx="29">
                  <c:v>94.827586206896541</c:v>
                </c:pt>
                <c:pt idx="30">
                  <c:v>95.735027223230475</c:v>
                </c:pt>
                <c:pt idx="31">
                  <c:v>96.370235934664237</c:v>
                </c:pt>
                <c:pt idx="32">
                  <c:v>96.823956442831204</c:v>
                </c:pt>
                <c:pt idx="33">
                  <c:v>97.096188747731389</c:v>
                </c:pt>
                <c:pt idx="34">
                  <c:v>97.640653357531747</c:v>
                </c:pt>
                <c:pt idx="35">
                  <c:v>97.822141560798528</c:v>
                </c:pt>
                <c:pt idx="36">
                  <c:v>98.003629764065309</c:v>
                </c:pt>
                <c:pt idx="37">
                  <c:v>98.548094373865666</c:v>
                </c:pt>
                <c:pt idx="38">
                  <c:v>98.820326678765852</c:v>
                </c:pt>
                <c:pt idx="39">
                  <c:v>98.820326678765852</c:v>
                </c:pt>
                <c:pt idx="40">
                  <c:v>98.911070780399243</c:v>
                </c:pt>
                <c:pt idx="41">
                  <c:v>99.092558983666024</c:v>
                </c:pt>
                <c:pt idx="42">
                  <c:v>99.183303085299414</c:v>
                </c:pt>
                <c:pt idx="43">
                  <c:v>99.4555353901996</c:v>
                </c:pt>
                <c:pt idx="44">
                  <c:v>99.4555353901996</c:v>
                </c:pt>
                <c:pt idx="45">
                  <c:v>99.4555353901996</c:v>
                </c:pt>
                <c:pt idx="46">
                  <c:v>99.4555353901996</c:v>
                </c:pt>
                <c:pt idx="47">
                  <c:v>99.4555353901996</c:v>
                </c:pt>
                <c:pt idx="48">
                  <c:v>99.4555353901996</c:v>
                </c:pt>
                <c:pt idx="49">
                  <c:v>99.4555353901996</c:v>
                </c:pt>
                <c:pt idx="50">
                  <c:v>99.4555353901996</c:v>
                </c:pt>
                <c:pt idx="51">
                  <c:v>99.4555353901996</c:v>
                </c:pt>
                <c:pt idx="52">
                  <c:v>99.546279491832991</c:v>
                </c:pt>
                <c:pt idx="53">
                  <c:v>99.546279491832991</c:v>
                </c:pt>
                <c:pt idx="54">
                  <c:v>99.546279491832991</c:v>
                </c:pt>
                <c:pt idx="55">
                  <c:v>99.546279491832991</c:v>
                </c:pt>
                <c:pt idx="56">
                  <c:v>99.546279491832991</c:v>
                </c:pt>
                <c:pt idx="57">
                  <c:v>99.546279491832991</c:v>
                </c:pt>
                <c:pt idx="58">
                  <c:v>99.546279491832991</c:v>
                </c:pt>
                <c:pt idx="59">
                  <c:v>99.546279491832991</c:v>
                </c:pt>
                <c:pt idx="60">
                  <c:v>99.546279491832991</c:v>
                </c:pt>
                <c:pt idx="61">
                  <c:v>99.546279491832991</c:v>
                </c:pt>
                <c:pt idx="62">
                  <c:v>99.546279491832991</c:v>
                </c:pt>
                <c:pt idx="63">
                  <c:v>99.546279491832991</c:v>
                </c:pt>
                <c:pt idx="64">
                  <c:v>99.546279491832991</c:v>
                </c:pt>
                <c:pt idx="65">
                  <c:v>99.546279491832991</c:v>
                </c:pt>
                <c:pt idx="66">
                  <c:v>99.546279491832991</c:v>
                </c:pt>
                <c:pt idx="67">
                  <c:v>99.546279491832991</c:v>
                </c:pt>
                <c:pt idx="68">
                  <c:v>99.546279491832991</c:v>
                </c:pt>
                <c:pt idx="69">
                  <c:v>99.546279491832991</c:v>
                </c:pt>
                <c:pt idx="70">
                  <c:v>99.546279491832991</c:v>
                </c:pt>
                <c:pt idx="71">
                  <c:v>99.546279491832991</c:v>
                </c:pt>
                <c:pt idx="72">
                  <c:v>99.546279491832991</c:v>
                </c:pt>
                <c:pt idx="73">
                  <c:v>99.546279491832991</c:v>
                </c:pt>
                <c:pt idx="74">
                  <c:v>99.546279491832991</c:v>
                </c:pt>
                <c:pt idx="75">
                  <c:v>99.546279491832991</c:v>
                </c:pt>
                <c:pt idx="76">
                  <c:v>99.546279491832991</c:v>
                </c:pt>
                <c:pt idx="77">
                  <c:v>99.546279491832991</c:v>
                </c:pt>
                <c:pt idx="78">
                  <c:v>99.637023593466381</c:v>
                </c:pt>
                <c:pt idx="79">
                  <c:v>99.637023593466381</c:v>
                </c:pt>
              </c:numCache>
            </c:numRef>
          </c:yVal>
          <c:smooth val="0"/>
          <c:extLst>
            <c:ext xmlns:c16="http://schemas.microsoft.com/office/drawing/2014/chart" uri="{C3380CC4-5D6E-409C-BE32-E72D297353CC}">
              <c16:uniqueId val="{00000001-A32A-7B44-AA14-9172056B6356}"/>
            </c:ext>
          </c:extLst>
        </c:ser>
        <c:dLbls>
          <c:showLegendKey val="0"/>
          <c:showVal val="0"/>
          <c:showCatName val="0"/>
          <c:showSerName val="0"/>
          <c:showPercent val="0"/>
          <c:showBubbleSize val="0"/>
        </c:dLbls>
        <c:axId val="1971367839"/>
        <c:axId val="1616704223"/>
      </c:scatterChart>
      <c:valAx>
        <c:axId val="1971367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704223"/>
        <c:crosses val="autoZero"/>
        <c:crossBetween val="midCat"/>
      </c:valAx>
      <c:valAx>
        <c:axId val="161670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6783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17" Type="http://schemas.openxmlformats.org/officeDocument/2006/relationships/customXml" Target="../ink/ink55.xml"/><Relationship Id="rId671" Type="http://schemas.openxmlformats.org/officeDocument/2006/relationships/image" Target="../media/image214.png"/><Relationship Id="rId21" Type="http://schemas.openxmlformats.org/officeDocument/2006/relationships/customXml" Target="../ink/ink8.xml"/><Relationship Id="rId324" Type="http://schemas.openxmlformats.org/officeDocument/2006/relationships/customXml" Target="../ink/ink156.xml"/><Relationship Id="rId531" Type="http://schemas.openxmlformats.org/officeDocument/2006/relationships/image" Target="../media/image256.png"/><Relationship Id="rId629" Type="http://schemas.openxmlformats.org/officeDocument/2006/relationships/image" Target="../media/image305.png"/><Relationship Id="rId170" Type="http://schemas.openxmlformats.org/officeDocument/2006/relationships/image" Target="../media/image85.png"/><Relationship Id="rId268" Type="http://schemas.openxmlformats.org/officeDocument/2006/relationships/customXml" Target="../ink/ink128.xml"/><Relationship Id="rId475" Type="http://schemas.openxmlformats.org/officeDocument/2006/relationships/image" Target="../media/image228.png"/><Relationship Id="rId682" Type="http://schemas.openxmlformats.org/officeDocument/2006/relationships/customXml" Target="../ink/ink325.xml"/><Relationship Id="rId32" Type="http://schemas.openxmlformats.org/officeDocument/2006/relationships/image" Target="../media/image16.png"/><Relationship Id="rId128" Type="http://schemas.openxmlformats.org/officeDocument/2006/relationships/image" Target="../media/image64.png"/><Relationship Id="rId335" Type="http://schemas.openxmlformats.org/officeDocument/2006/relationships/image" Target="../media/image160.png"/><Relationship Id="rId542" Type="http://schemas.openxmlformats.org/officeDocument/2006/relationships/customXml" Target="../ink/ink255.xml"/><Relationship Id="rId181" Type="http://schemas.openxmlformats.org/officeDocument/2006/relationships/customXml" Target="../ink/ink87.xml"/><Relationship Id="rId402" Type="http://schemas.openxmlformats.org/officeDocument/2006/relationships/customXml" Target="../ink/ink193.xml"/><Relationship Id="rId279" Type="http://schemas.openxmlformats.org/officeDocument/2006/relationships/image" Target="../media/image135.png"/><Relationship Id="rId486" Type="http://schemas.openxmlformats.org/officeDocument/2006/relationships/customXml" Target="../ink/ink228.xml"/><Relationship Id="rId693" Type="http://schemas.openxmlformats.org/officeDocument/2006/relationships/image" Target="../media/image329.png"/><Relationship Id="rId707" Type="http://schemas.openxmlformats.org/officeDocument/2006/relationships/image" Target="../media/image336.png"/><Relationship Id="rId43" Type="http://schemas.openxmlformats.org/officeDocument/2006/relationships/customXml" Target="../ink/ink18.xml"/><Relationship Id="rId139" Type="http://schemas.openxmlformats.org/officeDocument/2006/relationships/customXml" Target="../ink/ink66.xml"/><Relationship Id="rId346" Type="http://schemas.openxmlformats.org/officeDocument/2006/relationships/customXml" Target="../ink/ink167.xml"/><Relationship Id="rId553" Type="http://schemas.openxmlformats.org/officeDocument/2006/relationships/image" Target="../media/image267.png"/><Relationship Id="rId192" Type="http://schemas.openxmlformats.org/officeDocument/2006/relationships/image" Target="../media/image92.png"/><Relationship Id="rId206" Type="http://schemas.openxmlformats.org/officeDocument/2006/relationships/image" Target="../media/image99.png"/><Relationship Id="rId413" Type="http://schemas.openxmlformats.org/officeDocument/2006/relationships/image" Target="../media/image199.png"/><Relationship Id="rId497" Type="http://schemas.openxmlformats.org/officeDocument/2006/relationships/image" Target="../media/image239.png"/><Relationship Id="rId620" Type="http://schemas.openxmlformats.org/officeDocument/2006/relationships/customXml" Target="../ink/ink294.xml"/><Relationship Id="rId718" Type="http://schemas.openxmlformats.org/officeDocument/2006/relationships/customXml" Target="../ink/ink343.xml"/><Relationship Id="rId357" Type="http://schemas.openxmlformats.org/officeDocument/2006/relationships/image" Target="../media/image171.png"/><Relationship Id="rId54" Type="http://schemas.openxmlformats.org/officeDocument/2006/relationships/image" Target="../media/image27.png"/><Relationship Id="rId217" Type="http://schemas.openxmlformats.org/officeDocument/2006/relationships/image" Target="../media/image104.png"/><Relationship Id="rId564" Type="http://schemas.openxmlformats.org/officeDocument/2006/relationships/customXml" Target="../ink/ink266.xml"/><Relationship Id="rId424" Type="http://schemas.openxmlformats.org/officeDocument/2006/relationships/customXml" Target="../ink/ink202.xml"/><Relationship Id="rId631" Type="http://schemas.openxmlformats.org/officeDocument/2006/relationships/image" Target="../media/image306.png"/><Relationship Id="rId729" Type="http://schemas.openxmlformats.org/officeDocument/2006/relationships/image" Target="../media/image347.png"/><Relationship Id="rId270" Type="http://schemas.openxmlformats.org/officeDocument/2006/relationships/customXml" Target="../ink/ink129.xml"/><Relationship Id="rId65" Type="http://schemas.openxmlformats.org/officeDocument/2006/relationships/customXml" Target="../ink/ink29.xml"/><Relationship Id="rId130" Type="http://schemas.openxmlformats.org/officeDocument/2006/relationships/image" Target="../media/image65.png"/><Relationship Id="rId368" Type="http://schemas.openxmlformats.org/officeDocument/2006/relationships/customXml" Target="../ink/ink178.xml"/><Relationship Id="rId575" Type="http://schemas.openxmlformats.org/officeDocument/2006/relationships/image" Target="../media/image278.png"/><Relationship Id="rId228" Type="http://schemas.openxmlformats.org/officeDocument/2006/relationships/customXml" Target="../ink/ink111.xml"/><Relationship Id="rId435" Type="http://schemas.openxmlformats.org/officeDocument/2006/relationships/image" Target="../media/image201.png"/><Relationship Id="rId642" Type="http://schemas.openxmlformats.org/officeDocument/2006/relationships/customXml" Target="../ink/ink305.xml"/><Relationship Id="rId281" Type="http://schemas.openxmlformats.org/officeDocument/2006/relationships/image" Target="../media/image136.png"/><Relationship Id="rId502" Type="http://schemas.openxmlformats.org/officeDocument/2006/relationships/customXml" Target="../ink/ink235.xml"/><Relationship Id="rId76" Type="http://schemas.openxmlformats.org/officeDocument/2006/relationships/image" Target="../media/image38.png"/><Relationship Id="rId141" Type="http://schemas.openxmlformats.org/officeDocument/2006/relationships/customXml" Target="../ink/ink67.xml"/><Relationship Id="rId586" Type="http://schemas.openxmlformats.org/officeDocument/2006/relationships/customXml" Target="../ink/ink277.xml"/><Relationship Id="rId239" Type="http://schemas.openxmlformats.org/officeDocument/2006/relationships/image" Target="../media/image115.png"/><Relationship Id="rId653" Type="http://schemas.openxmlformats.org/officeDocument/2006/relationships/image" Target="../media/image317.png"/><Relationship Id="rId292" Type="http://schemas.openxmlformats.org/officeDocument/2006/relationships/customXml" Target="../ink/ink140.xml"/><Relationship Id="rId306" Type="http://schemas.openxmlformats.org/officeDocument/2006/relationships/customXml" Target="../ink/ink147.xml"/><Relationship Id="rId87" Type="http://schemas.openxmlformats.org/officeDocument/2006/relationships/customXml" Target="../ink/ink40.xml"/><Relationship Id="rId513" Type="http://schemas.openxmlformats.org/officeDocument/2006/relationships/image" Target="../media/image247.png"/><Relationship Id="rId597" Type="http://schemas.openxmlformats.org/officeDocument/2006/relationships/image" Target="../media/image289.png"/><Relationship Id="rId720" Type="http://schemas.openxmlformats.org/officeDocument/2006/relationships/customXml" Target="../ink/ink344.xml"/><Relationship Id="rId152" Type="http://schemas.openxmlformats.org/officeDocument/2006/relationships/image" Target="../media/image76.png"/><Relationship Id="rId457" Type="http://schemas.openxmlformats.org/officeDocument/2006/relationships/image" Target="../media/image219.png"/><Relationship Id="rId664" Type="http://schemas.openxmlformats.org/officeDocument/2006/relationships/customXml" Target="../ink/ink316.xml"/><Relationship Id="rId14" Type="http://schemas.openxmlformats.org/officeDocument/2006/relationships/image" Target="../media/image7.png"/><Relationship Id="rId317" Type="http://schemas.openxmlformats.org/officeDocument/2006/relationships/image" Target="../media/image127.png"/><Relationship Id="rId524" Type="http://schemas.openxmlformats.org/officeDocument/2006/relationships/customXml" Target="../ink/ink246.xml"/><Relationship Id="rId731" Type="http://schemas.openxmlformats.org/officeDocument/2006/relationships/image" Target="../media/image348.png"/><Relationship Id="rId98" Type="http://schemas.openxmlformats.org/officeDocument/2006/relationships/image" Target="../media/image49.png"/><Relationship Id="rId163" Type="http://schemas.openxmlformats.org/officeDocument/2006/relationships/customXml" Target="../ink/ink78.xml"/><Relationship Id="rId370" Type="http://schemas.openxmlformats.org/officeDocument/2006/relationships/customXml" Target="../ink/ink179.xml"/><Relationship Id="rId230" Type="http://schemas.openxmlformats.org/officeDocument/2006/relationships/customXml" Target="../ink/ink112.xml"/><Relationship Id="rId468" Type="http://schemas.openxmlformats.org/officeDocument/2006/relationships/customXml" Target="../ink/ink219.xml"/><Relationship Id="rId675" Type="http://schemas.openxmlformats.org/officeDocument/2006/relationships/image" Target="../media/image218.png"/><Relationship Id="rId25" Type="http://schemas.openxmlformats.org/officeDocument/2006/relationships/customXml" Target="../ink/ink10.xml"/><Relationship Id="rId328" Type="http://schemas.openxmlformats.org/officeDocument/2006/relationships/customXml" Target="../ink/ink158.xml"/><Relationship Id="rId535" Type="http://schemas.openxmlformats.org/officeDocument/2006/relationships/image" Target="../media/image258.png"/><Relationship Id="rId742" Type="http://schemas.openxmlformats.org/officeDocument/2006/relationships/customXml" Target="../ink/ink355.xml"/><Relationship Id="rId174" Type="http://schemas.openxmlformats.org/officeDocument/2006/relationships/image" Target="../media/image87.png"/><Relationship Id="rId381" Type="http://schemas.openxmlformats.org/officeDocument/2006/relationships/image" Target="../media/image183.png"/><Relationship Id="rId602" Type="http://schemas.openxmlformats.org/officeDocument/2006/relationships/customXml" Target="../ink/ink285.xml"/><Relationship Id="rId241" Type="http://schemas.openxmlformats.org/officeDocument/2006/relationships/image" Target="../media/image116.png"/><Relationship Id="rId479" Type="http://schemas.openxmlformats.org/officeDocument/2006/relationships/image" Target="../media/image230.png"/><Relationship Id="rId686" Type="http://schemas.openxmlformats.org/officeDocument/2006/relationships/customXml" Target="../ink/ink327.xml"/><Relationship Id="rId36" Type="http://schemas.openxmlformats.org/officeDocument/2006/relationships/image" Target="../media/image18.png"/><Relationship Id="rId339" Type="http://schemas.openxmlformats.org/officeDocument/2006/relationships/image" Target="../media/image162.png"/><Relationship Id="rId546" Type="http://schemas.openxmlformats.org/officeDocument/2006/relationships/customXml" Target="../ink/ink257.xml"/><Relationship Id="rId101" Type="http://schemas.openxmlformats.org/officeDocument/2006/relationships/customXml" Target="../ink/ink47.xml"/><Relationship Id="rId185" Type="http://schemas.openxmlformats.org/officeDocument/2006/relationships/customXml" Target="../ink/ink89.xml"/><Relationship Id="rId392" Type="http://schemas.openxmlformats.org/officeDocument/2006/relationships/customXml" Target="../ink/ink188.xml"/><Relationship Id="rId613" Type="http://schemas.openxmlformats.org/officeDocument/2006/relationships/image" Target="../media/image297.png"/><Relationship Id="rId697" Type="http://schemas.openxmlformats.org/officeDocument/2006/relationships/image" Target="../media/image331.png"/><Relationship Id="rId252" Type="http://schemas.openxmlformats.org/officeDocument/2006/relationships/customXml" Target="../ink/ink123.xml"/><Relationship Id="rId47" Type="http://schemas.openxmlformats.org/officeDocument/2006/relationships/customXml" Target="../ink/ink20.xml"/><Relationship Id="rId112" Type="http://schemas.openxmlformats.org/officeDocument/2006/relationships/image" Target="../media/image56.png"/><Relationship Id="rId557" Type="http://schemas.openxmlformats.org/officeDocument/2006/relationships/image" Target="../media/image269.png"/><Relationship Id="rId196" Type="http://schemas.openxmlformats.org/officeDocument/2006/relationships/image" Target="../media/image94.png"/><Relationship Id="rId624" Type="http://schemas.openxmlformats.org/officeDocument/2006/relationships/customXml" Target="../ink/ink296.xml"/><Relationship Id="rId470" Type="http://schemas.openxmlformats.org/officeDocument/2006/relationships/customXml" Target="../ink/ink220.xml"/><Relationship Id="rId58" Type="http://schemas.openxmlformats.org/officeDocument/2006/relationships/image" Target="../media/image29.png"/><Relationship Id="rId123" Type="http://schemas.openxmlformats.org/officeDocument/2006/relationships/customXml" Target="../ink/ink58.xml"/><Relationship Id="rId330" Type="http://schemas.openxmlformats.org/officeDocument/2006/relationships/customXml" Target="../ink/ink159.xml"/><Relationship Id="rId568" Type="http://schemas.openxmlformats.org/officeDocument/2006/relationships/customXml" Target="../ink/ink268.xml"/><Relationship Id="rId428" Type="http://schemas.openxmlformats.org/officeDocument/2006/relationships/customXml" Target="../ink/ink204.xml"/><Relationship Id="rId635" Type="http://schemas.openxmlformats.org/officeDocument/2006/relationships/image" Target="../media/image308.png"/><Relationship Id="rId274" Type="http://schemas.openxmlformats.org/officeDocument/2006/relationships/customXml" Target="../ink/ink131.xml"/><Relationship Id="rId481" Type="http://schemas.openxmlformats.org/officeDocument/2006/relationships/image" Target="../media/image231.png"/><Relationship Id="rId702" Type="http://schemas.openxmlformats.org/officeDocument/2006/relationships/customXml" Target="../ink/ink335.xml"/><Relationship Id="rId69" Type="http://schemas.openxmlformats.org/officeDocument/2006/relationships/customXml" Target="../ink/ink31.xml"/><Relationship Id="rId134" Type="http://schemas.openxmlformats.org/officeDocument/2006/relationships/image" Target="../media/image67.png"/><Relationship Id="rId579" Type="http://schemas.openxmlformats.org/officeDocument/2006/relationships/image" Target="../media/image280.png"/><Relationship Id="rId341" Type="http://schemas.openxmlformats.org/officeDocument/2006/relationships/image" Target="../media/image163.png"/><Relationship Id="rId439" Type="http://schemas.openxmlformats.org/officeDocument/2006/relationships/image" Target="../media/image210.png"/><Relationship Id="rId646" Type="http://schemas.openxmlformats.org/officeDocument/2006/relationships/customXml" Target="../ink/ink307.xml"/><Relationship Id="rId201" Type="http://schemas.openxmlformats.org/officeDocument/2006/relationships/customXml" Target="../ink/ink97.xml"/><Relationship Id="rId285" Type="http://schemas.openxmlformats.org/officeDocument/2006/relationships/image" Target="../media/image138.png"/><Relationship Id="rId506" Type="http://schemas.openxmlformats.org/officeDocument/2006/relationships/customXml" Target="../ink/ink237.xml"/><Relationship Id="rId492" Type="http://schemas.openxmlformats.org/officeDocument/2006/relationships/customXml" Target="../ink/ink231.xml"/><Relationship Id="rId713" Type="http://schemas.openxmlformats.org/officeDocument/2006/relationships/image" Target="../media/image339.png"/><Relationship Id="rId145" Type="http://schemas.openxmlformats.org/officeDocument/2006/relationships/customXml" Target="../ink/ink69.xml"/><Relationship Id="rId352" Type="http://schemas.openxmlformats.org/officeDocument/2006/relationships/customXml" Target="../ink/ink170.xml"/><Relationship Id="rId212" Type="http://schemas.openxmlformats.org/officeDocument/2006/relationships/image" Target="../media/image102.png"/><Relationship Id="rId657" Type="http://schemas.openxmlformats.org/officeDocument/2006/relationships/image" Target="../media/image319.png"/><Relationship Id="rId296" Type="http://schemas.openxmlformats.org/officeDocument/2006/relationships/customXml" Target="../ink/ink142.xml"/><Relationship Id="rId517" Type="http://schemas.openxmlformats.org/officeDocument/2006/relationships/image" Target="../media/image249.png"/><Relationship Id="rId724" Type="http://schemas.openxmlformats.org/officeDocument/2006/relationships/customXml" Target="../ink/ink346.xml"/><Relationship Id="rId60" Type="http://schemas.openxmlformats.org/officeDocument/2006/relationships/image" Target="../media/image30.png"/><Relationship Id="rId156" Type="http://schemas.openxmlformats.org/officeDocument/2006/relationships/image" Target="../media/image78.png"/><Relationship Id="rId363" Type="http://schemas.openxmlformats.org/officeDocument/2006/relationships/image" Target="../media/image174.png"/><Relationship Id="rId570" Type="http://schemas.openxmlformats.org/officeDocument/2006/relationships/customXml" Target="../ink/ink269.xml"/><Relationship Id="rId223" Type="http://schemas.openxmlformats.org/officeDocument/2006/relationships/image" Target="../media/image107.png"/><Relationship Id="rId430" Type="http://schemas.openxmlformats.org/officeDocument/2006/relationships/customXml" Target="../ink/ink205.xml"/><Relationship Id="rId668" Type="http://schemas.openxmlformats.org/officeDocument/2006/relationships/customXml" Target="../ink/ink318.xml"/><Relationship Id="rId18" Type="http://schemas.openxmlformats.org/officeDocument/2006/relationships/image" Target="../media/image9.png"/><Relationship Id="rId528" Type="http://schemas.openxmlformats.org/officeDocument/2006/relationships/customXml" Target="../ink/ink248.xml"/><Relationship Id="rId735" Type="http://schemas.openxmlformats.org/officeDocument/2006/relationships/image" Target="../media/image350.png"/><Relationship Id="rId167" Type="http://schemas.openxmlformats.org/officeDocument/2006/relationships/customXml" Target="../ink/ink80.xml"/><Relationship Id="rId374" Type="http://schemas.openxmlformats.org/officeDocument/2006/relationships/customXml" Target="../ink/ink181.xml"/><Relationship Id="rId581" Type="http://schemas.openxmlformats.org/officeDocument/2006/relationships/image" Target="../media/image281.png"/><Relationship Id="rId71" Type="http://schemas.openxmlformats.org/officeDocument/2006/relationships/customXml" Target="../ink/ink32.xml"/><Relationship Id="rId234" Type="http://schemas.openxmlformats.org/officeDocument/2006/relationships/customXml" Target="../ink/ink114.xml"/><Relationship Id="rId679" Type="http://schemas.openxmlformats.org/officeDocument/2006/relationships/image" Target="../media/image322.png"/><Relationship Id="rId29" Type="http://schemas.openxmlformats.org/officeDocument/2006/relationships/customXml" Target="../ink/ink12.xml"/><Relationship Id="rId276" Type="http://schemas.openxmlformats.org/officeDocument/2006/relationships/customXml" Target="../ink/ink132.xml"/><Relationship Id="rId441" Type="http://schemas.openxmlformats.org/officeDocument/2006/relationships/image" Target="../media/image211.png"/><Relationship Id="rId483" Type="http://schemas.openxmlformats.org/officeDocument/2006/relationships/image" Target="../media/image232.png"/><Relationship Id="rId539" Type="http://schemas.openxmlformats.org/officeDocument/2006/relationships/image" Target="../media/image260.png"/><Relationship Id="rId690" Type="http://schemas.openxmlformats.org/officeDocument/2006/relationships/customXml" Target="../ink/ink329.xml"/><Relationship Id="rId704" Type="http://schemas.openxmlformats.org/officeDocument/2006/relationships/customXml" Target="../ink/ink336.xml"/><Relationship Id="rId746" Type="http://schemas.openxmlformats.org/officeDocument/2006/relationships/customXml" Target="../ink/ink357.xml"/><Relationship Id="rId40" Type="http://schemas.openxmlformats.org/officeDocument/2006/relationships/image" Target="../media/image20.png"/><Relationship Id="rId136" Type="http://schemas.openxmlformats.org/officeDocument/2006/relationships/image" Target="../media/image68.png"/><Relationship Id="rId178" Type="http://schemas.openxmlformats.org/officeDocument/2006/relationships/image" Target="../media/image89.png"/><Relationship Id="rId301" Type="http://schemas.openxmlformats.org/officeDocument/2006/relationships/image" Target="../media/image146.png"/><Relationship Id="rId343" Type="http://schemas.openxmlformats.org/officeDocument/2006/relationships/image" Target="../media/image164.png"/><Relationship Id="rId550" Type="http://schemas.openxmlformats.org/officeDocument/2006/relationships/customXml" Target="../ink/ink259.xml"/><Relationship Id="rId82" Type="http://schemas.openxmlformats.org/officeDocument/2006/relationships/image" Target="../media/image41.png"/><Relationship Id="rId203" Type="http://schemas.openxmlformats.org/officeDocument/2006/relationships/customXml" Target="../ink/ink98.xml"/><Relationship Id="rId385" Type="http://schemas.openxmlformats.org/officeDocument/2006/relationships/image" Target="../media/image185.png"/><Relationship Id="rId592" Type="http://schemas.openxmlformats.org/officeDocument/2006/relationships/customXml" Target="../ink/ink280.xml"/><Relationship Id="rId606" Type="http://schemas.openxmlformats.org/officeDocument/2006/relationships/customXml" Target="../ink/ink287.xml"/><Relationship Id="rId648" Type="http://schemas.openxmlformats.org/officeDocument/2006/relationships/customXml" Target="../ink/ink308.xml"/><Relationship Id="rId245" Type="http://schemas.openxmlformats.org/officeDocument/2006/relationships/image" Target="../media/image118.png"/><Relationship Id="rId287" Type="http://schemas.openxmlformats.org/officeDocument/2006/relationships/image" Target="../media/image139.png"/><Relationship Id="rId410" Type="http://schemas.openxmlformats.org/officeDocument/2006/relationships/customXml" Target="../ink/ink196.xml"/><Relationship Id="rId494" Type="http://schemas.openxmlformats.org/officeDocument/2006/relationships/customXml" Target="../ink/ink232.xml"/><Relationship Id="rId508" Type="http://schemas.openxmlformats.org/officeDocument/2006/relationships/customXml" Target="../ink/ink238.xml"/><Relationship Id="rId715" Type="http://schemas.openxmlformats.org/officeDocument/2006/relationships/image" Target="../media/image340.png"/><Relationship Id="rId105" Type="http://schemas.openxmlformats.org/officeDocument/2006/relationships/customXml" Target="../ink/ink49.xml"/><Relationship Id="rId147" Type="http://schemas.openxmlformats.org/officeDocument/2006/relationships/customXml" Target="../ink/ink70.xml"/><Relationship Id="rId312" Type="http://schemas.openxmlformats.org/officeDocument/2006/relationships/customXml" Target="../ink/ink150.xml"/><Relationship Id="rId354" Type="http://schemas.openxmlformats.org/officeDocument/2006/relationships/customXml" Target="../ink/ink171.xml"/><Relationship Id="rId51" Type="http://schemas.openxmlformats.org/officeDocument/2006/relationships/customXml" Target="../ink/ink22.xml"/><Relationship Id="rId93" Type="http://schemas.openxmlformats.org/officeDocument/2006/relationships/customXml" Target="../ink/ink43.xml"/><Relationship Id="rId189" Type="http://schemas.openxmlformats.org/officeDocument/2006/relationships/customXml" Target="../ink/ink91.xml"/><Relationship Id="rId396" Type="http://schemas.openxmlformats.org/officeDocument/2006/relationships/customXml" Target="../ink/ink190.xml"/><Relationship Id="rId561" Type="http://schemas.openxmlformats.org/officeDocument/2006/relationships/image" Target="../media/image271.png"/><Relationship Id="rId617" Type="http://schemas.openxmlformats.org/officeDocument/2006/relationships/image" Target="../media/image299.png"/><Relationship Id="rId659" Type="http://schemas.openxmlformats.org/officeDocument/2006/relationships/image" Target="../media/image320.png"/><Relationship Id="rId214" Type="http://schemas.openxmlformats.org/officeDocument/2006/relationships/image" Target="../media/image103.png"/><Relationship Id="rId256" Type="http://schemas.openxmlformats.org/officeDocument/2006/relationships/customXml" Target="../ink/ink125.xml"/><Relationship Id="rId298" Type="http://schemas.openxmlformats.org/officeDocument/2006/relationships/customXml" Target="../ink/ink143.xml"/><Relationship Id="rId421" Type="http://schemas.openxmlformats.org/officeDocument/2006/relationships/image" Target="../media/image203.png"/><Relationship Id="rId463" Type="http://schemas.openxmlformats.org/officeDocument/2006/relationships/image" Target="../media/image222.png"/><Relationship Id="rId519" Type="http://schemas.openxmlformats.org/officeDocument/2006/relationships/image" Target="../media/image250.png"/><Relationship Id="rId670" Type="http://schemas.openxmlformats.org/officeDocument/2006/relationships/customXml" Target="../ink/ink319.xml"/><Relationship Id="rId116" Type="http://schemas.openxmlformats.org/officeDocument/2006/relationships/image" Target="../media/image58.png"/><Relationship Id="rId158" Type="http://schemas.openxmlformats.org/officeDocument/2006/relationships/image" Target="../media/image79.png"/><Relationship Id="rId323" Type="http://schemas.openxmlformats.org/officeDocument/2006/relationships/image" Target="../media/image154.png"/><Relationship Id="rId530" Type="http://schemas.openxmlformats.org/officeDocument/2006/relationships/customXml" Target="../ink/ink249.xml"/><Relationship Id="rId726" Type="http://schemas.openxmlformats.org/officeDocument/2006/relationships/customXml" Target="../ink/ink347.xml"/><Relationship Id="rId20" Type="http://schemas.openxmlformats.org/officeDocument/2006/relationships/image" Target="../media/image10.png"/><Relationship Id="rId62" Type="http://schemas.openxmlformats.org/officeDocument/2006/relationships/image" Target="../media/image31.png"/><Relationship Id="rId365" Type="http://schemas.openxmlformats.org/officeDocument/2006/relationships/image" Target="../media/image175.png"/><Relationship Id="rId572" Type="http://schemas.openxmlformats.org/officeDocument/2006/relationships/customXml" Target="../ink/ink270.xml"/><Relationship Id="rId628" Type="http://schemas.openxmlformats.org/officeDocument/2006/relationships/customXml" Target="../ink/ink298.xml"/><Relationship Id="rId225" Type="http://schemas.openxmlformats.org/officeDocument/2006/relationships/image" Target="../media/image108.png"/><Relationship Id="rId267" Type="http://schemas.openxmlformats.org/officeDocument/2006/relationships/image" Target="../media/image129.png"/><Relationship Id="rId432" Type="http://schemas.openxmlformats.org/officeDocument/2006/relationships/customXml" Target="../ink/ink206.xml"/><Relationship Id="rId474" Type="http://schemas.openxmlformats.org/officeDocument/2006/relationships/customXml" Target="../ink/ink222.xml"/><Relationship Id="rId127" Type="http://schemas.openxmlformats.org/officeDocument/2006/relationships/customXml" Target="../ink/ink60.xml"/><Relationship Id="rId681" Type="http://schemas.openxmlformats.org/officeDocument/2006/relationships/image" Target="../media/image323.png"/><Relationship Id="rId737" Type="http://schemas.openxmlformats.org/officeDocument/2006/relationships/image" Target="../media/image351.png"/><Relationship Id="rId31" Type="http://schemas.openxmlformats.org/officeDocument/2006/relationships/customXml" Target="../ink/ink13.xml"/><Relationship Id="rId73" Type="http://schemas.openxmlformats.org/officeDocument/2006/relationships/customXml" Target="../ink/ink33.xml"/><Relationship Id="rId169" Type="http://schemas.openxmlformats.org/officeDocument/2006/relationships/customXml" Target="../ink/ink81.xml"/><Relationship Id="rId334" Type="http://schemas.openxmlformats.org/officeDocument/2006/relationships/customXml" Target="../ink/ink161.xml"/><Relationship Id="rId541" Type="http://schemas.openxmlformats.org/officeDocument/2006/relationships/image" Target="../media/image261.png"/><Relationship Id="rId583" Type="http://schemas.openxmlformats.org/officeDocument/2006/relationships/image" Target="../media/image282.png"/><Relationship Id="rId639" Type="http://schemas.openxmlformats.org/officeDocument/2006/relationships/image" Target="../media/image310.png"/><Relationship Id="rId180" Type="http://schemas.openxmlformats.org/officeDocument/2006/relationships/image" Target="../media/image90.png"/><Relationship Id="rId236" Type="http://schemas.openxmlformats.org/officeDocument/2006/relationships/customXml" Target="../ink/ink115.xml"/><Relationship Id="rId278" Type="http://schemas.openxmlformats.org/officeDocument/2006/relationships/customXml" Target="../ink/ink133.xml"/><Relationship Id="rId401" Type="http://schemas.openxmlformats.org/officeDocument/2006/relationships/image" Target="../media/image193.png"/><Relationship Id="rId650" Type="http://schemas.openxmlformats.org/officeDocument/2006/relationships/customXml" Target="../ink/ink309.xml"/><Relationship Id="rId303" Type="http://schemas.openxmlformats.org/officeDocument/2006/relationships/image" Target="../media/image147.png"/><Relationship Id="rId485" Type="http://schemas.openxmlformats.org/officeDocument/2006/relationships/image" Target="../media/image233.png"/><Relationship Id="rId692" Type="http://schemas.openxmlformats.org/officeDocument/2006/relationships/customXml" Target="../ink/ink330.xml"/><Relationship Id="rId706" Type="http://schemas.openxmlformats.org/officeDocument/2006/relationships/customXml" Target="../ink/ink337.xml"/><Relationship Id="rId42" Type="http://schemas.openxmlformats.org/officeDocument/2006/relationships/image" Target="../media/image21.png"/><Relationship Id="rId84" Type="http://schemas.openxmlformats.org/officeDocument/2006/relationships/image" Target="../media/image42.png"/><Relationship Id="rId138" Type="http://schemas.openxmlformats.org/officeDocument/2006/relationships/image" Target="../media/image69.png"/><Relationship Id="rId345" Type="http://schemas.openxmlformats.org/officeDocument/2006/relationships/image" Target="../media/image165.png"/><Relationship Id="rId387" Type="http://schemas.openxmlformats.org/officeDocument/2006/relationships/image" Target="../media/image186.png"/><Relationship Id="rId510" Type="http://schemas.openxmlformats.org/officeDocument/2006/relationships/customXml" Target="../ink/ink239.xml"/><Relationship Id="rId552" Type="http://schemas.openxmlformats.org/officeDocument/2006/relationships/customXml" Target="../ink/ink260.xml"/><Relationship Id="rId594" Type="http://schemas.openxmlformats.org/officeDocument/2006/relationships/customXml" Target="../ink/ink281.xml"/><Relationship Id="rId608" Type="http://schemas.openxmlformats.org/officeDocument/2006/relationships/customXml" Target="../ink/ink288.xml"/><Relationship Id="rId191" Type="http://schemas.openxmlformats.org/officeDocument/2006/relationships/customXml" Target="../ink/ink92.xml"/><Relationship Id="rId205" Type="http://schemas.openxmlformats.org/officeDocument/2006/relationships/customXml" Target="../ink/ink99.xml"/><Relationship Id="rId247" Type="http://schemas.openxmlformats.org/officeDocument/2006/relationships/image" Target="../media/image119.png"/><Relationship Id="rId412" Type="http://schemas.openxmlformats.org/officeDocument/2006/relationships/customXml" Target="../ink/ink197.xml"/><Relationship Id="rId107" Type="http://schemas.openxmlformats.org/officeDocument/2006/relationships/customXml" Target="../ink/ink50.xml"/><Relationship Id="rId289" Type="http://schemas.openxmlformats.org/officeDocument/2006/relationships/image" Target="../media/image140.png"/><Relationship Id="rId454" Type="http://schemas.openxmlformats.org/officeDocument/2006/relationships/customXml" Target="../ink/ink213.xml"/><Relationship Id="rId661" Type="http://schemas.openxmlformats.org/officeDocument/2006/relationships/image" Target="../media/image321.png"/><Relationship Id="rId717" Type="http://schemas.openxmlformats.org/officeDocument/2006/relationships/image" Target="../media/image341.png"/><Relationship Id="rId11" Type="http://schemas.openxmlformats.org/officeDocument/2006/relationships/customXml" Target="../ink/ink3.xml"/><Relationship Id="rId53" Type="http://schemas.openxmlformats.org/officeDocument/2006/relationships/customXml" Target="../ink/ink23.xml"/><Relationship Id="rId149" Type="http://schemas.openxmlformats.org/officeDocument/2006/relationships/customXml" Target="../ink/ink71.xml"/><Relationship Id="rId314" Type="http://schemas.openxmlformats.org/officeDocument/2006/relationships/customXml" Target="../ink/ink151.xml"/><Relationship Id="rId356" Type="http://schemas.openxmlformats.org/officeDocument/2006/relationships/customXml" Target="../ink/ink172.xml"/><Relationship Id="rId398" Type="http://schemas.openxmlformats.org/officeDocument/2006/relationships/customXml" Target="../ink/ink191.xml"/><Relationship Id="rId521" Type="http://schemas.openxmlformats.org/officeDocument/2006/relationships/image" Target="../media/image251.png"/><Relationship Id="rId563" Type="http://schemas.openxmlformats.org/officeDocument/2006/relationships/image" Target="../media/image272.png"/><Relationship Id="rId619" Type="http://schemas.openxmlformats.org/officeDocument/2006/relationships/image" Target="../media/image300.png"/><Relationship Id="rId95" Type="http://schemas.openxmlformats.org/officeDocument/2006/relationships/customXml" Target="../ink/ink44.xml"/><Relationship Id="rId160" Type="http://schemas.openxmlformats.org/officeDocument/2006/relationships/image" Target="../media/image80.png"/><Relationship Id="rId216" Type="http://schemas.openxmlformats.org/officeDocument/2006/relationships/customXml" Target="../ink/ink105.xml"/><Relationship Id="rId423" Type="http://schemas.openxmlformats.org/officeDocument/2006/relationships/image" Target="../media/image204.png"/><Relationship Id="rId258" Type="http://schemas.openxmlformats.org/officeDocument/2006/relationships/customXml" Target="../ink/ink126.xml"/><Relationship Id="rId465" Type="http://schemas.openxmlformats.org/officeDocument/2006/relationships/image" Target="../media/image223.png"/><Relationship Id="rId630" Type="http://schemas.openxmlformats.org/officeDocument/2006/relationships/customXml" Target="../ink/ink299.xml"/><Relationship Id="rId672" Type="http://schemas.openxmlformats.org/officeDocument/2006/relationships/customXml" Target="../ink/ink320.xml"/><Relationship Id="rId728" Type="http://schemas.openxmlformats.org/officeDocument/2006/relationships/customXml" Target="../ink/ink348.xml"/><Relationship Id="rId22" Type="http://schemas.openxmlformats.org/officeDocument/2006/relationships/image" Target="../media/image11.png"/><Relationship Id="rId64" Type="http://schemas.openxmlformats.org/officeDocument/2006/relationships/image" Target="../media/image32.png"/><Relationship Id="rId118" Type="http://schemas.openxmlformats.org/officeDocument/2006/relationships/image" Target="../media/image59.png"/><Relationship Id="rId325" Type="http://schemas.openxmlformats.org/officeDocument/2006/relationships/image" Target="../media/image155.png"/><Relationship Id="rId367" Type="http://schemas.openxmlformats.org/officeDocument/2006/relationships/image" Target="../media/image176.png"/><Relationship Id="rId532" Type="http://schemas.openxmlformats.org/officeDocument/2006/relationships/customXml" Target="../ink/ink250.xml"/><Relationship Id="rId574" Type="http://schemas.openxmlformats.org/officeDocument/2006/relationships/customXml" Target="../ink/ink271.xml"/><Relationship Id="rId171" Type="http://schemas.openxmlformats.org/officeDocument/2006/relationships/customXml" Target="../ink/ink82.xml"/><Relationship Id="rId227" Type="http://schemas.openxmlformats.org/officeDocument/2006/relationships/image" Target="../media/image109.png"/><Relationship Id="rId269" Type="http://schemas.openxmlformats.org/officeDocument/2006/relationships/image" Target="../media/image130.png"/><Relationship Id="rId434" Type="http://schemas.openxmlformats.org/officeDocument/2006/relationships/customXml" Target="../ink/ink207.xml"/><Relationship Id="rId476" Type="http://schemas.openxmlformats.org/officeDocument/2006/relationships/customXml" Target="../ink/ink223.xml"/><Relationship Id="rId641" Type="http://schemas.openxmlformats.org/officeDocument/2006/relationships/image" Target="../media/image311.png"/><Relationship Id="rId683" Type="http://schemas.openxmlformats.org/officeDocument/2006/relationships/image" Target="../media/image324.png"/><Relationship Id="rId739" Type="http://schemas.openxmlformats.org/officeDocument/2006/relationships/image" Target="../media/image352.png"/><Relationship Id="rId33" Type="http://schemas.openxmlformats.org/officeDocument/2006/relationships/customXml" Target="../ink/ink14.xml"/><Relationship Id="rId129" Type="http://schemas.openxmlformats.org/officeDocument/2006/relationships/customXml" Target="../ink/ink61.xml"/><Relationship Id="rId280" Type="http://schemas.openxmlformats.org/officeDocument/2006/relationships/customXml" Target="../ink/ink134.xml"/><Relationship Id="rId336" Type="http://schemas.openxmlformats.org/officeDocument/2006/relationships/customXml" Target="../ink/ink162.xml"/><Relationship Id="rId501" Type="http://schemas.openxmlformats.org/officeDocument/2006/relationships/image" Target="../media/image241.png"/><Relationship Id="rId543" Type="http://schemas.openxmlformats.org/officeDocument/2006/relationships/image" Target="../media/image262.png"/><Relationship Id="rId75" Type="http://schemas.openxmlformats.org/officeDocument/2006/relationships/customXml" Target="../ink/ink34.xml"/><Relationship Id="rId140" Type="http://schemas.openxmlformats.org/officeDocument/2006/relationships/image" Target="../media/image70.png"/><Relationship Id="rId182" Type="http://schemas.openxmlformats.org/officeDocument/2006/relationships/image" Target="../media/image91.png"/><Relationship Id="rId378" Type="http://schemas.openxmlformats.org/officeDocument/2006/relationships/customXml" Target="../ink/ink182.xml"/><Relationship Id="rId403" Type="http://schemas.openxmlformats.org/officeDocument/2006/relationships/image" Target="../media/image194.png"/><Relationship Id="rId585" Type="http://schemas.openxmlformats.org/officeDocument/2006/relationships/image" Target="../media/image283.png"/><Relationship Id="rId238" Type="http://schemas.openxmlformats.org/officeDocument/2006/relationships/customXml" Target="../ink/ink116.xml"/><Relationship Id="rId487" Type="http://schemas.openxmlformats.org/officeDocument/2006/relationships/image" Target="../media/image234.png"/><Relationship Id="rId610" Type="http://schemas.openxmlformats.org/officeDocument/2006/relationships/customXml" Target="../ink/ink289.xml"/><Relationship Id="rId652" Type="http://schemas.openxmlformats.org/officeDocument/2006/relationships/customXml" Target="../ink/ink310.xml"/><Relationship Id="rId694" Type="http://schemas.openxmlformats.org/officeDocument/2006/relationships/customXml" Target="../ink/ink331.xml"/><Relationship Id="rId708" Type="http://schemas.openxmlformats.org/officeDocument/2006/relationships/customXml" Target="../ink/ink338.xml"/><Relationship Id="rId291" Type="http://schemas.openxmlformats.org/officeDocument/2006/relationships/image" Target="../media/image141.png"/><Relationship Id="rId305" Type="http://schemas.openxmlformats.org/officeDocument/2006/relationships/image" Target="../media/image148.png"/><Relationship Id="rId347" Type="http://schemas.openxmlformats.org/officeDocument/2006/relationships/image" Target="../media/image166.png"/><Relationship Id="rId512" Type="http://schemas.openxmlformats.org/officeDocument/2006/relationships/customXml" Target="../ink/ink240.xml"/><Relationship Id="rId44" Type="http://schemas.openxmlformats.org/officeDocument/2006/relationships/image" Target="../media/image22.png"/><Relationship Id="rId86" Type="http://schemas.openxmlformats.org/officeDocument/2006/relationships/image" Target="../media/image43.png"/><Relationship Id="rId151" Type="http://schemas.openxmlformats.org/officeDocument/2006/relationships/customXml" Target="../ink/ink72.xml"/><Relationship Id="rId389" Type="http://schemas.openxmlformats.org/officeDocument/2006/relationships/image" Target="../media/image187.png"/><Relationship Id="rId554" Type="http://schemas.openxmlformats.org/officeDocument/2006/relationships/customXml" Target="../ink/ink261.xml"/><Relationship Id="rId596" Type="http://schemas.openxmlformats.org/officeDocument/2006/relationships/customXml" Target="../ink/ink282.xml"/><Relationship Id="rId193" Type="http://schemas.openxmlformats.org/officeDocument/2006/relationships/customXml" Target="../ink/ink93.xml"/><Relationship Id="rId207" Type="http://schemas.openxmlformats.org/officeDocument/2006/relationships/customXml" Target="../ink/ink100.xml"/><Relationship Id="rId249" Type="http://schemas.openxmlformats.org/officeDocument/2006/relationships/image" Target="../media/image120.png"/><Relationship Id="rId414" Type="http://schemas.openxmlformats.org/officeDocument/2006/relationships/customXml" Target="../ink/ink198.xml"/><Relationship Id="rId498" Type="http://schemas.openxmlformats.org/officeDocument/2006/relationships/customXml" Target="../ink/ink233.xml"/><Relationship Id="rId621" Type="http://schemas.openxmlformats.org/officeDocument/2006/relationships/image" Target="../media/image301.png"/><Relationship Id="rId663" Type="http://schemas.openxmlformats.org/officeDocument/2006/relationships/image" Target="../media/image180.png"/><Relationship Id="rId13" Type="http://schemas.openxmlformats.org/officeDocument/2006/relationships/customXml" Target="../ink/ink4.xml"/><Relationship Id="rId109" Type="http://schemas.openxmlformats.org/officeDocument/2006/relationships/customXml" Target="../ink/ink51.xml"/><Relationship Id="rId316" Type="http://schemas.openxmlformats.org/officeDocument/2006/relationships/customXml" Target="../ink/ink152.xml"/><Relationship Id="rId523" Type="http://schemas.openxmlformats.org/officeDocument/2006/relationships/image" Target="../media/image252.png"/><Relationship Id="rId719" Type="http://schemas.openxmlformats.org/officeDocument/2006/relationships/image" Target="../media/image342.png"/><Relationship Id="rId55" Type="http://schemas.openxmlformats.org/officeDocument/2006/relationships/customXml" Target="../ink/ink24.xml"/><Relationship Id="rId97" Type="http://schemas.openxmlformats.org/officeDocument/2006/relationships/customXml" Target="../ink/ink45.xml"/><Relationship Id="rId120" Type="http://schemas.openxmlformats.org/officeDocument/2006/relationships/image" Target="../media/image60.png"/><Relationship Id="rId358" Type="http://schemas.openxmlformats.org/officeDocument/2006/relationships/customXml" Target="../ink/ink173.xml"/><Relationship Id="rId565" Type="http://schemas.openxmlformats.org/officeDocument/2006/relationships/image" Target="../media/image273.png"/><Relationship Id="rId730" Type="http://schemas.openxmlformats.org/officeDocument/2006/relationships/customXml" Target="../ink/ink349.xml"/><Relationship Id="rId162" Type="http://schemas.openxmlformats.org/officeDocument/2006/relationships/image" Target="../media/image81.png"/><Relationship Id="rId218" Type="http://schemas.openxmlformats.org/officeDocument/2006/relationships/customXml" Target="../ink/ink106.xml"/><Relationship Id="rId425" Type="http://schemas.openxmlformats.org/officeDocument/2006/relationships/image" Target="../media/image205.png"/><Relationship Id="rId467" Type="http://schemas.openxmlformats.org/officeDocument/2006/relationships/image" Target="../media/image224.png"/><Relationship Id="rId632" Type="http://schemas.openxmlformats.org/officeDocument/2006/relationships/customXml" Target="../ink/ink300.xml"/><Relationship Id="rId271" Type="http://schemas.openxmlformats.org/officeDocument/2006/relationships/image" Target="../media/image131.png"/><Relationship Id="rId674" Type="http://schemas.openxmlformats.org/officeDocument/2006/relationships/customXml" Target="../ink/ink321.xml"/><Relationship Id="rId24" Type="http://schemas.openxmlformats.org/officeDocument/2006/relationships/image" Target="../media/image12.png"/><Relationship Id="rId66" Type="http://schemas.openxmlformats.org/officeDocument/2006/relationships/image" Target="../media/image33.png"/><Relationship Id="rId131" Type="http://schemas.openxmlformats.org/officeDocument/2006/relationships/customXml" Target="../ink/ink62.xml"/><Relationship Id="rId327" Type="http://schemas.openxmlformats.org/officeDocument/2006/relationships/image" Target="../media/image156.png"/><Relationship Id="rId369" Type="http://schemas.openxmlformats.org/officeDocument/2006/relationships/image" Target="../media/image177.png"/><Relationship Id="rId534" Type="http://schemas.openxmlformats.org/officeDocument/2006/relationships/customXml" Target="../ink/ink251.xml"/><Relationship Id="rId576" Type="http://schemas.openxmlformats.org/officeDocument/2006/relationships/customXml" Target="../ink/ink272.xml"/><Relationship Id="rId741" Type="http://schemas.openxmlformats.org/officeDocument/2006/relationships/image" Target="../media/image353.png"/><Relationship Id="rId173" Type="http://schemas.openxmlformats.org/officeDocument/2006/relationships/customXml" Target="../ink/ink83.xml"/><Relationship Id="rId229" Type="http://schemas.openxmlformats.org/officeDocument/2006/relationships/image" Target="../media/image110.png"/><Relationship Id="rId436" Type="http://schemas.openxmlformats.org/officeDocument/2006/relationships/customXml" Target="../ink/ink208.xml"/><Relationship Id="rId601" Type="http://schemas.openxmlformats.org/officeDocument/2006/relationships/image" Target="../media/image291.png"/><Relationship Id="rId643" Type="http://schemas.openxmlformats.org/officeDocument/2006/relationships/image" Target="../media/image312.png"/><Relationship Id="rId240" Type="http://schemas.openxmlformats.org/officeDocument/2006/relationships/customXml" Target="../ink/ink117.xml"/><Relationship Id="rId478" Type="http://schemas.openxmlformats.org/officeDocument/2006/relationships/customXml" Target="../ink/ink224.xml"/><Relationship Id="rId685" Type="http://schemas.openxmlformats.org/officeDocument/2006/relationships/image" Target="../media/image325.png"/><Relationship Id="rId77" Type="http://schemas.openxmlformats.org/officeDocument/2006/relationships/customXml" Target="../ink/ink35.xml"/><Relationship Id="rId100" Type="http://schemas.openxmlformats.org/officeDocument/2006/relationships/image" Target="../media/image50.png"/><Relationship Id="rId282" Type="http://schemas.openxmlformats.org/officeDocument/2006/relationships/customXml" Target="../ink/ink135.xml"/><Relationship Id="rId338" Type="http://schemas.openxmlformats.org/officeDocument/2006/relationships/customXml" Target="../ink/ink163.xml"/><Relationship Id="rId503" Type="http://schemas.openxmlformats.org/officeDocument/2006/relationships/image" Target="../media/image242.png"/><Relationship Id="rId545" Type="http://schemas.openxmlformats.org/officeDocument/2006/relationships/image" Target="../media/image263.png"/><Relationship Id="rId587" Type="http://schemas.openxmlformats.org/officeDocument/2006/relationships/image" Target="../media/image284.png"/><Relationship Id="rId710" Type="http://schemas.openxmlformats.org/officeDocument/2006/relationships/customXml" Target="../ink/ink339.xml"/><Relationship Id="rId8" Type="http://schemas.openxmlformats.org/officeDocument/2006/relationships/image" Target="../media/image4.png"/><Relationship Id="rId142" Type="http://schemas.openxmlformats.org/officeDocument/2006/relationships/image" Target="../media/image71.png"/><Relationship Id="rId184" Type="http://schemas.openxmlformats.org/officeDocument/2006/relationships/image" Target="../media/image1.png"/><Relationship Id="rId391" Type="http://schemas.openxmlformats.org/officeDocument/2006/relationships/image" Target="../media/image188.png"/><Relationship Id="rId612" Type="http://schemas.openxmlformats.org/officeDocument/2006/relationships/customXml" Target="../ink/ink290.xml"/><Relationship Id="rId251" Type="http://schemas.openxmlformats.org/officeDocument/2006/relationships/image" Target="../media/image121.png"/><Relationship Id="rId489" Type="http://schemas.openxmlformats.org/officeDocument/2006/relationships/image" Target="../media/image235.png"/><Relationship Id="rId654" Type="http://schemas.openxmlformats.org/officeDocument/2006/relationships/customXml" Target="../ink/ink311.xml"/><Relationship Id="rId696" Type="http://schemas.openxmlformats.org/officeDocument/2006/relationships/customXml" Target="../ink/ink332.xml"/><Relationship Id="rId46" Type="http://schemas.openxmlformats.org/officeDocument/2006/relationships/image" Target="../media/image23.png"/><Relationship Id="rId293" Type="http://schemas.openxmlformats.org/officeDocument/2006/relationships/image" Target="../media/image142.png"/><Relationship Id="rId307" Type="http://schemas.openxmlformats.org/officeDocument/2006/relationships/image" Target="../media/image149.png"/><Relationship Id="rId349" Type="http://schemas.openxmlformats.org/officeDocument/2006/relationships/image" Target="../media/image167.png"/><Relationship Id="rId514" Type="http://schemas.openxmlformats.org/officeDocument/2006/relationships/customXml" Target="../ink/ink241.xml"/><Relationship Id="rId556" Type="http://schemas.openxmlformats.org/officeDocument/2006/relationships/customXml" Target="../ink/ink262.xml"/><Relationship Id="rId721" Type="http://schemas.openxmlformats.org/officeDocument/2006/relationships/image" Target="../media/image343.png"/><Relationship Id="rId88" Type="http://schemas.openxmlformats.org/officeDocument/2006/relationships/image" Target="../media/image44.png"/><Relationship Id="rId111" Type="http://schemas.openxmlformats.org/officeDocument/2006/relationships/customXml" Target="../ink/ink52.xml"/><Relationship Id="rId153" Type="http://schemas.openxmlformats.org/officeDocument/2006/relationships/customXml" Target="../ink/ink73.xml"/><Relationship Id="rId195" Type="http://schemas.openxmlformats.org/officeDocument/2006/relationships/customXml" Target="../ink/ink94.xml"/><Relationship Id="rId209" Type="http://schemas.openxmlformats.org/officeDocument/2006/relationships/customXml" Target="../ink/ink101.xml"/><Relationship Id="rId360" Type="http://schemas.openxmlformats.org/officeDocument/2006/relationships/customXml" Target="../ink/ink174.xml"/><Relationship Id="rId416" Type="http://schemas.openxmlformats.org/officeDocument/2006/relationships/customXml" Target="../ink/ink199.xml"/><Relationship Id="rId598" Type="http://schemas.openxmlformats.org/officeDocument/2006/relationships/customXml" Target="../ink/ink283.xml"/><Relationship Id="rId220" Type="http://schemas.openxmlformats.org/officeDocument/2006/relationships/customXml" Target="../ink/ink107.xml"/><Relationship Id="rId458" Type="http://schemas.openxmlformats.org/officeDocument/2006/relationships/customXml" Target="../ink/ink214.xml"/><Relationship Id="rId623" Type="http://schemas.openxmlformats.org/officeDocument/2006/relationships/image" Target="../media/image302.png"/><Relationship Id="rId665" Type="http://schemas.openxmlformats.org/officeDocument/2006/relationships/image" Target="../media/image182.png"/><Relationship Id="rId15" Type="http://schemas.openxmlformats.org/officeDocument/2006/relationships/customXml" Target="../ink/ink5.xml"/><Relationship Id="rId57" Type="http://schemas.openxmlformats.org/officeDocument/2006/relationships/customXml" Target="../ink/ink25.xml"/><Relationship Id="rId318" Type="http://schemas.openxmlformats.org/officeDocument/2006/relationships/customXml" Target="../ink/ink153.xml"/><Relationship Id="rId525" Type="http://schemas.openxmlformats.org/officeDocument/2006/relationships/image" Target="../media/image253.png"/><Relationship Id="rId567" Type="http://schemas.openxmlformats.org/officeDocument/2006/relationships/image" Target="../media/image274.png"/><Relationship Id="rId732" Type="http://schemas.openxmlformats.org/officeDocument/2006/relationships/customXml" Target="../ink/ink350.xml"/><Relationship Id="rId99" Type="http://schemas.openxmlformats.org/officeDocument/2006/relationships/customXml" Target="../ink/ink46.xml"/><Relationship Id="rId122" Type="http://schemas.openxmlformats.org/officeDocument/2006/relationships/image" Target="../media/image61.png"/><Relationship Id="rId164" Type="http://schemas.openxmlformats.org/officeDocument/2006/relationships/image" Target="../media/image82.png"/><Relationship Id="rId371" Type="http://schemas.openxmlformats.org/officeDocument/2006/relationships/image" Target="../media/image178.png"/><Relationship Id="rId427" Type="http://schemas.openxmlformats.org/officeDocument/2006/relationships/image" Target="../media/image206.png"/><Relationship Id="rId469" Type="http://schemas.openxmlformats.org/officeDocument/2006/relationships/image" Target="../media/image225.png"/><Relationship Id="rId634" Type="http://schemas.openxmlformats.org/officeDocument/2006/relationships/customXml" Target="../ink/ink301.xml"/><Relationship Id="rId676" Type="http://schemas.openxmlformats.org/officeDocument/2006/relationships/customXml" Target="../ink/ink322.xml"/><Relationship Id="rId26" Type="http://schemas.openxmlformats.org/officeDocument/2006/relationships/image" Target="../media/image13.png"/><Relationship Id="rId231" Type="http://schemas.openxmlformats.org/officeDocument/2006/relationships/image" Target="../media/image111.png"/><Relationship Id="rId273" Type="http://schemas.openxmlformats.org/officeDocument/2006/relationships/image" Target="../media/image132.png"/><Relationship Id="rId329" Type="http://schemas.openxmlformats.org/officeDocument/2006/relationships/image" Target="../media/image157.png"/><Relationship Id="rId480" Type="http://schemas.openxmlformats.org/officeDocument/2006/relationships/customXml" Target="../ink/ink225.xml"/><Relationship Id="rId536" Type="http://schemas.openxmlformats.org/officeDocument/2006/relationships/customXml" Target="../ink/ink252.xml"/><Relationship Id="rId701" Type="http://schemas.openxmlformats.org/officeDocument/2006/relationships/image" Target="../media/image333.png"/><Relationship Id="rId68" Type="http://schemas.openxmlformats.org/officeDocument/2006/relationships/image" Target="../media/image34.png"/><Relationship Id="rId133" Type="http://schemas.openxmlformats.org/officeDocument/2006/relationships/customXml" Target="../ink/ink63.xml"/><Relationship Id="rId175" Type="http://schemas.openxmlformats.org/officeDocument/2006/relationships/customXml" Target="../ink/ink84.xml"/><Relationship Id="rId340" Type="http://schemas.openxmlformats.org/officeDocument/2006/relationships/customXml" Target="../ink/ink164.xml"/><Relationship Id="rId578" Type="http://schemas.openxmlformats.org/officeDocument/2006/relationships/customXml" Target="../ink/ink273.xml"/><Relationship Id="rId743" Type="http://schemas.openxmlformats.org/officeDocument/2006/relationships/image" Target="../media/image354.png"/><Relationship Id="rId200" Type="http://schemas.openxmlformats.org/officeDocument/2006/relationships/image" Target="../media/image96.png"/><Relationship Id="rId382" Type="http://schemas.openxmlformats.org/officeDocument/2006/relationships/customXml" Target="../ink/ink183.xml"/><Relationship Id="rId438" Type="http://schemas.openxmlformats.org/officeDocument/2006/relationships/customXml" Target="../ink/ink209.xml"/><Relationship Id="rId603" Type="http://schemas.openxmlformats.org/officeDocument/2006/relationships/image" Target="../media/image292.png"/><Relationship Id="rId645" Type="http://schemas.openxmlformats.org/officeDocument/2006/relationships/image" Target="../media/image313.png"/><Relationship Id="rId687" Type="http://schemas.openxmlformats.org/officeDocument/2006/relationships/image" Target="../media/image326.png"/><Relationship Id="rId242" Type="http://schemas.openxmlformats.org/officeDocument/2006/relationships/customXml" Target="../ink/ink118.xml"/><Relationship Id="rId284" Type="http://schemas.openxmlformats.org/officeDocument/2006/relationships/customXml" Target="../ink/ink136.xml"/><Relationship Id="rId491" Type="http://schemas.openxmlformats.org/officeDocument/2006/relationships/image" Target="../media/image236.png"/><Relationship Id="rId505" Type="http://schemas.openxmlformats.org/officeDocument/2006/relationships/image" Target="../media/image243.png"/><Relationship Id="rId712" Type="http://schemas.openxmlformats.org/officeDocument/2006/relationships/customXml" Target="../ink/ink340.xml"/><Relationship Id="rId37" Type="http://schemas.openxmlformats.org/officeDocument/2006/relationships/customXml" Target="../ink/ink15.xml"/><Relationship Id="rId79" Type="http://schemas.openxmlformats.org/officeDocument/2006/relationships/customXml" Target="../ink/ink36.xml"/><Relationship Id="rId102" Type="http://schemas.openxmlformats.org/officeDocument/2006/relationships/image" Target="../media/image51.png"/><Relationship Id="rId144" Type="http://schemas.openxmlformats.org/officeDocument/2006/relationships/image" Target="../media/image72.png"/><Relationship Id="rId547" Type="http://schemas.openxmlformats.org/officeDocument/2006/relationships/image" Target="../media/image264.png"/><Relationship Id="rId589" Type="http://schemas.openxmlformats.org/officeDocument/2006/relationships/image" Target="../media/image285.png"/><Relationship Id="rId90" Type="http://schemas.openxmlformats.org/officeDocument/2006/relationships/image" Target="../media/image45.png"/><Relationship Id="rId186" Type="http://schemas.openxmlformats.org/officeDocument/2006/relationships/image" Target="../media/image2.png"/><Relationship Id="rId351" Type="http://schemas.openxmlformats.org/officeDocument/2006/relationships/image" Target="../media/image168.png"/><Relationship Id="rId393" Type="http://schemas.openxmlformats.org/officeDocument/2006/relationships/image" Target="../media/image189.png"/><Relationship Id="rId407" Type="http://schemas.openxmlformats.org/officeDocument/2006/relationships/image" Target="../media/image196.png"/><Relationship Id="rId449" Type="http://schemas.openxmlformats.org/officeDocument/2006/relationships/image" Target="../media/image215.png"/><Relationship Id="rId614" Type="http://schemas.openxmlformats.org/officeDocument/2006/relationships/customXml" Target="../ink/ink291.xml"/><Relationship Id="rId656" Type="http://schemas.openxmlformats.org/officeDocument/2006/relationships/customXml" Target="../ink/ink312.xml"/><Relationship Id="rId211" Type="http://schemas.openxmlformats.org/officeDocument/2006/relationships/customXml" Target="../ink/ink102.xml"/><Relationship Id="rId253" Type="http://schemas.openxmlformats.org/officeDocument/2006/relationships/image" Target="../media/image122.png"/><Relationship Id="rId295" Type="http://schemas.openxmlformats.org/officeDocument/2006/relationships/image" Target="../media/image143.png"/><Relationship Id="rId309" Type="http://schemas.openxmlformats.org/officeDocument/2006/relationships/image" Target="../media/image150.png"/><Relationship Id="rId460" Type="http://schemas.openxmlformats.org/officeDocument/2006/relationships/customXml" Target="../ink/ink215.xml"/><Relationship Id="rId516" Type="http://schemas.openxmlformats.org/officeDocument/2006/relationships/customXml" Target="../ink/ink242.xml"/><Relationship Id="rId698" Type="http://schemas.openxmlformats.org/officeDocument/2006/relationships/customXml" Target="../ink/ink333.xml"/><Relationship Id="rId48" Type="http://schemas.openxmlformats.org/officeDocument/2006/relationships/image" Target="../media/image24.png"/><Relationship Id="rId113" Type="http://schemas.openxmlformats.org/officeDocument/2006/relationships/customXml" Target="../ink/ink53.xml"/><Relationship Id="rId320" Type="http://schemas.openxmlformats.org/officeDocument/2006/relationships/customXml" Target="../ink/ink154.xml"/><Relationship Id="rId558" Type="http://schemas.openxmlformats.org/officeDocument/2006/relationships/customXml" Target="../ink/ink263.xml"/><Relationship Id="rId723" Type="http://schemas.openxmlformats.org/officeDocument/2006/relationships/image" Target="../media/image344.png"/><Relationship Id="rId155" Type="http://schemas.openxmlformats.org/officeDocument/2006/relationships/customXml" Target="../ink/ink74.xml"/><Relationship Id="rId197" Type="http://schemas.openxmlformats.org/officeDocument/2006/relationships/customXml" Target="../ink/ink95.xml"/><Relationship Id="rId362" Type="http://schemas.openxmlformats.org/officeDocument/2006/relationships/customXml" Target="../ink/ink175.xml"/><Relationship Id="rId625" Type="http://schemas.openxmlformats.org/officeDocument/2006/relationships/image" Target="../media/image303.png"/><Relationship Id="rId222" Type="http://schemas.openxmlformats.org/officeDocument/2006/relationships/customXml" Target="../ink/ink108.xml"/><Relationship Id="rId471" Type="http://schemas.openxmlformats.org/officeDocument/2006/relationships/image" Target="../media/image226.png"/><Relationship Id="rId667" Type="http://schemas.openxmlformats.org/officeDocument/2006/relationships/image" Target="../media/image212.png"/><Relationship Id="rId17" Type="http://schemas.openxmlformats.org/officeDocument/2006/relationships/customXml" Target="../ink/ink6.xml"/><Relationship Id="rId59" Type="http://schemas.openxmlformats.org/officeDocument/2006/relationships/customXml" Target="../ink/ink26.xml"/><Relationship Id="rId124" Type="http://schemas.openxmlformats.org/officeDocument/2006/relationships/image" Target="../media/image62.png"/><Relationship Id="rId527" Type="http://schemas.openxmlformats.org/officeDocument/2006/relationships/image" Target="../media/image254.png"/><Relationship Id="rId569" Type="http://schemas.openxmlformats.org/officeDocument/2006/relationships/image" Target="../media/image275.png"/><Relationship Id="rId734" Type="http://schemas.openxmlformats.org/officeDocument/2006/relationships/customXml" Target="../ink/ink351.xml"/><Relationship Id="rId70" Type="http://schemas.openxmlformats.org/officeDocument/2006/relationships/image" Target="../media/image35.png"/><Relationship Id="rId166" Type="http://schemas.openxmlformats.org/officeDocument/2006/relationships/image" Target="../media/image83.png"/><Relationship Id="rId331" Type="http://schemas.openxmlformats.org/officeDocument/2006/relationships/image" Target="../media/image158.png"/><Relationship Id="rId373" Type="http://schemas.openxmlformats.org/officeDocument/2006/relationships/image" Target="../media/image179.png"/><Relationship Id="rId429" Type="http://schemas.openxmlformats.org/officeDocument/2006/relationships/image" Target="../media/image207.png"/><Relationship Id="rId580" Type="http://schemas.openxmlformats.org/officeDocument/2006/relationships/customXml" Target="../ink/ink274.xml"/><Relationship Id="rId636" Type="http://schemas.openxmlformats.org/officeDocument/2006/relationships/customXml" Target="../ink/ink302.xml"/><Relationship Id="rId1" Type="http://schemas.openxmlformats.org/officeDocument/2006/relationships/customXml" Target="../ink/ink1.xml"/><Relationship Id="rId233" Type="http://schemas.openxmlformats.org/officeDocument/2006/relationships/image" Target="../media/image112.png"/><Relationship Id="rId440" Type="http://schemas.openxmlformats.org/officeDocument/2006/relationships/customXml" Target="../ink/ink210.xml"/><Relationship Id="rId678" Type="http://schemas.openxmlformats.org/officeDocument/2006/relationships/customXml" Target="../ink/ink323.xml"/><Relationship Id="rId28" Type="http://schemas.openxmlformats.org/officeDocument/2006/relationships/image" Target="../media/image14.png"/><Relationship Id="rId275" Type="http://schemas.openxmlformats.org/officeDocument/2006/relationships/image" Target="../media/image133.png"/><Relationship Id="rId300" Type="http://schemas.openxmlformats.org/officeDocument/2006/relationships/customXml" Target="../ink/ink144.xml"/><Relationship Id="rId482" Type="http://schemas.openxmlformats.org/officeDocument/2006/relationships/customXml" Target="../ink/ink226.xml"/><Relationship Id="rId538" Type="http://schemas.openxmlformats.org/officeDocument/2006/relationships/customXml" Target="../ink/ink253.xml"/><Relationship Id="rId703" Type="http://schemas.openxmlformats.org/officeDocument/2006/relationships/image" Target="../media/image334.png"/><Relationship Id="rId745" Type="http://schemas.openxmlformats.org/officeDocument/2006/relationships/image" Target="../media/image355.png"/><Relationship Id="rId81" Type="http://schemas.openxmlformats.org/officeDocument/2006/relationships/customXml" Target="../ink/ink37.xml"/><Relationship Id="rId135" Type="http://schemas.openxmlformats.org/officeDocument/2006/relationships/customXml" Target="../ink/ink64.xml"/><Relationship Id="rId177" Type="http://schemas.openxmlformats.org/officeDocument/2006/relationships/customXml" Target="../ink/ink85.xml"/><Relationship Id="rId342" Type="http://schemas.openxmlformats.org/officeDocument/2006/relationships/customXml" Target="../ink/ink165.xml"/><Relationship Id="rId384" Type="http://schemas.openxmlformats.org/officeDocument/2006/relationships/customXml" Target="../ink/ink184.xml"/><Relationship Id="rId591" Type="http://schemas.openxmlformats.org/officeDocument/2006/relationships/image" Target="../media/image286.png"/><Relationship Id="rId605" Type="http://schemas.openxmlformats.org/officeDocument/2006/relationships/image" Target="../media/image293.png"/><Relationship Id="rId202" Type="http://schemas.openxmlformats.org/officeDocument/2006/relationships/image" Target="../media/image97.png"/><Relationship Id="rId244" Type="http://schemas.openxmlformats.org/officeDocument/2006/relationships/customXml" Target="../ink/ink119.xml"/><Relationship Id="rId647" Type="http://schemas.openxmlformats.org/officeDocument/2006/relationships/image" Target="../media/image314.png"/><Relationship Id="rId689" Type="http://schemas.openxmlformats.org/officeDocument/2006/relationships/image" Target="../media/image327.png"/><Relationship Id="rId39" Type="http://schemas.openxmlformats.org/officeDocument/2006/relationships/customXml" Target="../ink/ink16.xml"/><Relationship Id="rId286" Type="http://schemas.openxmlformats.org/officeDocument/2006/relationships/customXml" Target="../ink/ink137.xml"/><Relationship Id="rId493" Type="http://schemas.openxmlformats.org/officeDocument/2006/relationships/image" Target="../media/image237.png"/><Relationship Id="rId507" Type="http://schemas.openxmlformats.org/officeDocument/2006/relationships/image" Target="../media/image244.png"/><Relationship Id="rId549" Type="http://schemas.openxmlformats.org/officeDocument/2006/relationships/image" Target="../media/image265.png"/><Relationship Id="rId714" Type="http://schemas.openxmlformats.org/officeDocument/2006/relationships/customXml" Target="../ink/ink341.xml"/><Relationship Id="rId50" Type="http://schemas.openxmlformats.org/officeDocument/2006/relationships/image" Target="../media/image25.png"/><Relationship Id="rId104" Type="http://schemas.openxmlformats.org/officeDocument/2006/relationships/image" Target="../media/image52.png"/><Relationship Id="rId146" Type="http://schemas.openxmlformats.org/officeDocument/2006/relationships/image" Target="../media/image73.png"/><Relationship Id="rId188" Type="http://schemas.openxmlformats.org/officeDocument/2006/relationships/image" Target="../media/image3.png"/><Relationship Id="rId311" Type="http://schemas.openxmlformats.org/officeDocument/2006/relationships/image" Target="../media/image151.png"/><Relationship Id="rId353" Type="http://schemas.openxmlformats.org/officeDocument/2006/relationships/image" Target="../media/image169.png"/><Relationship Id="rId395" Type="http://schemas.openxmlformats.org/officeDocument/2006/relationships/image" Target="../media/image190.png"/><Relationship Id="rId409" Type="http://schemas.openxmlformats.org/officeDocument/2006/relationships/image" Target="../media/image197.png"/><Relationship Id="rId560" Type="http://schemas.openxmlformats.org/officeDocument/2006/relationships/customXml" Target="../ink/ink264.xml"/><Relationship Id="rId92" Type="http://schemas.openxmlformats.org/officeDocument/2006/relationships/image" Target="../media/image46.png"/><Relationship Id="rId213" Type="http://schemas.openxmlformats.org/officeDocument/2006/relationships/customXml" Target="../ink/ink103.xml"/><Relationship Id="rId420" Type="http://schemas.openxmlformats.org/officeDocument/2006/relationships/customXml" Target="../ink/ink200.xml"/><Relationship Id="rId616" Type="http://schemas.openxmlformats.org/officeDocument/2006/relationships/customXml" Target="../ink/ink292.xml"/><Relationship Id="rId658" Type="http://schemas.openxmlformats.org/officeDocument/2006/relationships/customXml" Target="../ink/ink313.xml"/><Relationship Id="rId255" Type="http://schemas.openxmlformats.org/officeDocument/2006/relationships/image" Target="../media/image123.png"/><Relationship Id="rId297" Type="http://schemas.openxmlformats.org/officeDocument/2006/relationships/image" Target="../media/image144.png"/><Relationship Id="rId462" Type="http://schemas.openxmlformats.org/officeDocument/2006/relationships/customXml" Target="../ink/ink216.xml"/><Relationship Id="rId518" Type="http://schemas.openxmlformats.org/officeDocument/2006/relationships/customXml" Target="../ink/ink243.xml"/><Relationship Id="rId725" Type="http://schemas.openxmlformats.org/officeDocument/2006/relationships/image" Target="../media/image345.png"/><Relationship Id="rId115" Type="http://schemas.openxmlformats.org/officeDocument/2006/relationships/customXml" Target="../ink/ink54.xml"/><Relationship Id="rId157" Type="http://schemas.openxmlformats.org/officeDocument/2006/relationships/customXml" Target="../ink/ink75.xml"/><Relationship Id="rId322" Type="http://schemas.openxmlformats.org/officeDocument/2006/relationships/customXml" Target="../ink/ink155.xml"/><Relationship Id="rId364" Type="http://schemas.openxmlformats.org/officeDocument/2006/relationships/customXml" Target="../ink/ink176.xml"/><Relationship Id="rId61" Type="http://schemas.openxmlformats.org/officeDocument/2006/relationships/customXml" Target="../ink/ink27.xml"/><Relationship Id="rId199" Type="http://schemas.openxmlformats.org/officeDocument/2006/relationships/customXml" Target="../ink/ink96.xml"/><Relationship Id="rId571" Type="http://schemas.openxmlformats.org/officeDocument/2006/relationships/image" Target="../media/image276.png"/><Relationship Id="rId627" Type="http://schemas.openxmlformats.org/officeDocument/2006/relationships/image" Target="../media/image304.png"/><Relationship Id="rId669" Type="http://schemas.openxmlformats.org/officeDocument/2006/relationships/image" Target="../media/image213.png"/><Relationship Id="rId19" Type="http://schemas.openxmlformats.org/officeDocument/2006/relationships/customXml" Target="../ink/ink7.xml"/><Relationship Id="rId224" Type="http://schemas.openxmlformats.org/officeDocument/2006/relationships/customXml" Target="../ink/ink109.xml"/><Relationship Id="rId266" Type="http://schemas.openxmlformats.org/officeDocument/2006/relationships/customXml" Target="../ink/ink127.xml"/><Relationship Id="rId431" Type="http://schemas.openxmlformats.org/officeDocument/2006/relationships/image" Target="../media/image208.png"/><Relationship Id="rId473" Type="http://schemas.openxmlformats.org/officeDocument/2006/relationships/image" Target="../media/image227.png"/><Relationship Id="rId529" Type="http://schemas.openxmlformats.org/officeDocument/2006/relationships/image" Target="../media/image255.png"/><Relationship Id="rId680" Type="http://schemas.openxmlformats.org/officeDocument/2006/relationships/customXml" Target="../ink/ink324.xml"/><Relationship Id="rId736" Type="http://schemas.openxmlformats.org/officeDocument/2006/relationships/customXml" Target="../ink/ink352.xml"/><Relationship Id="rId30" Type="http://schemas.openxmlformats.org/officeDocument/2006/relationships/image" Target="../media/image15.png"/><Relationship Id="rId126" Type="http://schemas.openxmlformats.org/officeDocument/2006/relationships/image" Target="../media/image63.png"/><Relationship Id="rId168" Type="http://schemas.openxmlformats.org/officeDocument/2006/relationships/image" Target="../media/image84.png"/><Relationship Id="rId333" Type="http://schemas.openxmlformats.org/officeDocument/2006/relationships/image" Target="../media/image159.png"/><Relationship Id="rId540" Type="http://schemas.openxmlformats.org/officeDocument/2006/relationships/customXml" Target="../ink/ink254.xml"/><Relationship Id="rId72" Type="http://schemas.openxmlformats.org/officeDocument/2006/relationships/image" Target="../media/image36.png"/><Relationship Id="rId582" Type="http://schemas.openxmlformats.org/officeDocument/2006/relationships/customXml" Target="../ink/ink275.xml"/><Relationship Id="rId638" Type="http://schemas.openxmlformats.org/officeDocument/2006/relationships/customXml" Target="../ink/ink303.xml"/><Relationship Id="rId235" Type="http://schemas.openxmlformats.org/officeDocument/2006/relationships/image" Target="../media/image113.png"/><Relationship Id="rId277" Type="http://schemas.openxmlformats.org/officeDocument/2006/relationships/image" Target="../media/image134.png"/><Relationship Id="rId400" Type="http://schemas.openxmlformats.org/officeDocument/2006/relationships/customXml" Target="../ink/ink192.xml"/><Relationship Id="rId442" Type="http://schemas.openxmlformats.org/officeDocument/2006/relationships/customXml" Target="../ink/ink211.xml"/><Relationship Id="rId484" Type="http://schemas.openxmlformats.org/officeDocument/2006/relationships/customXml" Target="../ink/ink227.xml"/><Relationship Id="rId705" Type="http://schemas.openxmlformats.org/officeDocument/2006/relationships/image" Target="../media/image335.png"/><Relationship Id="rId137" Type="http://schemas.openxmlformats.org/officeDocument/2006/relationships/customXml" Target="../ink/ink65.xml"/><Relationship Id="rId302" Type="http://schemas.openxmlformats.org/officeDocument/2006/relationships/customXml" Target="../ink/ink145.xml"/><Relationship Id="rId344" Type="http://schemas.openxmlformats.org/officeDocument/2006/relationships/customXml" Target="../ink/ink166.xml"/><Relationship Id="rId691" Type="http://schemas.openxmlformats.org/officeDocument/2006/relationships/image" Target="../media/image328.png"/><Relationship Id="rId747" Type="http://schemas.openxmlformats.org/officeDocument/2006/relationships/image" Target="../media/image356.png"/><Relationship Id="rId41" Type="http://schemas.openxmlformats.org/officeDocument/2006/relationships/customXml" Target="../ink/ink17.xml"/><Relationship Id="rId83" Type="http://schemas.openxmlformats.org/officeDocument/2006/relationships/customXml" Target="../ink/ink38.xml"/><Relationship Id="rId179" Type="http://schemas.openxmlformats.org/officeDocument/2006/relationships/customXml" Target="../ink/ink86.xml"/><Relationship Id="rId386" Type="http://schemas.openxmlformats.org/officeDocument/2006/relationships/customXml" Target="../ink/ink185.xml"/><Relationship Id="rId551" Type="http://schemas.openxmlformats.org/officeDocument/2006/relationships/image" Target="../media/image266.png"/><Relationship Id="rId593" Type="http://schemas.openxmlformats.org/officeDocument/2006/relationships/image" Target="../media/image287.png"/><Relationship Id="rId607" Type="http://schemas.openxmlformats.org/officeDocument/2006/relationships/image" Target="../media/image294.png"/><Relationship Id="rId649" Type="http://schemas.openxmlformats.org/officeDocument/2006/relationships/image" Target="../media/image315.png"/><Relationship Id="rId190" Type="http://schemas.openxmlformats.org/officeDocument/2006/relationships/image" Target="../media/image17.png"/><Relationship Id="rId204" Type="http://schemas.openxmlformats.org/officeDocument/2006/relationships/image" Target="../media/image98.png"/><Relationship Id="rId246" Type="http://schemas.openxmlformats.org/officeDocument/2006/relationships/customXml" Target="../ink/ink120.xml"/><Relationship Id="rId288" Type="http://schemas.openxmlformats.org/officeDocument/2006/relationships/customXml" Target="../ink/ink138.xml"/><Relationship Id="rId411" Type="http://schemas.openxmlformats.org/officeDocument/2006/relationships/image" Target="../media/image198.png"/><Relationship Id="rId453" Type="http://schemas.openxmlformats.org/officeDocument/2006/relationships/image" Target="../media/image217.png"/><Relationship Id="rId509" Type="http://schemas.openxmlformats.org/officeDocument/2006/relationships/image" Target="../media/image245.png"/><Relationship Id="rId660" Type="http://schemas.openxmlformats.org/officeDocument/2006/relationships/customXml" Target="../ink/ink314.xml"/><Relationship Id="rId106" Type="http://schemas.openxmlformats.org/officeDocument/2006/relationships/image" Target="../media/image53.png"/><Relationship Id="rId313" Type="http://schemas.openxmlformats.org/officeDocument/2006/relationships/image" Target="../media/image125.png"/><Relationship Id="rId716" Type="http://schemas.openxmlformats.org/officeDocument/2006/relationships/customXml" Target="../ink/ink342.xml"/><Relationship Id="rId10" Type="http://schemas.openxmlformats.org/officeDocument/2006/relationships/image" Target="../media/image5.png"/><Relationship Id="rId52" Type="http://schemas.openxmlformats.org/officeDocument/2006/relationships/image" Target="../media/image26.png"/><Relationship Id="rId94" Type="http://schemas.openxmlformats.org/officeDocument/2006/relationships/image" Target="../media/image47.png"/><Relationship Id="rId148" Type="http://schemas.openxmlformats.org/officeDocument/2006/relationships/image" Target="../media/image74.png"/><Relationship Id="rId355" Type="http://schemas.openxmlformats.org/officeDocument/2006/relationships/image" Target="../media/image170.png"/><Relationship Id="rId397" Type="http://schemas.openxmlformats.org/officeDocument/2006/relationships/image" Target="../media/image191.png"/><Relationship Id="rId520" Type="http://schemas.openxmlformats.org/officeDocument/2006/relationships/customXml" Target="../ink/ink244.xml"/><Relationship Id="rId562" Type="http://schemas.openxmlformats.org/officeDocument/2006/relationships/customXml" Target="../ink/ink265.xml"/><Relationship Id="rId618" Type="http://schemas.openxmlformats.org/officeDocument/2006/relationships/customXml" Target="../ink/ink293.xml"/><Relationship Id="rId215" Type="http://schemas.openxmlformats.org/officeDocument/2006/relationships/customXml" Target="../ink/ink104.xml"/><Relationship Id="rId257" Type="http://schemas.openxmlformats.org/officeDocument/2006/relationships/image" Target="../media/image124.png"/><Relationship Id="rId422" Type="http://schemas.openxmlformats.org/officeDocument/2006/relationships/customXml" Target="../ink/ink201.xml"/><Relationship Id="rId464" Type="http://schemas.openxmlformats.org/officeDocument/2006/relationships/customXml" Target="../ink/ink217.xml"/><Relationship Id="rId299" Type="http://schemas.openxmlformats.org/officeDocument/2006/relationships/image" Target="../media/image145.png"/><Relationship Id="rId727" Type="http://schemas.openxmlformats.org/officeDocument/2006/relationships/image" Target="../media/image346.png"/><Relationship Id="rId63" Type="http://schemas.openxmlformats.org/officeDocument/2006/relationships/customXml" Target="../ink/ink28.xml"/><Relationship Id="rId159" Type="http://schemas.openxmlformats.org/officeDocument/2006/relationships/customXml" Target="../ink/ink76.xml"/><Relationship Id="rId366" Type="http://schemas.openxmlformats.org/officeDocument/2006/relationships/customXml" Target="../ink/ink177.xml"/><Relationship Id="rId573" Type="http://schemas.openxmlformats.org/officeDocument/2006/relationships/image" Target="../media/image277.png"/><Relationship Id="rId226" Type="http://schemas.openxmlformats.org/officeDocument/2006/relationships/customXml" Target="../ink/ink110.xml"/><Relationship Id="rId433" Type="http://schemas.openxmlformats.org/officeDocument/2006/relationships/image" Target="../media/image195.png"/><Relationship Id="rId640" Type="http://schemas.openxmlformats.org/officeDocument/2006/relationships/customXml" Target="../ink/ink304.xml"/><Relationship Id="rId738" Type="http://schemas.openxmlformats.org/officeDocument/2006/relationships/customXml" Target="../ink/ink353.xml"/><Relationship Id="rId74" Type="http://schemas.openxmlformats.org/officeDocument/2006/relationships/image" Target="../media/image37.png"/><Relationship Id="rId377" Type="http://schemas.openxmlformats.org/officeDocument/2006/relationships/image" Target="../media/image181.png"/><Relationship Id="rId500" Type="http://schemas.openxmlformats.org/officeDocument/2006/relationships/customXml" Target="../ink/ink234.xml"/><Relationship Id="rId584" Type="http://schemas.openxmlformats.org/officeDocument/2006/relationships/customXml" Target="../ink/ink276.xml"/><Relationship Id="rId237" Type="http://schemas.openxmlformats.org/officeDocument/2006/relationships/image" Target="../media/image114.png"/><Relationship Id="rId651" Type="http://schemas.openxmlformats.org/officeDocument/2006/relationships/image" Target="../media/image316.png"/><Relationship Id="rId290" Type="http://schemas.openxmlformats.org/officeDocument/2006/relationships/customXml" Target="../ink/ink139.xml"/><Relationship Id="rId304" Type="http://schemas.openxmlformats.org/officeDocument/2006/relationships/customXml" Target="../ink/ink146.xml"/><Relationship Id="rId388" Type="http://schemas.openxmlformats.org/officeDocument/2006/relationships/customXml" Target="../ink/ink186.xml"/><Relationship Id="rId511" Type="http://schemas.openxmlformats.org/officeDocument/2006/relationships/image" Target="../media/image246.png"/><Relationship Id="rId609" Type="http://schemas.openxmlformats.org/officeDocument/2006/relationships/image" Target="../media/image295.png"/><Relationship Id="rId85" Type="http://schemas.openxmlformats.org/officeDocument/2006/relationships/customXml" Target="../ink/ink39.xml"/><Relationship Id="rId150" Type="http://schemas.openxmlformats.org/officeDocument/2006/relationships/image" Target="../media/image75.png"/><Relationship Id="rId595" Type="http://schemas.openxmlformats.org/officeDocument/2006/relationships/image" Target="../media/image288.png"/><Relationship Id="rId248" Type="http://schemas.openxmlformats.org/officeDocument/2006/relationships/customXml" Target="../ink/ink121.xml"/><Relationship Id="rId662" Type="http://schemas.openxmlformats.org/officeDocument/2006/relationships/customXml" Target="../ink/ink315.xml"/><Relationship Id="rId12" Type="http://schemas.openxmlformats.org/officeDocument/2006/relationships/image" Target="../media/image6.png"/><Relationship Id="rId108" Type="http://schemas.openxmlformats.org/officeDocument/2006/relationships/image" Target="../media/image54.png"/><Relationship Id="rId315" Type="http://schemas.openxmlformats.org/officeDocument/2006/relationships/image" Target="../media/image126.png"/><Relationship Id="rId522" Type="http://schemas.openxmlformats.org/officeDocument/2006/relationships/customXml" Target="../ink/ink245.xml"/><Relationship Id="rId96" Type="http://schemas.openxmlformats.org/officeDocument/2006/relationships/image" Target="../media/image48.png"/><Relationship Id="rId161" Type="http://schemas.openxmlformats.org/officeDocument/2006/relationships/customXml" Target="../ink/ink77.xml"/><Relationship Id="rId399" Type="http://schemas.openxmlformats.org/officeDocument/2006/relationships/image" Target="../media/image192.png"/><Relationship Id="rId466" Type="http://schemas.openxmlformats.org/officeDocument/2006/relationships/customXml" Target="../ink/ink218.xml"/><Relationship Id="rId673" Type="http://schemas.openxmlformats.org/officeDocument/2006/relationships/image" Target="../media/image216.png"/><Relationship Id="rId23" Type="http://schemas.openxmlformats.org/officeDocument/2006/relationships/customXml" Target="../ink/ink9.xml"/><Relationship Id="rId119" Type="http://schemas.openxmlformats.org/officeDocument/2006/relationships/customXml" Target="../ink/ink56.xml"/><Relationship Id="rId326" Type="http://schemas.openxmlformats.org/officeDocument/2006/relationships/customXml" Target="../ink/ink157.xml"/><Relationship Id="rId533" Type="http://schemas.openxmlformats.org/officeDocument/2006/relationships/image" Target="../media/image257.png"/><Relationship Id="rId740" Type="http://schemas.openxmlformats.org/officeDocument/2006/relationships/customXml" Target="../ink/ink354.xml"/><Relationship Id="rId172" Type="http://schemas.openxmlformats.org/officeDocument/2006/relationships/image" Target="../media/image86.png"/><Relationship Id="rId477" Type="http://schemas.openxmlformats.org/officeDocument/2006/relationships/image" Target="../media/image229.png"/><Relationship Id="rId600" Type="http://schemas.openxmlformats.org/officeDocument/2006/relationships/customXml" Target="../ink/ink284.xml"/><Relationship Id="rId684" Type="http://schemas.openxmlformats.org/officeDocument/2006/relationships/customXml" Target="../ink/ink326.xml"/><Relationship Id="rId337" Type="http://schemas.openxmlformats.org/officeDocument/2006/relationships/image" Target="../media/image161.png"/><Relationship Id="rId544" Type="http://schemas.openxmlformats.org/officeDocument/2006/relationships/customXml" Target="../ink/ink256.xml"/><Relationship Id="rId183" Type="http://schemas.openxmlformats.org/officeDocument/2006/relationships/customXml" Target="../ink/ink88.xml"/><Relationship Id="rId390" Type="http://schemas.openxmlformats.org/officeDocument/2006/relationships/customXml" Target="../ink/ink187.xml"/><Relationship Id="rId404" Type="http://schemas.openxmlformats.org/officeDocument/2006/relationships/customXml" Target="../ink/ink194.xml"/><Relationship Id="rId611" Type="http://schemas.openxmlformats.org/officeDocument/2006/relationships/image" Target="../media/image296.png"/><Relationship Id="rId250" Type="http://schemas.openxmlformats.org/officeDocument/2006/relationships/customXml" Target="../ink/ink122.xml"/><Relationship Id="rId488" Type="http://schemas.openxmlformats.org/officeDocument/2006/relationships/customXml" Target="../ink/ink229.xml"/><Relationship Id="rId695" Type="http://schemas.openxmlformats.org/officeDocument/2006/relationships/image" Target="../media/image330.png"/><Relationship Id="rId709" Type="http://schemas.openxmlformats.org/officeDocument/2006/relationships/image" Target="../media/image337.png"/><Relationship Id="rId45" Type="http://schemas.openxmlformats.org/officeDocument/2006/relationships/customXml" Target="../ink/ink19.xml"/><Relationship Id="rId110" Type="http://schemas.openxmlformats.org/officeDocument/2006/relationships/image" Target="../media/image55.png"/><Relationship Id="rId348" Type="http://schemas.openxmlformats.org/officeDocument/2006/relationships/customXml" Target="../ink/ink168.xml"/><Relationship Id="rId555" Type="http://schemas.openxmlformats.org/officeDocument/2006/relationships/image" Target="../media/image268.png"/><Relationship Id="rId194" Type="http://schemas.openxmlformats.org/officeDocument/2006/relationships/image" Target="../media/image93.png"/><Relationship Id="rId208" Type="http://schemas.openxmlformats.org/officeDocument/2006/relationships/image" Target="../media/image100.png"/><Relationship Id="rId415" Type="http://schemas.openxmlformats.org/officeDocument/2006/relationships/image" Target="../media/image200.png"/><Relationship Id="rId622" Type="http://schemas.openxmlformats.org/officeDocument/2006/relationships/customXml" Target="../ink/ink295.xml"/><Relationship Id="rId499" Type="http://schemas.openxmlformats.org/officeDocument/2006/relationships/image" Target="../media/image240.png"/><Relationship Id="rId56" Type="http://schemas.openxmlformats.org/officeDocument/2006/relationships/image" Target="../media/image28.png"/><Relationship Id="rId359" Type="http://schemas.openxmlformats.org/officeDocument/2006/relationships/image" Target="../media/image172.png"/><Relationship Id="rId566" Type="http://schemas.openxmlformats.org/officeDocument/2006/relationships/customXml" Target="../ink/ink267.xml"/><Relationship Id="rId121" Type="http://schemas.openxmlformats.org/officeDocument/2006/relationships/customXml" Target="../ink/ink57.xml"/><Relationship Id="rId219" Type="http://schemas.openxmlformats.org/officeDocument/2006/relationships/image" Target="../media/image105.png"/><Relationship Id="rId426" Type="http://schemas.openxmlformats.org/officeDocument/2006/relationships/customXml" Target="../ink/ink203.xml"/><Relationship Id="rId633" Type="http://schemas.openxmlformats.org/officeDocument/2006/relationships/image" Target="../media/image307.png"/><Relationship Id="rId67" Type="http://schemas.openxmlformats.org/officeDocument/2006/relationships/customXml" Target="../ink/ink30.xml"/><Relationship Id="rId272" Type="http://schemas.openxmlformats.org/officeDocument/2006/relationships/customXml" Target="../ink/ink130.xml"/><Relationship Id="rId577" Type="http://schemas.openxmlformats.org/officeDocument/2006/relationships/image" Target="../media/image279.png"/><Relationship Id="rId700" Type="http://schemas.openxmlformats.org/officeDocument/2006/relationships/customXml" Target="../ink/ink334.xml"/><Relationship Id="rId132" Type="http://schemas.openxmlformats.org/officeDocument/2006/relationships/image" Target="../media/image66.png"/><Relationship Id="rId437" Type="http://schemas.openxmlformats.org/officeDocument/2006/relationships/image" Target="../media/image209.png"/><Relationship Id="rId644" Type="http://schemas.openxmlformats.org/officeDocument/2006/relationships/customXml" Target="../ink/ink306.xml"/><Relationship Id="rId283" Type="http://schemas.openxmlformats.org/officeDocument/2006/relationships/image" Target="../media/image137.png"/><Relationship Id="rId490" Type="http://schemas.openxmlformats.org/officeDocument/2006/relationships/customXml" Target="../ink/ink230.xml"/><Relationship Id="rId504" Type="http://schemas.openxmlformats.org/officeDocument/2006/relationships/customXml" Target="../ink/ink236.xml"/><Relationship Id="rId711" Type="http://schemas.openxmlformats.org/officeDocument/2006/relationships/image" Target="../media/image338.png"/><Relationship Id="rId78" Type="http://schemas.openxmlformats.org/officeDocument/2006/relationships/image" Target="../media/image39.png"/><Relationship Id="rId143" Type="http://schemas.openxmlformats.org/officeDocument/2006/relationships/customXml" Target="../ink/ink68.xml"/><Relationship Id="rId350" Type="http://schemas.openxmlformats.org/officeDocument/2006/relationships/customXml" Target="../ink/ink169.xml"/><Relationship Id="rId588" Type="http://schemas.openxmlformats.org/officeDocument/2006/relationships/customXml" Target="../ink/ink278.xml"/><Relationship Id="rId9" Type="http://schemas.openxmlformats.org/officeDocument/2006/relationships/customXml" Target="../ink/ink2.xml"/><Relationship Id="rId210" Type="http://schemas.openxmlformats.org/officeDocument/2006/relationships/image" Target="../media/image101.png"/><Relationship Id="rId655" Type="http://schemas.openxmlformats.org/officeDocument/2006/relationships/image" Target="../media/image318.png"/><Relationship Id="rId294" Type="http://schemas.openxmlformats.org/officeDocument/2006/relationships/customXml" Target="../ink/ink141.xml"/><Relationship Id="rId308" Type="http://schemas.openxmlformats.org/officeDocument/2006/relationships/customXml" Target="../ink/ink148.xml"/><Relationship Id="rId515" Type="http://schemas.openxmlformats.org/officeDocument/2006/relationships/image" Target="../media/image248.png"/><Relationship Id="rId722" Type="http://schemas.openxmlformats.org/officeDocument/2006/relationships/customXml" Target="../ink/ink345.xml"/><Relationship Id="rId89" Type="http://schemas.openxmlformats.org/officeDocument/2006/relationships/customXml" Target="../ink/ink41.xml"/><Relationship Id="rId154" Type="http://schemas.openxmlformats.org/officeDocument/2006/relationships/image" Target="../media/image77.png"/><Relationship Id="rId361" Type="http://schemas.openxmlformats.org/officeDocument/2006/relationships/image" Target="../media/image173.png"/><Relationship Id="rId599" Type="http://schemas.openxmlformats.org/officeDocument/2006/relationships/image" Target="../media/image290.png"/><Relationship Id="rId459" Type="http://schemas.openxmlformats.org/officeDocument/2006/relationships/image" Target="../media/image220.png"/><Relationship Id="rId666" Type="http://schemas.openxmlformats.org/officeDocument/2006/relationships/customXml" Target="../ink/ink317.xml"/><Relationship Id="rId16" Type="http://schemas.openxmlformats.org/officeDocument/2006/relationships/image" Target="../media/image8.png"/><Relationship Id="rId221" Type="http://schemas.openxmlformats.org/officeDocument/2006/relationships/image" Target="../media/image106.png"/><Relationship Id="rId319" Type="http://schemas.openxmlformats.org/officeDocument/2006/relationships/image" Target="../media/image152.png"/><Relationship Id="rId526" Type="http://schemas.openxmlformats.org/officeDocument/2006/relationships/customXml" Target="../ink/ink247.xml"/><Relationship Id="rId733" Type="http://schemas.openxmlformats.org/officeDocument/2006/relationships/image" Target="../media/image349.png"/><Relationship Id="rId165" Type="http://schemas.openxmlformats.org/officeDocument/2006/relationships/customXml" Target="../ink/ink79.xml"/><Relationship Id="rId372" Type="http://schemas.openxmlformats.org/officeDocument/2006/relationships/customXml" Target="../ink/ink180.xml"/><Relationship Id="rId677" Type="http://schemas.openxmlformats.org/officeDocument/2006/relationships/image" Target="../media/image238.png"/><Relationship Id="rId232" Type="http://schemas.openxmlformats.org/officeDocument/2006/relationships/customXml" Target="../ink/ink113.xml"/><Relationship Id="rId27" Type="http://schemas.openxmlformats.org/officeDocument/2006/relationships/customXml" Target="../ink/ink11.xml"/><Relationship Id="rId537" Type="http://schemas.openxmlformats.org/officeDocument/2006/relationships/image" Target="../media/image259.png"/><Relationship Id="rId744" Type="http://schemas.openxmlformats.org/officeDocument/2006/relationships/customXml" Target="../ink/ink356.xml"/><Relationship Id="rId80" Type="http://schemas.openxmlformats.org/officeDocument/2006/relationships/image" Target="../media/image40.png"/><Relationship Id="rId176" Type="http://schemas.openxmlformats.org/officeDocument/2006/relationships/image" Target="../media/image88.png"/><Relationship Id="rId383" Type="http://schemas.openxmlformats.org/officeDocument/2006/relationships/image" Target="../media/image184.png"/><Relationship Id="rId590" Type="http://schemas.openxmlformats.org/officeDocument/2006/relationships/customXml" Target="../ink/ink279.xml"/><Relationship Id="rId604" Type="http://schemas.openxmlformats.org/officeDocument/2006/relationships/customXml" Target="../ink/ink286.xml"/><Relationship Id="rId243" Type="http://schemas.openxmlformats.org/officeDocument/2006/relationships/image" Target="../media/image117.png"/><Relationship Id="rId450" Type="http://schemas.openxmlformats.org/officeDocument/2006/relationships/customXml" Target="../ink/ink212.xml"/><Relationship Id="rId688" Type="http://schemas.openxmlformats.org/officeDocument/2006/relationships/customXml" Target="../ink/ink328.xml"/><Relationship Id="rId38" Type="http://schemas.openxmlformats.org/officeDocument/2006/relationships/image" Target="../media/image19.png"/><Relationship Id="rId103" Type="http://schemas.openxmlformats.org/officeDocument/2006/relationships/customXml" Target="../ink/ink48.xml"/><Relationship Id="rId310" Type="http://schemas.openxmlformats.org/officeDocument/2006/relationships/customXml" Target="../ink/ink149.xml"/><Relationship Id="rId548" Type="http://schemas.openxmlformats.org/officeDocument/2006/relationships/customXml" Target="../ink/ink258.xml"/><Relationship Id="rId91" Type="http://schemas.openxmlformats.org/officeDocument/2006/relationships/customXml" Target="../ink/ink42.xml"/><Relationship Id="rId187" Type="http://schemas.openxmlformats.org/officeDocument/2006/relationships/customXml" Target="../ink/ink90.xml"/><Relationship Id="rId394" Type="http://schemas.openxmlformats.org/officeDocument/2006/relationships/customXml" Target="../ink/ink189.xml"/><Relationship Id="rId408" Type="http://schemas.openxmlformats.org/officeDocument/2006/relationships/customXml" Target="../ink/ink195.xml"/><Relationship Id="rId615" Type="http://schemas.openxmlformats.org/officeDocument/2006/relationships/image" Target="../media/image298.png"/><Relationship Id="rId254" Type="http://schemas.openxmlformats.org/officeDocument/2006/relationships/customXml" Target="../ink/ink124.xml"/><Relationship Id="rId699" Type="http://schemas.openxmlformats.org/officeDocument/2006/relationships/image" Target="../media/image332.png"/><Relationship Id="rId49" Type="http://schemas.openxmlformats.org/officeDocument/2006/relationships/customXml" Target="../ink/ink21.xml"/><Relationship Id="rId114" Type="http://schemas.openxmlformats.org/officeDocument/2006/relationships/image" Target="../media/image57.png"/><Relationship Id="rId461" Type="http://schemas.openxmlformats.org/officeDocument/2006/relationships/image" Target="../media/image221.png"/><Relationship Id="rId559" Type="http://schemas.openxmlformats.org/officeDocument/2006/relationships/image" Target="../media/image270.png"/><Relationship Id="rId198" Type="http://schemas.openxmlformats.org/officeDocument/2006/relationships/image" Target="../media/image95.png"/><Relationship Id="rId321" Type="http://schemas.openxmlformats.org/officeDocument/2006/relationships/image" Target="../media/image153.png"/><Relationship Id="rId419" Type="http://schemas.openxmlformats.org/officeDocument/2006/relationships/image" Target="../media/image202.png"/><Relationship Id="rId626" Type="http://schemas.openxmlformats.org/officeDocument/2006/relationships/customXml" Target="../ink/ink297.xml"/><Relationship Id="rId265" Type="http://schemas.openxmlformats.org/officeDocument/2006/relationships/image" Target="../media/image128.png"/><Relationship Id="rId472" Type="http://schemas.openxmlformats.org/officeDocument/2006/relationships/customXml" Target="../ink/ink221.xml"/><Relationship Id="rId125" Type="http://schemas.openxmlformats.org/officeDocument/2006/relationships/customXml" Target="../ink/ink59.xml"/><Relationship Id="rId332" Type="http://schemas.openxmlformats.org/officeDocument/2006/relationships/customXml" Target="../ink/ink160.xml"/><Relationship Id="rId637" Type="http://schemas.openxmlformats.org/officeDocument/2006/relationships/image" Target="../media/image309.png"/></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254000</xdr:colOff>
      <xdr:row>0</xdr:row>
      <xdr:rowOff>50800</xdr:rowOff>
    </xdr:from>
    <xdr:to>
      <xdr:col>16</xdr:col>
      <xdr:colOff>254000</xdr:colOff>
      <xdr:row>10</xdr:row>
      <xdr:rowOff>38100</xdr:rowOff>
    </xdr:to>
    <xdr:graphicFrame macro="">
      <xdr:nvGraphicFramePr>
        <xdr:cNvPr id="2" name="Chart 1">
          <a:extLst>
            <a:ext uri="{FF2B5EF4-FFF2-40B4-BE49-F238E27FC236}">
              <a16:creationId xmlns:a16="http://schemas.microsoft.com/office/drawing/2014/main" id="{01B8ADE1-5C9B-5D42-9CFB-0711AF3C7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279400</xdr:colOff>
      <xdr:row>3</xdr:row>
      <xdr:rowOff>50800</xdr:rowOff>
    </xdr:from>
    <xdr:to>
      <xdr:col>18</xdr:col>
      <xdr:colOff>153276</xdr:colOff>
      <xdr:row>24</xdr:row>
      <xdr:rowOff>120431</xdr:rowOff>
    </xdr:to>
    <xdr:graphicFrame macro="">
      <xdr:nvGraphicFramePr>
        <xdr:cNvPr id="2" name="Chart 1">
          <a:extLst>
            <a:ext uri="{FF2B5EF4-FFF2-40B4-BE49-F238E27FC236}">
              <a16:creationId xmlns:a16="http://schemas.microsoft.com/office/drawing/2014/main" id="{D09021C9-3595-614F-A278-3C50DCFF7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41</xdr:col>
      <xdr:colOff>472929</xdr:colOff>
      <xdr:row>2</xdr:row>
      <xdr:rowOff>107908</xdr:rowOff>
    </xdr:from>
    <xdr:to>
      <xdr:col>55</xdr:col>
      <xdr:colOff>205525</xdr:colOff>
      <xdr:row>34</xdr:row>
      <xdr:rowOff>126958</xdr:rowOff>
    </xdr:to>
    <xdr:graphicFrame macro="">
      <xdr:nvGraphicFramePr>
        <xdr:cNvPr id="2" name="Chart 1">
          <a:extLst>
            <a:ext uri="{FF2B5EF4-FFF2-40B4-BE49-F238E27FC236}">
              <a16:creationId xmlns:a16="http://schemas.microsoft.com/office/drawing/2014/main" id="{771F5520-B4D5-D845-B01F-58BF7E15A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250679</xdr:colOff>
      <xdr:row>2</xdr:row>
      <xdr:rowOff>135424</xdr:rowOff>
    </xdr:from>
    <xdr:to>
      <xdr:col>67</xdr:col>
      <xdr:colOff>233577</xdr:colOff>
      <xdr:row>28</xdr:row>
      <xdr:rowOff>88858</xdr:rowOff>
    </xdr:to>
    <xdr:graphicFrame macro="">
      <xdr:nvGraphicFramePr>
        <xdr:cNvPr id="3" name="Chart 2">
          <a:extLst>
            <a:ext uri="{FF2B5EF4-FFF2-40B4-BE49-F238E27FC236}">
              <a16:creationId xmlns:a16="http://schemas.microsoft.com/office/drawing/2014/main" id="{3FFF3B43-290D-7343-AD09-70F163E60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250679</xdr:colOff>
      <xdr:row>28</xdr:row>
      <xdr:rowOff>148125</xdr:rowOff>
    </xdr:from>
    <xdr:to>
      <xdr:col>67</xdr:col>
      <xdr:colOff>276079</xdr:colOff>
      <xdr:row>49</xdr:row>
      <xdr:rowOff>59795</xdr:rowOff>
    </xdr:to>
    <xdr:graphicFrame macro="">
      <xdr:nvGraphicFramePr>
        <xdr:cNvPr id="4" name="Chart 3">
          <a:extLst>
            <a:ext uri="{FF2B5EF4-FFF2-40B4-BE49-F238E27FC236}">
              <a16:creationId xmlns:a16="http://schemas.microsoft.com/office/drawing/2014/main" id="{34B4EC25-C50C-6D42-894C-A2C460F90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65</xdr:col>
      <xdr:colOff>314760</xdr:colOff>
      <xdr:row>13</xdr:row>
      <xdr:rowOff>70960</xdr:rowOff>
    </xdr:from>
    <xdr:to>
      <xdr:col>65</xdr:col>
      <xdr:colOff>406560</xdr:colOff>
      <xdr:row>13</xdr:row>
      <xdr:rowOff>167800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86CDF3D7-2288-4546-B954-54C4DE2E5787}"/>
                </a:ext>
                <a:ext uri="{147F2762-F138-4A5C-976F-8EAC2B608ADB}">
                  <a16:predDERef xmlns:a16="http://schemas.microsoft.com/office/drawing/2014/main" pred="{DCEEEB95-DDA7-E44E-91CC-DCD1321A6607}"/>
                </a:ext>
              </a:extLst>
            </xdr14:cNvPr>
            <xdr14:cNvContentPartPr/>
          </xdr14:nvContentPartPr>
          <xdr14:nvPr macro=""/>
          <xdr14:xfrm>
            <a:off x="54797760" y="2580480"/>
            <a:ext cx="91800" cy="96840"/>
          </xdr14:xfrm>
        </xdr:contentPart>
      </mc:Choice>
      <mc:Fallback xmlns="">
        <xdr:pic>
          <xdr:nvPicPr>
            <xdr:cNvPr id="6" name="Ink 5">
              <a:extLst>
                <a:ext uri="{FF2B5EF4-FFF2-40B4-BE49-F238E27FC236}">
                  <a16:creationId xmlns:a16="http://schemas.microsoft.com/office/drawing/2014/main" id="{86CDF3D7-2288-4546-B954-54C4DE2E5787}"/>
                </a:ext>
                <a:ext uri="{147F2762-F138-4A5C-976F-8EAC2B608ADB}">
                  <a16:predDERef xmlns:a16="http://schemas.microsoft.com/office/drawing/2014/main" pred="{DCEEEB95-DDA7-E44E-91CC-DCD1321A6607}"/>
                </a:ext>
              </a:extLst>
            </xdr:cNvPr>
            <xdr:cNvPicPr/>
          </xdr:nvPicPr>
          <xdr:blipFill>
            <a:blip xmlns:r="http://schemas.openxmlformats.org/officeDocument/2006/relationships" r:embed="rId8"/>
            <a:stretch>
              <a:fillRect/>
            </a:stretch>
          </xdr:blipFill>
          <xdr:spPr>
            <a:xfrm>
              <a:off x="54782640" y="2565360"/>
              <a:ext cx="122400" cy="127440"/>
            </a:xfrm>
            <a:prstGeom prst="rect">
              <a:avLst/>
            </a:prstGeom>
          </xdr:spPr>
        </xdr:pic>
      </mc:Fallback>
    </mc:AlternateContent>
    <xdr:clientData/>
  </xdr:twoCellAnchor>
  <xdr:twoCellAnchor>
    <xdr:from>
      <xdr:col>65</xdr:col>
      <xdr:colOff>441840</xdr:colOff>
      <xdr:row>13</xdr:row>
      <xdr:rowOff>70960</xdr:rowOff>
    </xdr:from>
    <xdr:to>
      <xdr:col>65</xdr:col>
      <xdr:colOff>650640</xdr:colOff>
      <xdr:row>13</xdr:row>
      <xdr:rowOff>172840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7" name="Ink 6">
              <a:extLst>
                <a:ext uri="{FF2B5EF4-FFF2-40B4-BE49-F238E27FC236}">
                  <a16:creationId xmlns:a16="http://schemas.microsoft.com/office/drawing/2014/main" id="{71F7EB4B-C494-CE40-973B-34239D8AC92A}"/>
                </a:ext>
                <a:ext uri="{147F2762-F138-4A5C-976F-8EAC2B608ADB}">
                  <a16:predDERef xmlns:a16="http://schemas.microsoft.com/office/drawing/2014/main" pred="{86CDF3D7-2288-4546-B954-54C4DE2E5787}"/>
                </a:ext>
              </a:extLst>
            </xdr14:cNvPr>
            <xdr14:cNvContentPartPr/>
          </xdr14:nvContentPartPr>
          <xdr14:nvPr macro=""/>
          <xdr14:xfrm>
            <a:off x="54924840" y="2580480"/>
            <a:ext cx="208800" cy="101880"/>
          </xdr14:xfrm>
        </xdr:contentPart>
      </mc:Choice>
      <mc:Fallback xmlns="">
        <xdr:pic>
          <xdr:nvPicPr>
            <xdr:cNvPr id="7" name="Ink 6">
              <a:extLst>
                <a:ext uri="{FF2B5EF4-FFF2-40B4-BE49-F238E27FC236}">
                  <a16:creationId xmlns:a16="http://schemas.microsoft.com/office/drawing/2014/main" id="{71F7EB4B-C494-CE40-973B-34239D8AC92A}"/>
                </a:ext>
                <a:ext uri="{147F2762-F138-4A5C-976F-8EAC2B608ADB}">
                  <a16:predDERef xmlns:a16="http://schemas.microsoft.com/office/drawing/2014/main" pred="{86CDF3D7-2288-4546-B954-54C4DE2E5787}"/>
                </a:ext>
              </a:extLst>
            </xdr:cNvPr>
            <xdr:cNvPicPr/>
          </xdr:nvPicPr>
          <xdr:blipFill>
            <a:blip xmlns:r="http://schemas.openxmlformats.org/officeDocument/2006/relationships" r:embed="rId10"/>
            <a:stretch>
              <a:fillRect/>
            </a:stretch>
          </xdr:blipFill>
          <xdr:spPr>
            <a:xfrm>
              <a:off x="54909360" y="2565360"/>
              <a:ext cx="239040" cy="132480"/>
            </a:xfrm>
            <a:prstGeom prst="rect">
              <a:avLst/>
            </a:prstGeom>
          </xdr:spPr>
        </xdr:pic>
      </mc:Fallback>
    </mc:AlternateContent>
    <xdr:clientData/>
  </xdr:twoCellAnchor>
  <xdr:twoCellAnchor>
    <xdr:from>
      <xdr:col>65</xdr:col>
      <xdr:colOff>649920</xdr:colOff>
      <xdr:row>13</xdr:row>
      <xdr:rowOff>86800</xdr:rowOff>
    </xdr:from>
    <xdr:to>
      <xdr:col>65</xdr:col>
      <xdr:colOff>706080</xdr:colOff>
      <xdr:row>14</xdr:row>
      <xdr:rowOff>101120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8" name="Ink 7">
              <a:extLst>
                <a:ext uri="{FF2B5EF4-FFF2-40B4-BE49-F238E27FC236}">
                  <a16:creationId xmlns:a16="http://schemas.microsoft.com/office/drawing/2014/main" id="{EF2D0E96-B28B-D74A-82B0-A2C9DCBE3B21}"/>
                </a:ext>
                <a:ext uri="{147F2762-F138-4A5C-976F-8EAC2B608ADB}">
                  <a16:predDERef xmlns:a16="http://schemas.microsoft.com/office/drawing/2014/main" pred="{71F7EB4B-C494-CE40-973B-34239D8AC92A}"/>
                </a:ext>
              </a:extLst>
            </xdr14:cNvPr>
            <xdr14:cNvContentPartPr/>
          </xdr14:nvContentPartPr>
          <xdr14:nvPr macro=""/>
          <xdr14:xfrm>
            <a:off x="55132920" y="2596320"/>
            <a:ext cx="56160" cy="207360"/>
          </xdr14:xfrm>
        </xdr:contentPart>
      </mc:Choice>
      <mc:Fallback xmlns="">
        <xdr:pic>
          <xdr:nvPicPr>
            <xdr:cNvPr id="8" name="Ink 7">
              <a:extLst>
                <a:ext uri="{FF2B5EF4-FFF2-40B4-BE49-F238E27FC236}">
                  <a16:creationId xmlns:a16="http://schemas.microsoft.com/office/drawing/2014/main" id="{EF2D0E96-B28B-D74A-82B0-A2C9DCBE3B21}"/>
                </a:ext>
                <a:ext uri="{147F2762-F138-4A5C-976F-8EAC2B608ADB}">
                  <a16:predDERef xmlns:a16="http://schemas.microsoft.com/office/drawing/2014/main" pred="{71F7EB4B-C494-CE40-973B-34239D8AC92A}"/>
                </a:ext>
              </a:extLst>
            </xdr:cNvPr>
            <xdr:cNvPicPr/>
          </xdr:nvPicPr>
          <xdr:blipFill>
            <a:blip xmlns:r="http://schemas.openxmlformats.org/officeDocument/2006/relationships" r:embed="rId12"/>
            <a:stretch>
              <a:fillRect/>
            </a:stretch>
          </xdr:blipFill>
          <xdr:spPr>
            <a:xfrm>
              <a:off x="55117800" y="2580840"/>
              <a:ext cx="86760" cy="237960"/>
            </a:xfrm>
            <a:prstGeom prst="rect">
              <a:avLst/>
            </a:prstGeom>
          </xdr:spPr>
        </xdr:pic>
      </mc:Fallback>
    </mc:AlternateContent>
    <xdr:clientData/>
  </xdr:twoCellAnchor>
  <xdr:twoCellAnchor>
    <xdr:from>
      <xdr:col>65</xdr:col>
      <xdr:colOff>782040</xdr:colOff>
      <xdr:row>13</xdr:row>
      <xdr:rowOff>81040</xdr:rowOff>
    </xdr:from>
    <xdr:to>
      <xdr:col>66</xdr:col>
      <xdr:colOff>40680</xdr:colOff>
      <xdr:row>13</xdr:row>
      <xdr:rowOff>172840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9" name="Ink 8">
              <a:extLst>
                <a:ext uri="{FF2B5EF4-FFF2-40B4-BE49-F238E27FC236}">
                  <a16:creationId xmlns:a16="http://schemas.microsoft.com/office/drawing/2014/main" id="{140EA80F-1F9D-584C-8E8C-6717BCD083D7}"/>
                </a:ext>
                <a:ext uri="{147F2762-F138-4A5C-976F-8EAC2B608ADB}">
                  <a16:predDERef xmlns:a16="http://schemas.microsoft.com/office/drawing/2014/main" pred="{EF2D0E96-B28B-D74A-82B0-A2C9DCBE3B21}"/>
                </a:ext>
              </a:extLst>
            </xdr14:cNvPr>
            <xdr14:cNvContentPartPr/>
          </xdr14:nvContentPartPr>
          <xdr14:nvPr macro=""/>
          <xdr14:xfrm>
            <a:off x="55265040" y="2590560"/>
            <a:ext cx="96840" cy="91800"/>
          </xdr14:xfrm>
        </xdr:contentPart>
      </mc:Choice>
      <mc:Fallback xmlns="">
        <xdr:pic>
          <xdr:nvPicPr>
            <xdr:cNvPr id="9" name="Ink 8">
              <a:extLst>
                <a:ext uri="{FF2B5EF4-FFF2-40B4-BE49-F238E27FC236}">
                  <a16:creationId xmlns:a16="http://schemas.microsoft.com/office/drawing/2014/main" id="{140EA80F-1F9D-584C-8E8C-6717BCD083D7}"/>
                </a:ext>
                <a:ext uri="{147F2762-F138-4A5C-976F-8EAC2B608ADB}">
                  <a16:predDERef xmlns:a16="http://schemas.microsoft.com/office/drawing/2014/main" pred="{EF2D0E96-B28B-D74A-82B0-A2C9DCBE3B21}"/>
                </a:ext>
              </a:extLst>
            </xdr:cNvPr>
            <xdr:cNvPicPr/>
          </xdr:nvPicPr>
          <xdr:blipFill>
            <a:blip xmlns:r="http://schemas.openxmlformats.org/officeDocument/2006/relationships" r:embed="rId14"/>
            <a:stretch>
              <a:fillRect/>
            </a:stretch>
          </xdr:blipFill>
          <xdr:spPr>
            <a:xfrm>
              <a:off x="55249920" y="2575440"/>
              <a:ext cx="127440" cy="122400"/>
            </a:xfrm>
            <a:prstGeom prst="rect">
              <a:avLst/>
            </a:prstGeom>
          </xdr:spPr>
        </xdr:pic>
      </mc:Fallback>
    </mc:AlternateContent>
    <xdr:clientData/>
  </xdr:twoCellAnchor>
  <xdr:twoCellAnchor>
    <xdr:from>
      <xdr:col>66</xdr:col>
      <xdr:colOff>50760</xdr:colOff>
      <xdr:row>13</xdr:row>
      <xdr:rowOff>81040</xdr:rowOff>
    </xdr:from>
    <xdr:to>
      <xdr:col>66</xdr:col>
      <xdr:colOff>122400</xdr:colOff>
      <xdr:row>13</xdr:row>
      <xdr:rowOff>157720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0" name="Ink 9">
              <a:extLst>
                <a:ext uri="{FF2B5EF4-FFF2-40B4-BE49-F238E27FC236}">
                  <a16:creationId xmlns:a16="http://schemas.microsoft.com/office/drawing/2014/main" id="{86FE661B-743E-6E4D-B831-D9C0A08845C6}"/>
                </a:ext>
                <a:ext uri="{147F2762-F138-4A5C-976F-8EAC2B608ADB}">
                  <a16:predDERef xmlns:a16="http://schemas.microsoft.com/office/drawing/2014/main" pred="{140EA80F-1F9D-584C-8E8C-6717BCD083D7}"/>
                </a:ext>
              </a:extLst>
            </xdr14:cNvPr>
            <xdr14:cNvContentPartPr/>
          </xdr14:nvContentPartPr>
          <xdr14:nvPr macro=""/>
          <xdr14:xfrm>
            <a:off x="55371960" y="2590560"/>
            <a:ext cx="71640" cy="76680"/>
          </xdr14:xfrm>
        </xdr:contentPart>
      </mc:Choice>
      <mc:Fallback xmlns="">
        <xdr:pic>
          <xdr:nvPicPr>
            <xdr:cNvPr id="10" name="Ink 9">
              <a:extLst>
                <a:ext uri="{FF2B5EF4-FFF2-40B4-BE49-F238E27FC236}">
                  <a16:creationId xmlns:a16="http://schemas.microsoft.com/office/drawing/2014/main" id="{86FE661B-743E-6E4D-B831-D9C0A08845C6}"/>
                </a:ext>
                <a:ext uri="{147F2762-F138-4A5C-976F-8EAC2B608ADB}">
                  <a16:predDERef xmlns:a16="http://schemas.microsoft.com/office/drawing/2014/main" pred="{140EA80F-1F9D-584C-8E8C-6717BCD083D7}"/>
                </a:ext>
              </a:extLst>
            </xdr:cNvPr>
            <xdr:cNvPicPr/>
          </xdr:nvPicPr>
          <xdr:blipFill>
            <a:blip xmlns:r="http://schemas.openxmlformats.org/officeDocument/2006/relationships" r:embed="rId16"/>
            <a:stretch>
              <a:fillRect/>
            </a:stretch>
          </xdr:blipFill>
          <xdr:spPr>
            <a:xfrm>
              <a:off x="55356480" y="2575440"/>
              <a:ext cx="101880" cy="106920"/>
            </a:xfrm>
            <a:prstGeom prst="rect">
              <a:avLst/>
            </a:prstGeom>
          </xdr:spPr>
        </xdr:pic>
      </mc:Fallback>
    </mc:AlternateContent>
    <xdr:clientData/>
  </xdr:twoCellAnchor>
  <xdr:twoCellAnchor>
    <xdr:from>
      <xdr:col>66</xdr:col>
      <xdr:colOff>137160</xdr:colOff>
      <xdr:row>13</xdr:row>
      <xdr:rowOff>86080</xdr:rowOff>
    </xdr:from>
    <xdr:to>
      <xdr:col>66</xdr:col>
      <xdr:colOff>203400</xdr:colOff>
      <xdr:row>14</xdr:row>
      <xdr:rowOff>61160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1" name="Ink 10">
              <a:extLst>
                <a:ext uri="{FF2B5EF4-FFF2-40B4-BE49-F238E27FC236}">
                  <a16:creationId xmlns:a16="http://schemas.microsoft.com/office/drawing/2014/main" id="{462171F1-AFED-D141-909C-BB68FA1B86FD}"/>
                </a:ext>
                <a:ext uri="{147F2762-F138-4A5C-976F-8EAC2B608ADB}">
                  <a16:predDERef xmlns:a16="http://schemas.microsoft.com/office/drawing/2014/main" pred="{86FE661B-743E-6E4D-B831-D9C0A08845C6}"/>
                </a:ext>
              </a:extLst>
            </xdr14:cNvPr>
            <xdr14:cNvContentPartPr/>
          </xdr14:nvContentPartPr>
          <xdr14:nvPr macro=""/>
          <xdr14:xfrm>
            <a:off x="55458360" y="2595600"/>
            <a:ext cx="66240" cy="168120"/>
          </xdr14:xfrm>
        </xdr:contentPart>
      </mc:Choice>
      <mc:Fallback xmlns="">
        <xdr:pic>
          <xdr:nvPicPr>
            <xdr:cNvPr id="11" name="Ink 10">
              <a:extLst>
                <a:ext uri="{FF2B5EF4-FFF2-40B4-BE49-F238E27FC236}">
                  <a16:creationId xmlns:a16="http://schemas.microsoft.com/office/drawing/2014/main" id="{462171F1-AFED-D141-909C-BB68FA1B86FD}"/>
                </a:ext>
                <a:ext uri="{147F2762-F138-4A5C-976F-8EAC2B608ADB}">
                  <a16:predDERef xmlns:a16="http://schemas.microsoft.com/office/drawing/2014/main" pred="{86FE661B-743E-6E4D-B831-D9C0A08845C6}"/>
                </a:ext>
              </a:extLst>
            </xdr:cNvPr>
            <xdr:cNvPicPr/>
          </xdr:nvPicPr>
          <xdr:blipFill>
            <a:blip xmlns:r="http://schemas.openxmlformats.org/officeDocument/2006/relationships" r:embed="rId18"/>
            <a:stretch>
              <a:fillRect/>
            </a:stretch>
          </xdr:blipFill>
          <xdr:spPr>
            <a:xfrm>
              <a:off x="55442880" y="2580480"/>
              <a:ext cx="96840" cy="198360"/>
            </a:xfrm>
            <a:prstGeom prst="rect">
              <a:avLst/>
            </a:prstGeom>
          </xdr:spPr>
        </xdr:pic>
      </mc:Fallback>
    </mc:AlternateContent>
    <xdr:clientData/>
  </xdr:twoCellAnchor>
  <xdr:twoCellAnchor>
    <xdr:from>
      <xdr:col>66</xdr:col>
      <xdr:colOff>208080</xdr:colOff>
      <xdr:row>13</xdr:row>
      <xdr:rowOff>50800</xdr:rowOff>
    </xdr:from>
    <xdr:to>
      <xdr:col>66</xdr:col>
      <xdr:colOff>234000</xdr:colOff>
      <xdr:row>13</xdr:row>
      <xdr:rowOff>168160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2" name="Ink 11">
              <a:extLst>
                <a:ext uri="{FF2B5EF4-FFF2-40B4-BE49-F238E27FC236}">
                  <a16:creationId xmlns:a16="http://schemas.microsoft.com/office/drawing/2014/main" id="{EAB38137-A056-B448-B859-EBC265895116}"/>
                </a:ext>
                <a:ext uri="{147F2762-F138-4A5C-976F-8EAC2B608ADB}">
                  <a16:predDERef xmlns:a16="http://schemas.microsoft.com/office/drawing/2014/main" pred="{462171F1-AFED-D141-909C-BB68FA1B86FD}"/>
                </a:ext>
              </a:extLst>
            </xdr14:cNvPr>
            <xdr14:cNvContentPartPr/>
          </xdr14:nvContentPartPr>
          <xdr14:nvPr macro=""/>
          <xdr14:xfrm>
            <a:off x="55529280" y="2560320"/>
            <a:ext cx="25920" cy="117360"/>
          </xdr14:xfrm>
        </xdr:contentPart>
      </mc:Choice>
      <mc:Fallback xmlns="">
        <xdr:pic>
          <xdr:nvPicPr>
            <xdr:cNvPr id="12" name="Ink 11">
              <a:extLst>
                <a:ext uri="{FF2B5EF4-FFF2-40B4-BE49-F238E27FC236}">
                  <a16:creationId xmlns:a16="http://schemas.microsoft.com/office/drawing/2014/main" id="{EAB38137-A056-B448-B859-EBC265895116}"/>
                </a:ext>
                <a:ext uri="{147F2762-F138-4A5C-976F-8EAC2B608ADB}">
                  <a16:predDERef xmlns:a16="http://schemas.microsoft.com/office/drawing/2014/main" pred="{462171F1-AFED-D141-909C-BB68FA1B86FD}"/>
                </a:ext>
              </a:extLst>
            </xdr:cNvPr>
            <xdr:cNvPicPr/>
          </xdr:nvPicPr>
          <xdr:blipFill>
            <a:blip xmlns:r="http://schemas.openxmlformats.org/officeDocument/2006/relationships" r:embed="rId20"/>
            <a:stretch>
              <a:fillRect/>
            </a:stretch>
          </xdr:blipFill>
          <xdr:spPr>
            <a:xfrm>
              <a:off x="55514160" y="2544840"/>
              <a:ext cx="56160" cy="147600"/>
            </a:xfrm>
            <a:prstGeom prst="rect">
              <a:avLst/>
            </a:prstGeom>
          </xdr:spPr>
        </xdr:pic>
      </mc:Fallback>
    </mc:AlternateContent>
    <xdr:clientData/>
  </xdr:twoCellAnchor>
  <xdr:twoCellAnchor>
    <xdr:from>
      <xdr:col>66</xdr:col>
      <xdr:colOff>248760</xdr:colOff>
      <xdr:row>13</xdr:row>
      <xdr:rowOff>70960</xdr:rowOff>
    </xdr:from>
    <xdr:to>
      <xdr:col>66</xdr:col>
      <xdr:colOff>360720</xdr:colOff>
      <xdr:row>13</xdr:row>
      <xdr:rowOff>177880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3" name="Ink 12">
              <a:extLst>
                <a:ext uri="{FF2B5EF4-FFF2-40B4-BE49-F238E27FC236}">
                  <a16:creationId xmlns:a16="http://schemas.microsoft.com/office/drawing/2014/main" id="{B7F59346-335B-624C-9531-B19FAEC554B2}"/>
                </a:ext>
                <a:ext uri="{147F2762-F138-4A5C-976F-8EAC2B608ADB}">
                  <a16:predDERef xmlns:a16="http://schemas.microsoft.com/office/drawing/2014/main" pred="{EAB38137-A056-B448-B859-EBC265895116}"/>
                </a:ext>
              </a:extLst>
            </xdr14:cNvPr>
            <xdr14:cNvContentPartPr/>
          </xdr14:nvContentPartPr>
          <xdr14:nvPr macro=""/>
          <xdr14:xfrm>
            <a:off x="55569960" y="2580480"/>
            <a:ext cx="111960" cy="106920"/>
          </xdr14:xfrm>
        </xdr:contentPart>
      </mc:Choice>
      <mc:Fallback xmlns="">
        <xdr:pic>
          <xdr:nvPicPr>
            <xdr:cNvPr id="13" name="Ink 12">
              <a:extLst>
                <a:ext uri="{FF2B5EF4-FFF2-40B4-BE49-F238E27FC236}">
                  <a16:creationId xmlns:a16="http://schemas.microsoft.com/office/drawing/2014/main" id="{B7F59346-335B-624C-9531-B19FAEC554B2}"/>
                </a:ext>
                <a:ext uri="{147F2762-F138-4A5C-976F-8EAC2B608ADB}">
                  <a16:predDERef xmlns:a16="http://schemas.microsoft.com/office/drawing/2014/main" pred="{EAB38137-A056-B448-B859-EBC265895116}"/>
                </a:ext>
              </a:extLst>
            </xdr:cNvPr>
            <xdr:cNvPicPr/>
          </xdr:nvPicPr>
          <xdr:blipFill>
            <a:blip xmlns:r="http://schemas.openxmlformats.org/officeDocument/2006/relationships" r:embed="rId22"/>
            <a:stretch>
              <a:fillRect/>
            </a:stretch>
          </xdr:blipFill>
          <xdr:spPr>
            <a:xfrm>
              <a:off x="55554840" y="2565360"/>
              <a:ext cx="142560" cy="137520"/>
            </a:xfrm>
            <a:prstGeom prst="rect">
              <a:avLst/>
            </a:prstGeom>
          </xdr:spPr>
        </xdr:pic>
      </mc:Fallback>
    </mc:AlternateContent>
    <xdr:clientData/>
  </xdr:twoCellAnchor>
  <xdr:twoCellAnchor>
    <xdr:from>
      <xdr:col>62</xdr:col>
      <xdr:colOff>76080</xdr:colOff>
      <xdr:row>7</xdr:row>
      <xdr:rowOff>94980</xdr:rowOff>
    </xdr:from>
    <xdr:to>
      <xdr:col>65</xdr:col>
      <xdr:colOff>393960</xdr:colOff>
      <xdr:row>7</xdr:row>
      <xdr:rowOff>158700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4" name="Ink 13">
              <a:extLst>
                <a:ext uri="{FF2B5EF4-FFF2-40B4-BE49-F238E27FC236}">
                  <a16:creationId xmlns:a16="http://schemas.microsoft.com/office/drawing/2014/main" id="{F0E055A6-7279-9B4A-8677-982A7C3EF01D}"/>
                </a:ext>
                <a:ext uri="{147F2762-F138-4A5C-976F-8EAC2B608ADB}">
                  <a16:predDERef xmlns:a16="http://schemas.microsoft.com/office/drawing/2014/main" pred="{B7F59346-335B-624C-9531-B19FAEC554B2}"/>
                </a:ext>
              </a:extLst>
            </xdr14:cNvPr>
            <xdr14:cNvContentPartPr/>
          </xdr14:nvContentPartPr>
          <xdr14:nvPr macro=""/>
          <xdr14:xfrm>
            <a:off x="52044480" y="1428480"/>
            <a:ext cx="2832480" cy="63720"/>
          </xdr14:xfrm>
        </xdr:contentPart>
      </mc:Choice>
      <mc:Fallback xmlns="">
        <xdr:pic>
          <xdr:nvPicPr>
            <xdr:cNvPr id="14" name="Ink 13">
              <a:extLst>
                <a:ext uri="{FF2B5EF4-FFF2-40B4-BE49-F238E27FC236}">
                  <a16:creationId xmlns:a16="http://schemas.microsoft.com/office/drawing/2014/main" id="{F0E055A6-7279-9B4A-8677-982A7C3EF01D}"/>
                </a:ext>
                <a:ext uri="{147F2762-F138-4A5C-976F-8EAC2B608ADB}">
                  <a16:predDERef xmlns:a16="http://schemas.microsoft.com/office/drawing/2014/main" pred="{B7F59346-335B-624C-9531-B19FAEC554B2}"/>
                </a:ext>
              </a:extLst>
            </xdr:cNvPr>
            <xdr:cNvPicPr/>
          </xdr:nvPicPr>
          <xdr:blipFill>
            <a:blip xmlns:r="http://schemas.openxmlformats.org/officeDocument/2006/relationships" r:embed="rId24"/>
            <a:stretch>
              <a:fillRect/>
            </a:stretch>
          </xdr:blipFill>
          <xdr:spPr>
            <a:xfrm>
              <a:off x="52029000" y="1413360"/>
              <a:ext cx="2863080" cy="94320"/>
            </a:xfrm>
            <a:prstGeom prst="rect">
              <a:avLst/>
            </a:prstGeom>
          </xdr:spPr>
        </xdr:pic>
      </mc:Fallback>
    </mc:AlternateContent>
    <xdr:clientData/>
  </xdr:twoCellAnchor>
  <xdr:twoCellAnchor>
    <xdr:from>
      <xdr:col>65</xdr:col>
      <xdr:colOff>285600</xdr:colOff>
      <xdr:row>7</xdr:row>
      <xdr:rowOff>177780</xdr:rowOff>
    </xdr:from>
    <xdr:to>
      <xdr:col>65</xdr:col>
      <xdr:colOff>438240</xdr:colOff>
      <xdr:row>8</xdr:row>
      <xdr:rowOff>139920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5" name="Ink 14">
              <a:extLst>
                <a:ext uri="{FF2B5EF4-FFF2-40B4-BE49-F238E27FC236}">
                  <a16:creationId xmlns:a16="http://schemas.microsoft.com/office/drawing/2014/main" id="{BEBF95D2-3457-6043-9C71-6E1EFCBBCB96}"/>
                </a:ext>
                <a:ext uri="{147F2762-F138-4A5C-976F-8EAC2B608ADB}">
                  <a16:predDERef xmlns:a16="http://schemas.microsoft.com/office/drawing/2014/main" pred="{F0E055A6-7279-9B4A-8677-982A7C3EF01D}"/>
                </a:ext>
              </a:extLst>
            </xdr14:cNvPr>
            <xdr14:cNvContentPartPr/>
          </xdr14:nvContentPartPr>
          <xdr14:nvPr macro=""/>
          <xdr14:xfrm>
            <a:off x="54768600" y="1511280"/>
            <a:ext cx="152640" cy="152640"/>
          </xdr14:xfrm>
        </xdr:contentPart>
      </mc:Choice>
      <mc:Fallback xmlns="">
        <xdr:pic>
          <xdr:nvPicPr>
            <xdr:cNvPr id="15" name="Ink 14">
              <a:extLst>
                <a:ext uri="{FF2B5EF4-FFF2-40B4-BE49-F238E27FC236}">
                  <a16:creationId xmlns:a16="http://schemas.microsoft.com/office/drawing/2014/main" id="{BEBF95D2-3457-6043-9C71-6E1EFCBBCB96}"/>
                </a:ext>
                <a:ext uri="{147F2762-F138-4A5C-976F-8EAC2B608ADB}">
                  <a16:predDERef xmlns:a16="http://schemas.microsoft.com/office/drawing/2014/main" pred="{F0E055A6-7279-9B4A-8677-982A7C3EF01D}"/>
                </a:ext>
              </a:extLst>
            </xdr:cNvPr>
            <xdr:cNvPicPr/>
          </xdr:nvPicPr>
          <xdr:blipFill>
            <a:blip xmlns:r="http://schemas.openxmlformats.org/officeDocument/2006/relationships" r:embed="rId26"/>
            <a:stretch>
              <a:fillRect/>
            </a:stretch>
          </xdr:blipFill>
          <xdr:spPr>
            <a:xfrm>
              <a:off x="54753480" y="1495800"/>
              <a:ext cx="183240" cy="183240"/>
            </a:xfrm>
            <a:prstGeom prst="rect">
              <a:avLst/>
            </a:prstGeom>
          </xdr:spPr>
        </xdr:pic>
      </mc:Fallback>
    </mc:AlternateContent>
    <xdr:clientData/>
  </xdr:twoCellAnchor>
  <xdr:twoCellAnchor>
    <xdr:from>
      <xdr:col>65</xdr:col>
      <xdr:colOff>342840</xdr:colOff>
      <xdr:row>2</xdr:row>
      <xdr:rowOff>190320</xdr:rowOff>
    </xdr:from>
    <xdr:to>
      <xdr:col>65</xdr:col>
      <xdr:colOff>540120</xdr:colOff>
      <xdr:row>3</xdr:row>
      <xdr:rowOff>152460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6" name="Ink 15">
              <a:extLst>
                <a:ext uri="{FF2B5EF4-FFF2-40B4-BE49-F238E27FC236}">
                  <a16:creationId xmlns:a16="http://schemas.microsoft.com/office/drawing/2014/main" id="{DFFEAFD8-580E-E349-986E-4E40FA40825A}"/>
                </a:ext>
                <a:ext uri="{147F2762-F138-4A5C-976F-8EAC2B608ADB}">
                  <a16:predDERef xmlns:a16="http://schemas.microsoft.com/office/drawing/2014/main" pred="{BEBF95D2-3457-6043-9C71-6E1EFCBBCB96}"/>
                </a:ext>
              </a:extLst>
            </xdr14:cNvPr>
            <xdr14:cNvContentPartPr/>
          </xdr14:nvContentPartPr>
          <xdr14:nvPr macro=""/>
          <xdr14:xfrm>
            <a:off x="54825840" y="571320"/>
            <a:ext cx="197280" cy="152640"/>
          </xdr14:xfrm>
        </xdr:contentPart>
      </mc:Choice>
      <mc:Fallback xmlns="">
        <xdr:pic>
          <xdr:nvPicPr>
            <xdr:cNvPr id="16" name="Ink 15">
              <a:extLst>
                <a:ext uri="{FF2B5EF4-FFF2-40B4-BE49-F238E27FC236}">
                  <a16:creationId xmlns:a16="http://schemas.microsoft.com/office/drawing/2014/main" id="{DFFEAFD8-580E-E349-986E-4E40FA40825A}"/>
                </a:ext>
                <a:ext uri="{147F2762-F138-4A5C-976F-8EAC2B608ADB}">
                  <a16:predDERef xmlns:a16="http://schemas.microsoft.com/office/drawing/2014/main" pred="{BEBF95D2-3457-6043-9C71-6E1EFCBBCB96}"/>
                </a:ext>
              </a:extLst>
            </xdr:cNvPr>
            <xdr:cNvPicPr/>
          </xdr:nvPicPr>
          <xdr:blipFill>
            <a:blip xmlns:r="http://schemas.openxmlformats.org/officeDocument/2006/relationships" r:embed="rId28"/>
            <a:stretch>
              <a:fillRect/>
            </a:stretch>
          </xdr:blipFill>
          <xdr:spPr>
            <a:xfrm>
              <a:off x="54810360" y="556200"/>
              <a:ext cx="227880" cy="183240"/>
            </a:xfrm>
            <a:prstGeom prst="rect">
              <a:avLst/>
            </a:prstGeom>
          </xdr:spPr>
        </xdr:pic>
      </mc:Fallback>
    </mc:AlternateContent>
    <xdr:clientData/>
  </xdr:twoCellAnchor>
  <xdr:twoCellAnchor>
    <xdr:from>
      <xdr:col>65</xdr:col>
      <xdr:colOff>285600</xdr:colOff>
      <xdr:row>4</xdr:row>
      <xdr:rowOff>18840</xdr:rowOff>
    </xdr:from>
    <xdr:to>
      <xdr:col>65</xdr:col>
      <xdr:colOff>432120</xdr:colOff>
      <xdr:row>4</xdr:row>
      <xdr:rowOff>146280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7" name="Ink 16">
              <a:extLst>
                <a:ext uri="{FF2B5EF4-FFF2-40B4-BE49-F238E27FC236}">
                  <a16:creationId xmlns:a16="http://schemas.microsoft.com/office/drawing/2014/main" id="{35E73C9D-B1A9-1844-9EE2-E7D2106AC134}"/>
                </a:ext>
                <a:ext uri="{147F2762-F138-4A5C-976F-8EAC2B608ADB}">
                  <a16:predDERef xmlns:a16="http://schemas.microsoft.com/office/drawing/2014/main" pred="{DFFEAFD8-580E-E349-986E-4E40FA40825A}"/>
                </a:ext>
              </a:extLst>
            </xdr14:cNvPr>
            <xdr14:cNvContentPartPr/>
          </xdr14:nvContentPartPr>
          <xdr14:nvPr macro=""/>
          <xdr14:xfrm>
            <a:off x="54768600" y="780840"/>
            <a:ext cx="146520" cy="127440"/>
          </xdr14:xfrm>
        </xdr:contentPart>
      </mc:Choice>
      <mc:Fallback xmlns="">
        <xdr:pic>
          <xdr:nvPicPr>
            <xdr:cNvPr id="17" name="Ink 16">
              <a:extLst>
                <a:ext uri="{FF2B5EF4-FFF2-40B4-BE49-F238E27FC236}">
                  <a16:creationId xmlns:a16="http://schemas.microsoft.com/office/drawing/2014/main" id="{35E73C9D-B1A9-1844-9EE2-E7D2106AC134}"/>
                </a:ext>
                <a:ext uri="{147F2762-F138-4A5C-976F-8EAC2B608ADB}">
                  <a16:predDERef xmlns:a16="http://schemas.microsoft.com/office/drawing/2014/main" pred="{DFFEAFD8-580E-E349-986E-4E40FA40825A}"/>
                </a:ext>
              </a:extLst>
            </xdr:cNvPr>
            <xdr:cNvPicPr/>
          </xdr:nvPicPr>
          <xdr:blipFill>
            <a:blip xmlns:r="http://schemas.openxmlformats.org/officeDocument/2006/relationships" r:embed="rId30"/>
            <a:stretch>
              <a:fillRect/>
            </a:stretch>
          </xdr:blipFill>
          <xdr:spPr>
            <a:xfrm>
              <a:off x="54753480" y="765720"/>
              <a:ext cx="176760" cy="157680"/>
            </a:xfrm>
            <a:prstGeom prst="rect">
              <a:avLst/>
            </a:prstGeom>
          </xdr:spPr>
        </xdr:pic>
      </mc:Fallback>
    </mc:AlternateContent>
    <xdr:clientData/>
  </xdr:twoCellAnchor>
  <xdr:twoCellAnchor>
    <xdr:from>
      <xdr:col>65</xdr:col>
      <xdr:colOff>323760</xdr:colOff>
      <xdr:row>6</xdr:row>
      <xdr:rowOff>18720</xdr:rowOff>
    </xdr:from>
    <xdr:to>
      <xdr:col>65</xdr:col>
      <xdr:colOff>501960</xdr:colOff>
      <xdr:row>6</xdr:row>
      <xdr:rowOff>165240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8" name="Ink 17">
              <a:extLst>
                <a:ext uri="{FF2B5EF4-FFF2-40B4-BE49-F238E27FC236}">
                  <a16:creationId xmlns:a16="http://schemas.microsoft.com/office/drawing/2014/main" id="{5DE0480A-4A25-6049-882B-7A80441DB4F5}"/>
                </a:ext>
                <a:ext uri="{147F2762-F138-4A5C-976F-8EAC2B608ADB}">
                  <a16:predDERef xmlns:a16="http://schemas.microsoft.com/office/drawing/2014/main" pred="{35E73C9D-B1A9-1844-9EE2-E7D2106AC134}"/>
                </a:ext>
              </a:extLst>
            </xdr14:cNvPr>
            <xdr14:cNvContentPartPr/>
          </xdr14:nvContentPartPr>
          <xdr14:nvPr macro=""/>
          <xdr14:xfrm>
            <a:off x="54806760" y="1161720"/>
            <a:ext cx="178200" cy="146520"/>
          </xdr14:xfrm>
        </xdr:contentPart>
      </mc:Choice>
      <mc:Fallback xmlns="">
        <xdr:pic>
          <xdr:nvPicPr>
            <xdr:cNvPr id="18" name="Ink 17">
              <a:extLst>
                <a:ext uri="{FF2B5EF4-FFF2-40B4-BE49-F238E27FC236}">
                  <a16:creationId xmlns:a16="http://schemas.microsoft.com/office/drawing/2014/main" id="{5DE0480A-4A25-6049-882B-7A80441DB4F5}"/>
                </a:ext>
                <a:ext uri="{147F2762-F138-4A5C-976F-8EAC2B608ADB}">
                  <a16:predDERef xmlns:a16="http://schemas.microsoft.com/office/drawing/2014/main" pred="{35E73C9D-B1A9-1844-9EE2-E7D2106AC134}"/>
                </a:ext>
              </a:extLst>
            </xdr:cNvPr>
            <xdr:cNvPicPr/>
          </xdr:nvPicPr>
          <xdr:blipFill>
            <a:blip xmlns:r="http://schemas.openxmlformats.org/officeDocument/2006/relationships" r:embed="rId32"/>
            <a:stretch>
              <a:fillRect/>
            </a:stretch>
          </xdr:blipFill>
          <xdr:spPr>
            <a:xfrm>
              <a:off x="54791280" y="1146600"/>
              <a:ext cx="208800" cy="176760"/>
            </a:xfrm>
            <a:prstGeom prst="rect">
              <a:avLst/>
            </a:prstGeom>
          </xdr:spPr>
        </xdr:pic>
      </mc:Fallback>
    </mc:AlternateContent>
    <xdr:clientData/>
  </xdr:twoCellAnchor>
  <xdr:twoCellAnchor>
    <xdr:from>
      <xdr:col>65</xdr:col>
      <xdr:colOff>292080</xdr:colOff>
      <xdr:row>20</xdr:row>
      <xdr:rowOff>146040</xdr:rowOff>
    </xdr:from>
    <xdr:to>
      <xdr:col>65</xdr:col>
      <xdr:colOff>495480</xdr:colOff>
      <xdr:row>21</xdr:row>
      <xdr:rowOff>146340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0" name="Ink 19">
              <a:extLst>
                <a:ext uri="{FF2B5EF4-FFF2-40B4-BE49-F238E27FC236}">
                  <a16:creationId xmlns:a16="http://schemas.microsoft.com/office/drawing/2014/main" id="{26E27CB6-6C3B-1B4C-8D53-EF6F0722B651}"/>
                </a:ext>
                <a:ext uri="{147F2762-F138-4A5C-976F-8EAC2B608ADB}">
                  <a16:predDERef xmlns:a16="http://schemas.microsoft.com/office/drawing/2014/main" pred="{A8744597-CA48-6E4E-BE12-2422B6985C15}"/>
                </a:ext>
              </a:extLst>
            </xdr14:cNvPr>
            <xdr14:cNvContentPartPr/>
          </xdr14:nvContentPartPr>
          <xdr14:nvPr macro=""/>
          <xdr14:xfrm>
            <a:off x="54775080" y="3956040"/>
            <a:ext cx="203400" cy="190800"/>
          </xdr14:xfrm>
        </xdr:contentPart>
      </mc:Choice>
      <mc:Fallback xmlns="">
        <xdr:pic>
          <xdr:nvPicPr>
            <xdr:cNvPr id="20" name="Ink 19">
              <a:extLst>
                <a:ext uri="{FF2B5EF4-FFF2-40B4-BE49-F238E27FC236}">
                  <a16:creationId xmlns:a16="http://schemas.microsoft.com/office/drawing/2014/main" id="{26E27CB6-6C3B-1B4C-8D53-EF6F0722B651}"/>
                </a:ext>
                <a:ext uri="{147F2762-F138-4A5C-976F-8EAC2B608ADB}">
                  <a16:predDERef xmlns:a16="http://schemas.microsoft.com/office/drawing/2014/main" pred="{A8744597-CA48-6E4E-BE12-2422B6985C15}"/>
                </a:ext>
              </a:extLst>
            </xdr:cNvPr>
            <xdr:cNvPicPr/>
          </xdr:nvPicPr>
          <xdr:blipFill>
            <a:blip xmlns:r="http://schemas.openxmlformats.org/officeDocument/2006/relationships" r:embed="rId36"/>
            <a:stretch>
              <a:fillRect/>
            </a:stretch>
          </xdr:blipFill>
          <xdr:spPr>
            <a:xfrm>
              <a:off x="54759600" y="3940560"/>
              <a:ext cx="234000" cy="221400"/>
            </a:xfrm>
            <a:prstGeom prst="rect">
              <a:avLst/>
            </a:prstGeom>
          </xdr:spPr>
        </xdr:pic>
      </mc:Fallback>
    </mc:AlternateContent>
    <xdr:clientData/>
  </xdr:twoCellAnchor>
  <xdr:twoCellAnchor>
    <xdr:from>
      <xdr:col>65</xdr:col>
      <xdr:colOff>253920</xdr:colOff>
      <xdr:row>14</xdr:row>
      <xdr:rowOff>177720</xdr:rowOff>
    </xdr:from>
    <xdr:to>
      <xdr:col>65</xdr:col>
      <xdr:colOff>463800</xdr:colOff>
      <xdr:row>15</xdr:row>
      <xdr:rowOff>158940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1" name="Ink 20">
              <a:extLst>
                <a:ext uri="{FF2B5EF4-FFF2-40B4-BE49-F238E27FC236}">
                  <a16:creationId xmlns:a16="http://schemas.microsoft.com/office/drawing/2014/main" id="{A77DD63C-2095-F842-8844-1A79A7F9A0DD}"/>
                </a:ext>
                <a:ext uri="{147F2762-F138-4A5C-976F-8EAC2B608ADB}">
                  <a16:predDERef xmlns:a16="http://schemas.microsoft.com/office/drawing/2014/main" pred="{26E27CB6-6C3B-1B4C-8D53-EF6F0722B651}"/>
                </a:ext>
              </a:extLst>
            </xdr14:cNvPr>
            <xdr14:cNvContentPartPr/>
          </xdr14:nvContentPartPr>
          <xdr14:nvPr macro=""/>
          <xdr14:xfrm>
            <a:off x="54736920" y="2844720"/>
            <a:ext cx="209880" cy="171720"/>
          </xdr14:xfrm>
        </xdr:contentPart>
      </mc:Choice>
      <mc:Fallback xmlns="">
        <xdr:pic>
          <xdr:nvPicPr>
            <xdr:cNvPr id="21" name="Ink 20">
              <a:extLst>
                <a:ext uri="{FF2B5EF4-FFF2-40B4-BE49-F238E27FC236}">
                  <a16:creationId xmlns:a16="http://schemas.microsoft.com/office/drawing/2014/main" id="{A77DD63C-2095-F842-8844-1A79A7F9A0DD}"/>
                </a:ext>
                <a:ext uri="{147F2762-F138-4A5C-976F-8EAC2B608ADB}">
                  <a16:predDERef xmlns:a16="http://schemas.microsoft.com/office/drawing/2014/main" pred="{26E27CB6-6C3B-1B4C-8D53-EF6F0722B651}"/>
                </a:ext>
              </a:extLst>
            </xdr:cNvPr>
            <xdr:cNvPicPr/>
          </xdr:nvPicPr>
          <xdr:blipFill>
            <a:blip xmlns:r="http://schemas.openxmlformats.org/officeDocument/2006/relationships" r:embed="rId38"/>
            <a:stretch>
              <a:fillRect/>
            </a:stretch>
          </xdr:blipFill>
          <xdr:spPr>
            <a:xfrm>
              <a:off x="54721440" y="2829240"/>
              <a:ext cx="240480" cy="202320"/>
            </a:xfrm>
            <a:prstGeom prst="rect">
              <a:avLst/>
            </a:prstGeom>
          </xdr:spPr>
        </xdr:pic>
      </mc:Fallback>
    </mc:AlternateContent>
    <xdr:clientData/>
  </xdr:twoCellAnchor>
  <xdr:twoCellAnchor>
    <xdr:from>
      <xdr:col>65</xdr:col>
      <xdr:colOff>279120</xdr:colOff>
      <xdr:row>20</xdr:row>
      <xdr:rowOff>18960</xdr:rowOff>
    </xdr:from>
    <xdr:to>
      <xdr:col>65</xdr:col>
      <xdr:colOff>463800</xdr:colOff>
      <xdr:row>20</xdr:row>
      <xdr:rowOff>159000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2" name="Ink 21">
              <a:extLst>
                <a:ext uri="{FF2B5EF4-FFF2-40B4-BE49-F238E27FC236}">
                  <a16:creationId xmlns:a16="http://schemas.microsoft.com/office/drawing/2014/main" id="{430DC4AD-EC5C-4648-B461-ACE7A5BB5D2E}"/>
                </a:ext>
                <a:ext uri="{147F2762-F138-4A5C-976F-8EAC2B608ADB}">
                  <a16:predDERef xmlns:a16="http://schemas.microsoft.com/office/drawing/2014/main" pred="{A77DD63C-2095-F842-8844-1A79A7F9A0DD}"/>
                </a:ext>
              </a:extLst>
            </xdr14:cNvPr>
            <xdr14:cNvContentPartPr/>
          </xdr14:nvContentPartPr>
          <xdr14:nvPr macro=""/>
          <xdr14:xfrm>
            <a:off x="54762120" y="3828960"/>
            <a:ext cx="184680" cy="140040"/>
          </xdr14:xfrm>
        </xdr:contentPart>
      </mc:Choice>
      <mc:Fallback xmlns="">
        <xdr:pic>
          <xdr:nvPicPr>
            <xdr:cNvPr id="22" name="Ink 21">
              <a:extLst>
                <a:ext uri="{FF2B5EF4-FFF2-40B4-BE49-F238E27FC236}">
                  <a16:creationId xmlns:a16="http://schemas.microsoft.com/office/drawing/2014/main" id="{430DC4AD-EC5C-4648-B461-ACE7A5BB5D2E}"/>
                </a:ext>
                <a:ext uri="{147F2762-F138-4A5C-976F-8EAC2B608ADB}">
                  <a16:predDERef xmlns:a16="http://schemas.microsoft.com/office/drawing/2014/main" pred="{A77DD63C-2095-F842-8844-1A79A7F9A0DD}"/>
                </a:ext>
              </a:extLst>
            </xdr:cNvPr>
            <xdr:cNvPicPr/>
          </xdr:nvPicPr>
          <xdr:blipFill>
            <a:blip xmlns:r="http://schemas.openxmlformats.org/officeDocument/2006/relationships" r:embed="rId40"/>
            <a:stretch>
              <a:fillRect/>
            </a:stretch>
          </xdr:blipFill>
          <xdr:spPr>
            <a:xfrm>
              <a:off x="54747000" y="3813480"/>
              <a:ext cx="214920" cy="170640"/>
            </a:xfrm>
            <a:prstGeom prst="rect">
              <a:avLst/>
            </a:prstGeom>
          </xdr:spPr>
        </xdr:pic>
      </mc:Fallback>
    </mc:AlternateContent>
    <xdr:clientData/>
  </xdr:twoCellAnchor>
  <xdr:twoCellAnchor>
    <xdr:from>
      <xdr:col>65</xdr:col>
      <xdr:colOff>317280</xdr:colOff>
      <xdr:row>16</xdr:row>
      <xdr:rowOff>6240</xdr:rowOff>
    </xdr:from>
    <xdr:to>
      <xdr:col>65</xdr:col>
      <xdr:colOff>501960</xdr:colOff>
      <xdr:row>16</xdr:row>
      <xdr:rowOff>139800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3" name="Ink 22">
              <a:extLst>
                <a:ext uri="{FF2B5EF4-FFF2-40B4-BE49-F238E27FC236}">
                  <a16:creationId xmlns:a16="http://schemas.microsoft.com/office/drawing/2014/main" id="{B34A2A77-729F-1043-BB50-AD160CED22B4}"/>
                </a:ext>
                <a:ext uri="{147F2762-F138-4A5C-976F-8EAC2B608ADB}">
                  <a16:predDERef xmlns:a16="http://schemas.microsoft.com/office/drawing/2014/main" pred="{430DC4AD-EC5C-4648-B461-ACE7A5BB5D2E}"/>
                </a:ext>
              </a:extLst>
            </xdr14:cNvPr>
            <xdr14:cNvContentPartPr/>
          </xdr14:nvContentPartPr>
          <xdr14:nvPr macro=""/>
          <xdr14:xfrm>
            <a:off x="54800280" y="3054240"/>
            <a:ext cx="184680" cy="133560"/>
          </xdr14:xfrm>
        </xdr:contentPart>
      </mc:Choice>
      <mc:Fallback xmlns="">
        <xdr:pic>
          <xdr:nvPicPr>
            <xdr:cNvPr id="23" name="Ink 22">
              <a:extLst>
                <a:ext uri="{FF2B5EF4-FFF2-40B4-BE49-F238E27FC236}">
                  <a16:creationId xmlns:a16="http://schemas.microsoft.com/office/drawing/2014/main" id="{B34A2A77-729F-1043-BB50-AD160CED22B4}"/>
                </a:ext>
                <a:ext uri="{147F2762-F138-4A5C-976F-8EAC2B608ADB}">
                  <a16:predDERef xmlns:a16="http://schemas.microsoft.com/office/drawing/2014/main" pred="{430DC4AD-EC5C-4648-B461-ACE7A5BB5D2E}"/>
                </a:ext>
              </a:extLst>
            </xdr:cNvPr>
            <xdr:cNvPicPr/>
          </xdr:nvPicPr>
          <xdr:blipFill>
            <a:blip xmlns:r="http://schemas.openxmlformats.org/officeDocument/2006/relationships" r:embed="rId42"/>
            <a:stretch>
              <a:fillRect/>
            </a:stretch>
          </xdr:blipFill>
          <xdr:spPr>
            <a:xfrm>
              <a:off x="54785160" y="3038760"/>
              <a:ext cx="214920" cy="164160"/>
            </a:xfrm>
            <a:prstGeom prst="rect">
              <a:avLst/>
            </a:prstGeom>
          </xdr:spPr>
        </xdr:pic>
      </mc:Fallback>
    </mc:AlternateContent>
    <xdr:clientData/>
  </xdr:twoCellAnchor>
  <xdr:twoCellAnchor>
    <xdr:from>
      <xdr:col>68</xdr:col>
      <xdr:colOff>300360</xdr:colOff>
      <xdr:row>29</xdr:row>
      <xdr:rowOff>42180</xdr:rowOff>
    </xdr:from>
    <xdr:to>
      <xdr:col>68</xdr:col>
      <xdr:colOff>499800</xdr:colOff>
      <xdr:row>29</xdr:row>
      <xdr:rowOff>160980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4" name="Ink 23">
              <a:extLst>
                <a:ext uri="{FF2B5EF4-FFF2-40B4-BE49-F238E27FC236}">
                  <a16:creationId xmlns:a16="http://schemas.microsoft.com/office/drawing/2014/main" id="{A81D7499-0201-A542-A5BE-88EE9178BFDE}"/>
                </a:ext>
                <a:ext uri="{147F2762-F138-4A5C-976F-8EAC2B608ADB}">
                  <a16:predDERef xmlns:a16="http://schemas.microsoft.com/office/drawing/2014/main" pred="{B34A2A77-729F-1043-BB50-AD160CED22B4}"/>
                </a:ext>
              </a:extLst>
            </xdr14:cNvPr>
            <xdr14:cNvContentPartPr/>
          </xdr14:nvContentPartPr>
          <xdr14:nvPr macro=""/>
          <xdr14:xfrm>
            <a:off x="57297960" y="5566680"/>
            <a:ext cx="199440" cy="118800"/>
          </xdr14:xfrm>
        </xdr:contentPart>
      </mc:Choice>
      <mc:Fallback xmlns="">
        <xdr:pic>
          <xdr:nvPicPr>
            <xdr:cNvPr id="24" name="Ink 23">
              <a:extLst>
                <a:ext uri="{FF2B5EF4-FFF2-40B4-BE49-F238E27FC236}">
                  <a16:creationId xmlns:a16="http://schemas.microsoft.com/office/drawing/2014/main" id="{A81D7499-0201-A542-A5BE-88EE9178BFDE}"/>
                </a:ext>
                <a:ext uri="{147F2762-F138-4A5C-976F-8EAC2B608ADB}">
                  <a16:predDERef xmlns:a16="http://schemas.microsoft.com/office/drawing/2014/main" pred="{B34A2A77-729F-1043-BB50-AD160CED22B4}"/>
                </a:ext>
              </a:extLst>
            </xdr:cNvPr>
            <xdr:cNvPicPr/>
          </xdr:nvPicPr>
          <xdr:blipFill>
            <a:blip xmlns:r="http://schemas.openxmlformats.org/officeDocument/2006/relationships" r:embed="rId44"/>
            <a:stretch>
              <a:fillRect/>
            </a:stretch>
          </xdr:blipFill>
          <xdr:spPr>
            <a:xfrm>
              <a:off x="57290400" y="5559120"/>
              <a:ext cx="214560" cy="133920"/>
            </a:xfrm>
            <a:prstGeom prst="rect">
              <a:avLst/>
            </a:prstGeom>
          </xdr:spPr>
        </xdr:pic>
      </mc:Fallback>
    </mc:AlternateContent>
    <xdr:clientData/>
  </xdr:twoCellAnchor>
  <xdr:twoCellAnchor>
    <xdr:from>
      <xdr:col>68</xdr:col>
      <xdr:colOff>596640</xdr:colOff>
      <xdr:row>29</xdr:row>
      <xdr:rowOff>25260</xdr:rowOff>
    </xdr:from>
    <xdr:to>
      <xdr:col>68</xdr:col>
      <xdr:colOff>626520</xdr:colOff>
      <xdr:row>29</xdr:row>
      <xdr:rowOff>186540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5" name="Ink 24">
              <a:extLst>
                <a:ext uri="{FF2B5EF4-FFF2-40B4-BE49-F238E27FC236}">
                  <a16:creationId xmlns:a16="http://schemas.microsoft.com/office/drawing/2014/main" id="{8D330388-634C-4F4F-B194-E802E8A75854}"/>
                </a:ext>
                <a:ext uri="{147F2762-F138-4A5C-976F-8EAC2B608ADB}">
                  <a16:predDERef xmlns:a16="http://schemas.microsoft.com/office/drawing/2014/main" pred="{A81D7499-0201-A542-A5BE-88EE9178BFDE}"/>
                </a:ext>
              </a:extLst>
            </xdr14:cNvPr>
            <xdr14:cNvContentPartPr/>
          </xdr14:nvContentPartPr>
          <xdr14:nvPr macro=""/>
          <xdr14:xfrm>
            <a:off x="57594240" y="5549760"/>
            <a:ext cx="29880" cy="161280"/>
          </xdr14:xfrm>
        </xdr:contentPart>
      </mc:Choice>
      <mc:Fallback xmlns="">
        <xdr:pic>
          <xdr:nvPicPr>
            <xdr:cNvPr id="25" name="Ink 24">
              <a:extLst>
                <a:ext uri="{FF2B5EF4-FFF2-40B4-BE49-F238E27FC236}">
                  <a16:creationId xmlns:a16="http://schemas.microsoft.com/office/drawing/2014/main" id="{8D330388-634C-4F4F-B194-E802E8A75854}"/>
                </a:ext>
                <a:ext uri="{147F2762-F138-4A5C-976F-8EAC2B608ADB}">
                  <a16:predDERef xmlns:a16="http://schemas.microsoft.com/office/drawing/2014/main" pred="{A81D7499-0201-A542-A5BE-88EE9178BFDE}"/>
                </a:ext>
              </a:extLst>
            </xdr:cNvPr>
            <xdr:cNvPicPr/>
          </xdr:nvPicPr>
          <xdr:blipFill>
            <a:blip xmlns:r="http://schemas.openxmlformats.org/officeDocument/2006/relationships" r:embed="rId46"/>
            <a:stretch>
              <a:fillRect/>
            </a:stretch>
          </xdr:blipFill>
          <xdr:spPr>
            <a:xfrm>
              <a:off x="57586680" y="5542200"/>
              <a:ext cx="45000" cy="176400"/>
            </a:xfrm>
            <a:prstGeom prst="rect">
              <a:avLst/>
            </a:prstGeom>
          </xdr:spPr>
        </xdr:pic>
      </mc:Fallback>
    </mc:AlternateContent>
    <xdr:clientData/>
  </xdr:twoCellAnchor>
  <xdr:twoCellAnchor>
    <xdr:from>
      <xdr:col>68</xdr:col>
      <xdr:colOff>600960</xdr:colOff>
      <xdr:row>29</xdr:row>
      <xdr:rowOff>29580</xdr:rowOff>
    </xdr:from>
    <xdr:to>
      <xdr:col>68</xdr:col>
      <xdr:colOff>693840</xdr:colOff>
      <xdr:row>30</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6" name="Ink 25">
              <a:extLst>
                <a:ext uri="{FF2B5EF4-FFF2-40B4-BE49-F238E27FC236}">
                  <a16:creationId xmlns:a16="http://schemas.microsoft.com/office/drawing/2014/main" id="{6BED02B6-E33E-284C-9AAB-15D4EFA1AAA0}"/>
                </a:ext>
                <a:ext uri="{147F2762-F138-4A5C-976F-8EAC2B608ADB}">
                  <a16:predDERef xmlns:a16="http://schemas.microsoft.com/office/drawing/2014/main" pred="{8D330388-634C-4F4F-B194-E802E8A75854}"/>
                </a:ext>
              </a:extLst>
            </xdr14:cNvPr>
            <xdr14:cNvContentPartPr/>
          </xdr14:nvContentPartPr>
          <xdr14:nvPr macro=""/>
          <xdr14:xfrm>
            <a:off x="57598560" y="5554080"/>
            <a:ext cx="92880" cy="161280"/>
          </xdr14:xfrm>
        </xdr:contentPart>
      </mc:Choice>
      <mc:Fallback xmlns="">
        <xdr:pic>
          <xdr:nvPicPr>
            <xdr:cNvPr id="26" name="Ink 25">
              <a:extLst>
                <a:ext uri="{FF2B5EF4-FFF2-40B4-BE49-F238E27FC236}">
                  <a16:creationId xmlns:a16="http://schemas.microsoft.com/office/drawing/2014/main" id="{6BED02B6-E33E-284C-9AAB-15D4EFA1AAA0}"/>
                </a:ext>
                <a:ext uri="{147F2762-F138-4A5C-976F-8EAC2B608ADB}">
                  <a16:predDERef xmlns:a16="http://schemas.microsoft.com/office/drawing/2014/main" pred="{8D330388-634C-4F4F-B194-E802E8A75854}"/>
                </a:ext>
              </a:extLst>
            </xdr:cNvPr>
            <xdr:cNvPicPr/>
          </xdr:nvPicPr>
          <xdr:blipFill>
            <a:blip xmlns:r="http://schemas.openxmlformats.org/officeDocument/2006/relationships" r:embed="rId48"/>
            <a:stretch>
              <a:fillRect/>
            </a:stretch>
          </xdr:blipFill>
          <xdr:spPr>
            <a:xfrm>
              <a:off x="57591000" y="5546520"/>
              <a:ext cx="108000" cy="176400"/>
            </a:xfrm>
            <a:prstGeom prst="rect">
              <a:avLst/>
            </a:prstGeom>
          </xdr:spPr>
        </xdr:pic>
      </mc:Fallback>
    </mc:AlternateContent>
    <xdr:clientData/>
  </xdr:twoCellAnchor>
  <xdr:twoCellAnchor>
    <xdr:from>
      <xdr:col>68</xdr:col>
      <xdr:colOff>711120</xdr:colOff>
      <xdr:row>29</xdr:row>
      <xdr:rowOff>54780</xdr:rowOff>
    </xdr:from>
    <xdr:to>
      <xdr:col>68</xdr:col>
      <xdr:colOff>724080</xdr:colOff>
      <xdr:row>29</xdr:row>
      <xdr:rowOff>173580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7" name="Ink 26">
              <a:extLst>
                <a:ext uri="{FF2B5EF4-FFF2-40B4-BE49-F238E27FC236}">
                  <a16:creationId xmlns:a16="http://schemas.microsoft.com/office/drawing/2014/main" id="{06681095-DCA5-EF4C-B5DA-DEE493337C92}"/>
                </a:ext>
                <a:ext uri="{147F2762-F138-4A5C-976F-8EAC2B608ADB}">
                  <a16:predDERef xmlns:a16="http://schemas.microsoft.com/office/drawing/2014/main" pred="{6BED02B6-E33E-284C-9AAB-15D4EFA1AAA0}"/>
                </a:ext>
              </a:extLst>
            </xdr14:cNvPr>
            <xdr14:cNvContentPartPr/>
          </xdr14:nvContentPartPr>
          <xdr14:nvPr macro=""/>
          <xdr14:xfrm>
            <a:off x="57708720" y="5579280"/>
            <a:ext cx="12960" cy="118800"/>
          </xdr14:xfrm>
        </xdr:contentPart>
      </mc:Choice>
      <mc:Fallback xmlns="">
        <xdr:pic>
          <xdr:nvPicPr>
            <xdr:cNvPr id="27" name="Ink 26">
              <a:extLst>
                <a:ext uri="{FF2B5EF4-FFF2-40B4-BE49-F238E27FC236}">
                  <a16:creationId xmlns:a16="http://schemas.microsoft.com/office/drawing/2014/main" id="{06681095-DCA5-EF4C-B5DA-DEE493337C92}"/>
                </a:ext>
                <a:ext uri="{147F2762-F138-4A5C-976F-8EAC2B608ADB}">
                  <a16:predDERef xmlns:a16="http://schemas.microsoft.com/office/drawing/2014/main" pred="{6BED02B6-E33E-284C-9AAB-15D4EFA1AAA0}"/>
                </a:ext>
              </a:extLst>
            </xdr:cNvPr>
            <xdr:cNvPicPr/>
          </xdr:nvPicPr>
          <xdr:blipFill>
            <a:blip xmlns:r="http://schemas.openxmlformats.org/officeDocument/2006/relationships" r:embed="rId50"/>
            <a:stretch>
              <a:fillRect/>
            </a:stretch>
          </xdr:blipFill>
          <xdr:spPr>
            <a:xfrm>
              <a:off x="57701160" y="5571720"/>
              <a:ext cx="28080" cy="133920"/>
            </a:xfrm>
            <a:prstGeom prst="rect">
              <a:avLst/>
            </a:prstGeom>
          </xdr:spPr>
        </xdr:pic>
      </mc:Fallback>
    </mc:AlternateContent>
    <xdr:clientData/>
  </xdr:twoCellAnchor>
  <xdr:twoCellAnchor>
    <xdr:from>
      <xdr:col>68</xdr:col>
      <xdr:colOff>728040</xdr:colOff>
      <xdr:row>29</xdr:row>
      <xdr:rowOff>25260</xdr:rowOff>
    </xdr:from>
    <xdr:to>
      <xdr:col>68</xdr:col>
      <xdr:colOff>808680</xdr:colOff>
      <xdr:row>29</xdr:row>
      <xdr:rowOff>51180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8" name="Ink 27">
              <a:extLst>
                <a:ext uri="{FF2B5EF4-FFF2-40B4-BE49-F238E27FC236}">
                  <a16:creationId xmlns:a16="http://schemas.microsoft.com/office/drawing/2014/main" id="{82F27D92-1E2F-5C4D-8BA1-E36F733041C8}"/>
                </a:ext>
                <a:ext uri="{147F2762-F138-4A5C-976F-8EAC2B608ADB}">
                  <a16:predDERef xmlns:a16="http://schemas.microsoft.com/office/drawing/2014/main" pred="{06681095-DCA5-EF4C-B5DA-DEE493337C92}"/>
                </a:ext>
              </a:extLst>
            </xdr14:cNvPr>
            <xdr14:cNvContentPartPr/>
          </xdr14:nvContentPartPr>
          <xdr14:nvPr macro=""/>
          <xdr14:xfrm>
            <a:off x="57725640" y="5549760"/>
            <a:ext cx="80640" cy="25920"/>
          </xdr14:xfrm>
        </xdr:contentPart>
      </mc:Choice>
      <mc:Fallback xmlns="">
        <xdr:pic>
          <xdr:nvPicPr>
            <xdr:cNvPr id="28" name="Ink 27">
              <a:extLst>
                <a:ext uri="{FF2B5EF4-FFF2-40B4-BE49-F238E27FC236}">
                  <a16:creationId xmlns:a16="http://schemas.microsoft.com/office/drawing/2014/main" id="{82F27D92-1E2F-5C4D-8BA1-E36F733041C8}"/>
                </a:ext>
                <a:ext uri="{147F2762-F138-4A5C-976F-8EAC2B608ADB}">
                  <a16:predDERef xmlns:a16="http://schemas.microsoft.com/office/drawing/2014/main" pred="{06681095-DCA5-EF4C-B5DA-DEE493337C92}"/>
                </a:ext>
              </a:extLst>
            </xdr:cNvPr>
            <xdr:cNvPicPr/>
          </xdr:nvPicPr>
          <xdr:blipFill>
            <a:blip xmlns:r="http://schemas.openxmlformats.org/officeDocument/2006/relationships" r:embed="rId52"/>
            <a:stretch>
              <a:fillRect/>
            </a:stretch>
          </xdr:blipFill>
          <xdr:spPr>
            <a:xfrm>
              <a:off x="57718080" y="5542200"/>
              <a:ext cx="95760" cy="40680"/>
            </a:xfrm>
            <a:prstGeom prst="rect">
              <a:avLst/>
            </a:prstGeom>
          </xdr:spPr>
        </xdr:pic>
      </mc:Fallback>
    </mc:AlternateContent>
    <xdr:clientData/>
  </xdr:twoCellAnchor>
  <xdr:twoCellAnchor>
    <xdr:from>
      <xdr:col>68</xdr:col>
      <xdr:colOff>732360</xdr:colOff>
      <xdr:row>29</xdr:row>
      <xdr:rowOff>50460</xdr:rowOff>
    </xdr:from>
    <xdr:to>
      <xdr:col>68</xdr:col>
      <xdr:colOff>817320</xdr:colOff>
      <xdr:row>29</xdr:row>
      <xdr:rowOff>88980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9" name="Ink 28">
              <a:extLst>
                <a:ext uri="{FF2B5EF4-FFF2-40B4-BE49-F238E27FC236}">
                  <a16:creationId xmlns:a16="http://schemas.microsoft.com/office/drawing/2014/main" id="{EE8312C9-D328-0841-8CA5-BB7EAD30121D}"/>
                </a:ext>
                <a:ext uri="{147F2762-F138-4A5C-976F-8EAC2B608ADB}">
                  <a16:predDERef xmlns:a16="http://schemas.microsoft.com/office/drawing/2014/main" pred="{82F27D92-1E2F-5C4D-8BA1-E36F733041C8}"/>
                </a:ext>
              </a:extLst>
            </xdr14:cNvPr>
            <xdr14:cNvContentPartPr/>
          </xdr14:nvContentPartPr>
          <xdr14:nvPr macro=""/>
          <xdr14:xfrm>
            <a:off x="57729960" y="5574960"/>
            <a:ext cx="84960" cy="38520"/>
          </xdr14:xfrm>
        </xdr:contentPart>
      </mc:Choice>
      <mc:Fallback xmlns="">
        <xdr:pic>
          <xdr:nvPicPr>
            <xdr:cNvPr id="29" name="Ink 28">
              <a:extLst>
                <a:ext uri="{FF2B5EF4-FFF2-40B4-BE49-F238E27FC236}">
                  <a16:creationId xmlns:a16="http://schemas.microsoft.com/office/drawing/2014/main" id="{EE8312C9-D328-0841-8CA5-BB7EAD30121D}"/>
                </a:ext>
                <a:ext uri="{147F2762-F138-4A5C-976F-8EAC2B608ADB}">
                  <a16:predDERef xmlns:a16="http://schemas.microsoft.com/office/drawing/2014/main" pred="{82F27D92-1E2F-5C4D-8BA1-E36F733041C8}"/>
                </a:ext>
              </a:extLst>
            </xdr:cNvPr>
            <xdr:cNvPicPr/>
          </xdr:nvPicPr>
          <xdr:blipFill>
            <a:blip xmlns:r="http://schemas.openxmlformats.org/officeDocument/2006/relationships" r:embed="rId54"/>
            <a:stretch>
              <a:fillRect/>
            </a:stretch>
          </xdr:blipFill>
          <xdr:spPr>
            <a:xfrm>
              <a:off x="57722400" y="5567760"/>
              <a:ext cx="100080" cy="53640"/>
            </a:xfrm>
            <a:prstGeom prst="rect">
              <a:avLst/>
            </a:prstGeom>
          </xdr:spPr>
        </xdr:pic>
      </mc:Fallback>
    </mc:AlternateContent>
    <xdr:clientData/>
  </xdr:twoCellAnchor>
  <xdr:twoCellAnchor>
    <xdr:from>
      <xdr:col>68</xdr:col>
      <xdr:colOff>816960</xdr:colOff>
      <xdr:row>29</xdr:row>
      <xdr:rowOff>29580</xdr:rowOff>
    </xdr:from>
    <xdr:to>
      <xdr:col>69</xdr:col>
      <xdr:colOff>4680</xdr:colOff>
      <xdr:row>29</xdr:row>
      <xdr:rowOff>172140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30" name="Ink 29">
              <a:extLst>
                <a:ext uri="{FF2B5EF4-FFF2-40B4-BE49-F238E27FC236}">
                  <a16:creationId xmlns:a16="http://schemas.microsoft.com/office/drawing/2014/main" id="{180AE795-9743-2445-AD3D-F136926E5CCC}"/>
                </a:ext>
                <a:ext uri="{147F2762-F138-4A5C-976F-8EAC2B608ADB}">
                  <a16:predDERef xmlns:a16="http://schemas.microsoft.com/office/drawing/2014/main" pred="{EE8312C9-D328-0841-8CA5-BB7EAD30121D}"/>
                </a:ext>
              </a:extLst>
            </xdr14:cNvPr>
            <xdr14:cNvContentPartPr/>
          </xdr14:nvContentPartPr>
          <xdr14:nvPr macro=""/>
          <xdr14:xfrm>
            <a:off x="57814560" y="5554080"/>
            <a:ext cx="25920" cy="142560"/>
          </xdr14:xfrm>
        </xdr:contentPart>
      </mc:Choice>
      <mc:Fallback xmlns="">
        <xdr:pic>
          <xdr:nvPicPr>
            <xdr:cNvPr id="30" name="Ink 29">
              <a:extLst>
                <a:ext uri="{FF2B5EF4-FFF2-40B4-BE49-F238E27FC236}">
                  <a16:creationId xmlns:a16="http://schemas.microsoft.com/office/drawing/2014/main" id="{180AE795-9743-2445-AD3D-F136926E5CCC}"/>
                </a:ext>
                <a:ext uri="{147F2762-F138-4A5C-976F-8EAC2B608ADB}">
                  <a16:predDERef xmlns:a16="http://schemas.microsoft.com/office/drawing/2014/main" pred="{EE8312C9-D328-0841-8CA5-BB7EAD30121D}"/>
                </a:ext>
              </a:extLst>
            </xdr:cNvPr>
            <xdr:cNvPicPr/>
          </xdr:nvPicPr>
          <xdr:blipFill>
            <a:blip xmlns:r="http://schemas.openxmlformats.org/officeDocument/2006/relationships" r:embed="rId56"/>
            <a:stretch>
              <a:fillRect/>
            </a:stretch>
          </xdr:blipFill>
          <xdr:spPr>
            <a:xfrm>
              <a:off x="57807000" y="5546520"/>
              <a:ext cx="40680" cy="157320"/>
            </a:xfrm>
            <a:prstGeom prst="rect">
              <a:avLst/>
            </a:prstGeom>
          </xdr:spPr>
        </xdr:pic>
      </mc:Fallback>
    </mc:AlternateContent>
    <xdr:clientData/>
  </xdr:twoCellAnchor>
  <xdr:twoCellAnchor>
    <xdr:from>
      <xdr:col>69</xdr:col>
      <xdr:colOff>16920</xdr:colOff>
      <xdr:row>29</xdr:row>
      <xdr:rowOff>12660</xdr:rowOff>
    </xdr:from>
    <xdr:to>
      <xdr:col>69</xdr:col>
      <xdr:colOff>97560</xdr:colOff>
      <xdr:row>29</xdr:row>
      <xdr:rowOff>182220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31" name="Ink 30">
              <a:extLst>
                <a:ext uri="{FF2B5EF4-FFF2-40B4-BE49-F238E27FC236}">
                  <a16:creationId xmlns:a16="http://schemas.microsoft.com/office/drawing/2014/main" id="{52ADBFD4-8497-2843-9172-5614D68ACF96}"/>
                </a:ext>
                <a:ext uri="{147F2762-F138-4A5C-976F-8EAC2B608ADB}">
                  <a16:predDERef xmlns:a16="http://schemas.microsoft.com/office/drawing/2014/main" pred="{180AE795-9743-2445-AD3D-F136926E5CCC}"/>
                </a:ext>
              </a:extLst>
            </xdr14:cNvPr>
            <xdr14:cNvContentPartPr/>
          </xdr14:nvContentPartPr>
          <xdr14:nvPr macro=""/>
          <xdr14:xfrm>
            <a:off x="57852720" y="5537160"/>
            <a:ext cx="80640" cy="169560"/>
          </xdr14:xfrm>
        </xdr:contentPart>
      </mc:Choice>
      <mc:Fallback xmlns="">
        <xdr:pic>
          <xdr:nvPicPr>
            <xdr:cNvPr id="31" name="Ink 30">
              <a:extLst>
                <a:ext uri="{FF2B5EF4-FFF2-40B4-BE49-F238E27FC236}">
                  <a16:creationId xmlns:a16="http://schemas.microsoft.com/office/drawing/2014/main" id="{52ADBFD4-8497-2843-9172-5614D68ACF96}"/>
                </a:ext>
                <a:ext uri="{147F2762-F138-4A5C-976F-8EAC2B608ADB}">
                  <a16:predDERef xmlns:a16="http://schemas.microsoft.com/office/drawing/2014/main" pred="{180AE795-9743-2445-AD3D-F136926E5CCC}"/>
                </a:ext>
              </a:extLst>
            </xdr:cNvPr>
            <xdr:cNvPicPr/>
          </xdr:nvPicPr>
          <xdr:blipFill>
            <a:blip xmlns:r="http://schemas.openxmlformats.org/officeDocument/2006/relationships" r:embed="rId58"/>
            <a:stretch>
              <a:fillRect/>
            </a:stretch>
          </xdr:blipFill>
          <xdr:spPr>
            <a:xfrm>
              <a:off x="57845160" y="5529600"/>
              <a:ext cx="95760" cy="184680"/>
            </a:xfrm>
            <a:prstGeom prst="rect">
              <a:avLst/>
            </a:prstGeom>
          </xdr:spPr>
        </xdr:pic>
      </mc:Fallback>
    </mc:AlternateContent>
    <xdr:clientData/>
  </xdr:twoCellAnchor>
  <xdr:twoCellAnchor>
    <xdr:from>
      <xdr:col>69</xdr:col>
      <xdr:colOff>118440</xdr:colOff>
      <xdr:row>29</xdr:row>
      <xdr:rowOff>114180</xdr:rowOff>
    </xdr:from>
    <xdr:to>
      <xdr:col>69</xdr:col>
      <xdr:colOff>173880</xdr:colOff>
      <xdr:row>29</xdr:row>
      <xdr:rowOff>127140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32" name="Ink 31">
              <a:extLst>
                <a:ext uri="{FF2B5EF4-FFF2-40B4-BE49-F238E27FC236}">
                  <a16:creationId xmlns:a16="http://schemas.microsoft.com/office/drawing/2014/main" id="{240171D7-EEEA-624B-A667-0A27BD10F46D}"/>
                </a:ext>
                <a:ext uri="{147F2762-F138-4A5C-976F-8EAC2B608ADB}">
                  <a16:predDERef xmlns:a16="http://schemas.microsoft.com/office/drawing/2014/main" pred="{52ADBFD4-8497-2843-9172-5614D68ACF96}"/>
                </a:ext>
              </a:extLst>
            </xdr14:cNvPr>
            <xdr14:cNvContentPartPr/>
          </xdr14:nvContentPartPr>
          <xdr14:nvPr macro=""/>
          <xdr14:xfrm>
            <a:off x="57954240" y="5638680"/>
            <a:ext cx="55440" cy="12960"/>
          </xdr14:xfrm>
        </xdr:contentPart>
      </mc:Choice>
      <mc:Fallback xmlns="">
        <xdr:pic>
          <xdr:nvPicPr>
            <xdr:cNvPr id="32" name="Ink 31">
              <a:extLst>
                <a:ext uri="{FF2B5EF4-FFF2-40B4-BE49-F238E27FC236}">
                  <a16:creationId xmlns:a16="http://schemas.microsoft.com/office/drawing/2014/main" id="{240171D7-EEEA-624B-A667-0A27BD10F46D}"/>
                </a:ext>
                <a:ext uri="{147F2762-F138-4A5C-976F-8EAC2B608ADB}">
                  <a16:predDERef xmlns:a16="http://schemas.microsoft.com/office/drawing/2014/main" pred="{52ADBFD4-8497-2843-9172-5614D68ACF96}"/>
                </a:ext>
              </a:extLst>
            </xdr:cNvPr>
            <xdr:cNvPicPr/>
          </xdr:nvPicPr>
          <xdr:blipFill>
            <a:blip xmlns:r="http://schemas.openxmlformats.org/officeDocument/2006/relationships" r:embed="rId60"/>
            <a:stretch>
              <a:fillRect/>
            </a:stretch>
          </xdr:blipFill>
          <xdr:spPr>
            <a:xfrm>
              <a:off x="57946680" y="5631120"/>
              <a:ext cx="70560" cy="28080"/>
            </a:xfrm>
            <a:prstGeom prst="rect">
              <a:avLst/>
            </a:prstGeom>
          </xdr:spPr>
        </xdr:pic>
      </mc:Fallback>
    </mc:AlternateContent>
    <xdr:clientData/>
  </xdr:twoCellAnchor>
  <xdr:twoCellAnchor>
    <xdr:from>
      <xdr:col>69</xdr:col>
      <xdr:colOff>211320</xdr:colOff>
      <xdr:row>29</xdr:row>
      <xdr:rowOff>33540</xdr:rowOff>
    </xdr:from>
    <xdr:to>
      <xdr:col>69</xdr:col>
      <xdr:colOff>228600</xdr:colOff>
      <xdr:row>29</xdr:row>
      <xdr:rowOff>165300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33" name="Ink 32">
              <a:extLst>
                <a:ext uri="{FF2B5EF4-FFF2-40B4-BE49-F238E27FC236}">
                  <a16:creationId xmlns:a16="http://schemas.microsoft.com/office/drawing/2014/main" id="{9008AAA3-5055-6148-BD6D-EC469A45DA0E}"/>
                </a:ext>
                <a:ext uri="{147F2762-F138-4A5C-976F-8EAC2B608ADB}">
                  <a16:predDERef xmlns:a16="http://schemas.microsoft.com/office/drawing/2014/main" pred="{240171D7-EEEA-624B-A667-0A27BD10F46D}"/>
                </a:ext>
              </a:extLst>
            </xdr14:cNvPr>
            <xdr14:cNvContentPartPr/>
          </xdr14:nvContentPartPr>
          <xdr14:nvPr macro=""/>
          <xdr14:xfrm>
            <a:off x="58047120" y="5558040"/>
            <a:ext cx="17280" cy="131760"/>
          </xdr14:xfrm>
        </xdr:contentPart>
      </mc:Choice>
      <mc:Fallback xmlns="">
        <xdr:pic>
          <xdr:nvPicPr>
            <xdr:cNvPr id="33" name="Ink 32">
              <a:extLst>
                <a:ext uri="{FF2B5EF4-FFF2-40B4-BE49-F238E27FC236}">
                  <a16:creationId xmlns:a16="http://schemas.microsoft.com/office/drawing/2014/main" id="{9008AAA3-5055-6148-BD6D-EC469A45DA0E}"/>
                </a:ext>
                <a:ext uri="{147F2762-F138-4A5C-976F-8EAC2B608ADB}">
                  <a16:predDERef xmlns:a16="http://schemas.microsoft.com/office/drawing/2014/main" pred="{240171D7-EEEA-624B-A667-0A27BD10F46D}"/>
                </a:ext>
              </a:extLst>
            </xdr:cNvPr>
            <xdr:cNvPicPr/>
          </xdr:nvPicPr>
          <xdr:blipFill>
            <a:blip xmlns:r="http://schemas.openxmlformats.org/officeDocument/2006/relationships" r:embed="rId62"/>
            <a:stretch>
              <a:fillRect/>
            </a:stretch>
          </xdr:blipFill>
          <xdr:spPr>
            <a:xfrm>
              <a:off x="58039920" y="5550480"/>
              <a:ext cx="32400" cy="146520"/>
            </a:xfrm>
            <a:prstGeom prst="rect">
              <a:avLst/>
            </a:prstGeom>
          </xdr:spPr>
        </xdr:pic>
      </mc:Fallback>
    </mc:AlternateContent>
    <xdr:clientData/>
  </xdr:twoCellAnchor>
  <xdr:twoCellAnchor>
    <xdr:from>
      <xdr:col>69</xdr:col>
      <xdr:colOff>304560</xdr:colOff>
      <xdr:row>29</xdr:row>
      <xdr:rowOff>101580</xdr:rowOff>
    </xdr:from>
    <xdr:to>
      <xdr:col>69</xdr:col>
      <xdr:colOff>317520</xdr:colOff>
      <xdr:row>29</xdr:row>
      <xdr:rowOff>127500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34" name="Ink 33">
              <a:extLst>
                <a:ext uri="{FF2B5EF4-FFF2-40B4-BE49-F238E27FC236}">
                  <a16:creationId xmlns:a16="http://schemas.microsoft.com/office/drawing/2014/main" id="{1857A3EA-051E-6B45-B196-B9771DA68B26}"/>
                </a:ext>
                <a:ext uri="{147F2762-F138-4A5C-976F-8EAC2B608ADB}">
                  <a16:predDERef xmlns:a16="http://schemas.microsoft.com/office/drawing/2014/main" pred="{9008AAA3-5055-6148-BD6D-EC469A45DA0E}"/>
                </a:ext>
              </a:extLst>
            </xdr14:cNvPr>
            <xdr14:cNvContentPartPr/>
          </xdr14:nvContentPartPr>
          <xdr14:nvPr macro=""/>
          <xdr14:xfrm>
            <a:off x="58140360" y="5626080"/>
            <a:ext cx="12960" cy="25920"/>
          </xdr14:xfrm>
        </xdr:contentPart>
      </mc:Choice>
      <mc:Fallback xmlns="">
        <xdr:pic>
          <xdr:nvPicPr>
            <xdr:cNvPr id="34" name="Ink 33">
              <a:extLst>
                <a:ext uri="{FF2B5EF4-FFF2-40B4-BE49-F238E27FC236}">
                  <a16:creationId xmlns:a16="http://schemas.microsoft.com/office/drawing/2014/main" id="{1857A3EA-051E-6B45-B196-B9771DA68B26}"/>
                </a:ext>
                <a:ext uri="{147F2762-F138-4A5C-976F-8EAC2B608ADB}">
                  <a16:predDERef xmlns:a16="http://schemas.microsoft.com/office/drawing/2014/main" pred="{9008AAA3-5055-6148-BD6D-EC469A45DA0E}"/>
                </a:ext>
              </a:extLst>
            </xdr:cNvPr>
            <xdr:cNvPicPr/>
          </xdr:nvPicPr>
          <xdr:blipFill>
            <a:blip xmlns:r="http://schemas.openxmlformats.org/officeDocument/2006/relationships" r:embed="rId64"/>
            <a:stretch>
              <a:fillRect/>
            </a:stretch>
          </xdr:blipFill>
          <xdr:spPr>
            <a:xfrm>
              <a:off x="58132800" y="5618520"/>
              <a:ext cx="28080" cy="40680"/>
            </a:xfrm>
            <a:prstGeom prst="rect">
              <a:avLst/>
            </a:prstGeom>
          </xdr:spPr>
        </xdr:pic>
      </mc:Fallback>
    </mc:AlternateContent>
    <xdr:clientData/>
  </xdr:twoCellAnchor>
  <xdr:twoCellAnchor>
    <xdr:from>
      <xdr:col>69</xdr:col>
      <xdr:colOff>304560</xdr:colOff>
      <xdr:row>29</xdr:row>
      <xdr:rowOff>181860</xdr:rowOff>
    </xdr:from>
    <xdr:to>
      <xdr:col>69</xdr:col>
      <xdr:colOff>330480</xdr:colOff>
      <xdr:row>30</xdr:row>
      <xdr:rowOff>46800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5" name="Ink 34">
              <a:extLst>
                <a:ext uri="{FF2B5EF4-FFF2-40B4-BE49-F238E27FC236}">
                  <a16:creationId xmlns:a16="http://schemas.microsoft.com/office/drawing/2014/main" id="{D5844CA3-3AAF-3649-B9E8-F8711E01DE70}"/>
                </a:ext>
                <a:ext uri="{147F2762-F138-4A5C-976F-8EAC2B608ADB}">
                  <a16:predDERef xmlns:a16="http://schemas.microsoft.com/office/drawing/2014/main" pred="{1857A3EA-051E-6B45-B196-B9771DA68B26}"/>
                </a:ext>
              </a:extLst>
            </xdr14:cNvPr>
            <xdr14:cNvContentPartPr/>
          </xdr14:nvContentPartPr>
          <xdr14:nvPr macro=""/>
          <xdr14:xfrm>
            <a:off x="58140360" y="5706360"/>
            <a:ext cx="25920" cy="55440"/>
          </xdr14:xfrm>
        </xdr:contentPart>
      </mc:Choice>
      <mc:Fallback xmlns="">
        <xdr:pic>
          <xdr:nvPicPr>
            <xdr:cNvPr id="35" name="Ink 34">
              <a:extLst>
                <a:ext uri="{FF2B5EF4-FFF2-40B4-BE49-F238E27FC236}">
                  <a16:creationId xmlns:a16="http://schemas.microsoft.com/office/drawing/2014/main" id="{D5844CA3-3AAF-3649-B9E8-F8711E01DE70}"/>
                </a:ext>
                <a:ext uri="{147F2762-F138-4A5C-976F-8EAC2B608ADB}">
                  <a16:predDERef xmlns:a16="http://schemas.microsoft.com/office/drawing/2014/main" pred="{1857A3EA-051E-6B45-B196-B9771DA68B26}"/>
                </a:ext>
              </a:extLst>
            </xdr:cNvPr>
            <xdr:cNvPicPr/>
          </xdr:nvPicPr>
          <xdr:blipFill>
            <a:blip xmlns:r="http://schemas.openxmlformats.org/officeDocument/2006/relationships" r:embed="rId66"/>
            <a:stretch>
              <a:fillRect/>
            </a:stretch>
          </xdr:blipFill>
          <xdr:spPr>
            <a:xfrm>
              <a:off x="58132800" y="5698800"/>
              <a:ext cx="40680" cy="70560"/>
            </a:xfrm>
            <a:prstGeom prst="rect">
              <a:avLst/>
            </a:prstGeom>
          </xdr:spPr>
        </xdr:pic>
      </mc:Fallback>
    </mc:AlternateContent>
    <xdr:clientData/>
  </xdr:twoCellAnchor>
  <xdr:twoCellAnchor>
    <xdr:from>
      <xdr:col>69</xdr:col>
      <xdr:colOff>452880</xdr:colOff>
      <xdr:row>29</xdr:row>
      <xdr:rowOff>54780</xdr:rowOff>
    </xdr:from>
    <xdr:to>
      <xdr:col>69</xdr:col>
      <xdr:colOff>457560</xdr:colOff>
      <xdr:row>29</xdr:row>
      <xdr:rowOff>177900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6" name="Ink 35">
              <a:extLst>
                <a:ext uri="{FF2B5EF4-FFF2-40B4-BE49-F238E27FC236}">
                  <a16:creationId xmlns:a16="http://schemas.microsoft.com/office/drawing/2014/main" id="{C366918E-F8EB-794B-BC30-3100304CE0A1}"/>
                </a:ext>
                <a:ext uri="{147F2762-F138-4A5C-976F-8EAC2B608ADB}">
                  <a16:predDERef xmlns:a16="http://schemas.microsoft.com/office/drawing/2014/main" pred="{D5844CA3-3AAF-3649-B9E8-F8711E01DE70}"/>
                </a:ext>
              </a:extLst>
            </xdr14:cNvPr>
            <xdr14:cNvContentPartPr/>
          </xdr14:nvContentPartPr>
          <xdr14:nvPr macro=""/>
          <xdr14:xfrm>
            <a:off x="58288680" y="5579280"/>
            <a:ext cx="4680" cy="123120"/>
          </xdr14:xfrm>
        </xdr:contentPart>
      </mc:Choice>
      <mc:Fallback xmlns="">
        <xdr:pic>
          <xdr:nvPicPr>
            <xdr:cNvPr id="36" name="Ink 35">
              <a:extLst>
                <a:ext uri="{FF2B5EF4-FFF2-40B4-BE49-F238E27FC236}">
                  <a16:creationId xmlns:a16="http://schemas.microsoft.com/office/drawing/2014/main" id="{C366918E-F8EB-794B-BC30-3100304CE0A1}"/>
                </a:ext>
                <a:ext uri="{147F2762-F138-4A5C-976F-8EAC2B608ADB}">
                  <a16:predDERef xmlns:a16="http://schemas.microsoft.com/office/drawing/2014/main" pred="{D5844CA3-3AAF-3649-B9E8-F8711E01DE70}"/>
                </a:ext>
              </a:extLst>
            </xdr:cNvPr>
            <xdr:cNvPicPr/>
          </xdr:nvPicPr>
          <xdr:blipFill>
            <a:blip xmlns:r="http://schemas.openxmlformats.org/officeDocument/2006/relationships" r:embed="rId68"/>
            <a:stretch>
              <a:fillRect/>
            </a:stretch>
          </xdr:blipFill>
          <xdr:spPr>
            <a:xfrm>
              <a:off x="58281120" y="5571720"/>
              <a:ext cx="19800" cy="138240"/>
            </a:xfrm>
            <a:prstGeom prst="rect">
              <a:avLst/>
            </a:prstGeom>
          </xdr:spPr>
        </xdr:pic>
      </mc:Fallback>
    </mc:AlternateContent>
    <xdr:clientData/>
  </xdr:twoCellAnchor>
  <xdr:twoCellAnchor>
    <xdr:from>
      <xdr:col>69</xdr:col>
      <xdr:colOff>491040</xdr:colOff>
      <xdr:row>29</xdr:row>
      <xdr:rowOff>33540</xdr:rowOff>
    </xdr:from>
    <xdr:to>
      <xdr:col>69</xdr:col>
      <xdr:colOff>563400</xdr:colOff>
      <xdr:row>29</xdr:row>
      <xdr:rowOff>173580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37" name="Ink 36">
              <a:extLst>
                <a:ext uri="{FF2B5EF4-FFF2-40B4-BE49-F238E27FC236}">
                  <a16:creationId xmlns:a16="http://schemas.microsoft.com/office/drawing/2014/main" id="{D1913DD4-118F-1D48-8886-EC0F78206027}"/>
                </a:ext>
                <a:ext uri="{147F2762-F138-4A5C-976F-8EAC2B608ADB}">
                  <a16:predDERef xmlns:a16="http://schemas.microsoft.com/office/drawing/2014/main" pred="{C366918E-F8EB-794B-BC30-3100304CE0A1}"/>
                </a:ext>
              </a:extLst>
            </xdr14:cNvPr>
            <xdr14:cNvContentPartPr/>
          </xdr14:nvContentPartPr>
          <xdr14:nvPr macro=""/>
          <xdr14:xfrm>
            <a:off x="58326840" y="5558040"/>
            <a:ext cx="72360" cy="140040"/>
          </xdr14:xfrm>
        </xdr:contentPart>
      </mc:Choice>
      <mc:Fallback xmlns="">
        <xdr:pic>
          <xdr:nvPicPr>
            <xdr:cNvPr id="37" name="Ink 36">
              <a:extLst>
                <a:ext uri="{FF2B5EF4-FFF2-40B4-BE49-F238E27FC236}">
                  <a16:creationId xmlns:a16="http://schemas.microsoft.com/office/drawing/2014/main" id="{D1913DD4-118F-1D48-8886-EC0F78206027}"/>
                </a:ext>
                <a:ext uri="{147F2762-F138-4A5C-976F-8EAC2B608ADB}">
                  <a16:predDERef xmlns:a16="http://schemas.microsoft.com/office/drawing/2014/main" pred="{C366918E-F8EB-794B-BC30-3100304CE0A1}"/>
                </a:ext>
              </a:extLst>
            </xdr:cNvPr>
            <xdr:cNvPicPr/>
          </xdr:nvPicPr>
          <xdr:blipFill>
            <a:blip xmlns:r="http://schemas.openxmlformats.org/officeDocument/2006/relationships" r:embed="rId70"/>
            <a:stretch>
              <a:fillRect/>
            </a:stretch>
          </xdr:blipFill>
          <xdr:spPr>
            <a:xfrm>
              <a:off x="58319280" y="5550480"/>
              <a:ext cx="87480" cy="155160"/>
            </a:xfrm>
            <a:prstGeom prst="rect">
              <a:avLst/>
            </a:prstGeom>
          </xdr:spPr>
        </xdr:pic>
      </mc:Fallback>
    </mc:AlternateContent>
    <xdr:clientData/>
  </xdr:twoCellAnchor>
  <xdr:twoCellAnchor>
    <xdr:from>
      <xdr:col>69</xdr:col>
      <xdr:colOff>562680</xdr:colOff>
      <xdr:row>29</xdr:row>
      <xdr:rowOff>42180</xdr:rowOff>
    </xdr:from>
    <xdr:to>
      <xdr:col>69</xdr:col>
      <xdr:colOff>659880</xdr:colOff>
      <xdr:row>29</xdr:row>
      <xdr:rowOff>160980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38" name="Ink 37">
              <a:extLst>
                <a:ext uri="{FF2B5EF4-FFF2-40B4-BE49-F238E27FC236}">
                  <a16:creationId xmlns:a16="http://schemas.microsoft.com/office/drawing/2014/main" id="{638E216B-B123-8A4B-AD34-6621D275F73C}"/>
                </a:ext>
                <a:ext uri="{147F2762-F138-4A5C-976F-8EAC2B608ADB}">
                  <a16:predDERef xmlns:a16="http://schemas.microsoft.com/office/drawing/2014/main" pred="{D1913DD4-118F-1D48-8886-EC0F78206027}"/>
                </a:ext>
              </a:extLst>
            </xdr14:cNvPr>
            <xdr14:cNvContentPartPr/>
          </xdr14:nvContentPartPr>
          <xdr14:nvPr macro=""/>
          <xdr14:xfrm>
            <a:off x="58398480" y="5566680"/>
            <a:ext cx="97200" cy="118800"/>
          </xdr14:xfrm>
        </xdr:contentPart>
      </mc:Choice>
      <mc:Fallback xmlns="">
        <xdr:pic>
          <xdr:nvPicPr>
            <xdr:cNvPr id="38" name="Ink 37">
              <a:extLst>
                <a:ext uri="{FF2B5EF4-FFF2-40B4-BE49-F238E27FC236}">
                  <a16:creationId xmlns:a16="http://schemas.microsoft.com/office/drawing/2014/main" id="{638E216B-B123-8A4B-AD34-6621D275F73C}"/>
                </a:ext>
                <a:ext uri="{147F2762-F138-4A5C-976F-8EAC2B608ADB}">
                  <a16:predDERef xmlns:a16="http://schemas.microsoft.com/office/drawing/2014/main" pred="{D1913DD4-118F-1D48-8886-EC0F78206027}"/>
                </a:ext>
              </a:extLst>
            </xdr:cNvPr>
            <xdr:cNvPicPr/>
          </xdr:nvPicPr>
          <xdr:blipFill>
            <a:blip xmlns:r="http://schemas.openxmlformats.org/officeDocument/2006/relationships" r:embed="rId72"/>
            <a:stretch>
              <a:fillRect/>
            </a:stretch>
          </xdr:blipFill>
          <xdr:spPr>
            <a:xfrm>
              <a:off x="58391280" y="5559120"/>
              <a:ext cx="112320" cy="133920"/>
            </a:xfrm>
            <a:prstGeom prst="rect">
              <a:avLst/>
            </a:prstGeom>
          </xdr:spPr>
        </xdr:pic>
      </mc:Fallback>
    </mc:AlternateContent>
    <xdr:clientData/>
  </xdr:twoCellAnchor>
  <xdr:twoCellAnchor>
    <xdr:from>
      <xdr:col>69</xdr:col>
      <xdr:colOff>753480</xdr:colOff>
      <xdr:row>29</xdr:row>
      <xdr:rowOff>118500</xdr:rowOff>
    </xdr:from>
    <xdr:to>
      <xdr:col>70</xdr:col>
      <xdr:colOff>34080</xdr:colOff>
      <xdr:row>29</xdr:row>
      <xdr:rowOff>182220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9" name="Ink 38">
              <a:extLst>
                <a:ext uri="{FF2B5EF4-FFF2-40B4-BE49-F238E27FC236}">
                  <a16:creationId xmlns:a16="http://schemas.microsoft.com/office/drawing/2014/main" id="{3124B1DF-4E52-B343-962A-0AC76AF7896A}"/>
                </a:ext>
                <a:ext uri="{147F2762-F138-4A5C-976F-8EAC2B608ADB}">
                  <a16:predDERef xmlns:a16="http://schemas.microsoft.com/office/drawing/2014/main" pred="{638E216B-B123-8A4B-AD34-6621D275F73C}"/>
                </a:ext>
              </a:extLst>
            </xdr14:cNvPr>
            <xdr14:cNvContentPartPr/>
          </xdr14:nvContentPartPr>
          <xdr14:nvPr macro=""/>
          <xdr14:xfrm>
            <a:off x="58589280" y="5643000"/>
            <a:ext cx="118800" cy="63720"/>
          </xdr14:xfrm>
        </xdr:contentPart>
      </mc:Choice>
      <mc:Fallback xmlns="">
        <xdr:pic>
          <xdr:nvPicPr>
            <xdr:cNvPr id="39" name="Ink 38">
              <a:extLst>
                <a:ext uri="{FF2B5EF4-FFF2-40B4-BE49-F238E27FC236}">
                  <a16:creationId xmlns:a16="http://schemas.microsoft.com/office/drawing/2014/main" id="{3124B1DF-4E52-B343-962A-0AC76AF7896A}"/>
                </a:ext>
                <a:ext uri="{147F2762-F138-4A5C-976F-8EAC2B608ADB}">
                  <a16:predDERef xmlns:a16="http://schemas.microsoft.com/office/drawing/2014/main" pred="{638E216B-B123-8A4B-AD34-6621D275F73C}"/>
                </a:ext>
              </a:extLst>
            </xdr:cNvPr>
            <xdr:cNvPicPr/>
          </xdr:nvPicPr>
          <xdr:blipFill>
            <a:blip xmlns:r="http://schemas.openxmlformats.org/officeDocument/2006/relationships" r:embed="rId74"/>
            <a:stretch>
              <a:fillRect/>
            </a:stretch>
          </xdr:blipFill>
          <xdr:spPr>
            <a:xfrm>
              <a:off x="58581720" y="5635440"/>
              <a:ext cx="133920" cy="78840"/>
            </a:xfrm>
            <a:prstGeom prst="rect">
              <a:avLst/>
            </a:prstGeom>
          </xdr:spPr>
        </xdr:pic>
      </mc:Fallback>
    </mc:AlternateContent>
    <xdr:clientData/>
  </xdr:twoCellAnchor>
  <xdr:twoCellAnchor>
    <xdr:from>
      <xdr:col>70</xdr:col>
      <xdr:colOff>50640</xdr:colOff>
      <xdr:row>29</xdr:row>
      <xdr:rowOff>131100</xdr:rowOff>
    </xdr:from>
    <xdr:to>
      <xdr:col>70</xdr:col>
      <xdr:colOff>72240</xdr:colOff>
      <xdr:row>29</xdr:row>
      <xdr:rowOff>169620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40" name="Ink 39">
              <a:extLst>
                <a:ext uri="{FF2B5EF4-FFF2-40B4-BE49-F238E27FC236}">
                  <a16:creationId xmlns:a16="http://schemas.microsoft.com/office/drawing/2014/main" id="{79F99DA5-E30C-7B49-9912-41B46D2B8D7A}"/>
                </a:ext>
                <a:ext uri="{147F2762-F138-4A5C-976F-8EAC2B608ADB}">
                  <a16:predDERef xmlns:a16="http://schemas.microsoft.com/office/drawing/2014/main" pred="{3124B1DF-4E52-B343-962A-0AC76AF7896A}"/>
                </a:ext>
              </a:extLst>
            </xdr14:cNvPr>
            <xdr14:cNvContentPartPr/>
          </xdr14:nvContentPartPr>
          <xdr14:nvPr macro=""/>
          <xdr14:xfrm>
            <a:off x="58724640" y="5655600"/>
            <a:ext cx="21600" cy="38520"/>
          </xdr14:xfrm>
        </xdr:contentPart>
      </mc:Choice>
      <mc:Fallback xmlns="">
        <xdr:pic>
          <xdr:nvPicPr>
            <xdr:cNvPr id="40" name="Ink 39">
              <a:extLst>
                <a:ext uri="{FF2B5EF4-FFF2-40B4-BE49-F238E27FC236}">
                  <a16:creationId xmlns:a16="http://schemas.microsoft.com/office/drawing/2014/main" id="{79F99DA5-E30C-7B49-9912-41B46D2B8D7A}"/>
                </a:ext>
                <a:ext uri="{147F2762-F138-4A5C-976F-8EAC2B608ADB}">
                  <a16:predDERef xmlns:a16="http://schemas.microsoft.com/office/drawing/2014/main" pred="{3124B1DF-4E52-B343-962A-0AC76AF7896A}"/>
                </a:ext>
              </a:extLst>
            </xdr:cNvPr>
            <xdr:cNvPicPr/>
          </xdr:nvPicPr>
          <xdr:blipFill>
            <a:blip xmlns:r="http://schemas.openxmlformats.org/officeDocument/2006/relationships" r:embed="rId76"/>
            <a:stretch>
              <a:fillRect/>
            </a:stretch>
          </xdr:blipFill>
          <xdr:spPr>
            <a:xfrm>
              <a:off x="58717080" y="5648040"/>
              <a:ext cx="36720" cy="53640"/>
            </a:xfrm>
            <a:prstGeom prst="rect">
              <a:avLst/>
            </a:prstGeom>
          </xdr:spPr>
        </xdr:pic>
      </mc:Fallback>
    </mc:AlternateContent>
    <xdr:clientData/>
  </xdr:twoCellAnchor>
  <xdr:twoCellAnchor>
    <xdr:from>
      <xdr:col>70</xdr:col>
      <xdr:colOff>46320</xdr:colOff>
      <xdr:row>29</xdr:row>
      <xdr:rowOff>84660</xdr:rowOff>
    </xdr:from>
    <xdr:to>
      <xdr:col>70</xdr:col>
      <xdr:colOff>67920</xdr:colOff>
      <xdr:row>29</xdr:row>
      <xdr:rowOff>97620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41" name="Ink 40">
              <a:extLst>
                <a:ext uri="{FF2B5EF4-FFF2-40B4-BE49-F238E27FC236}">
                  <a16:creationId xmlns:a16="http://schemas.microsoft.com/office/drawing/2014/main" id="{AE17BC80-FE48-4B4C-852B-5B7F9902B1FE}"/>
                </a:ext>
                <a:ext uri="{147F2762-F138-4A5C-976F-8EAC2B608ADB}">
                  <a16:predDERef xmlns:a16="http://schemas.microsoft.com/office/drawing/2014/main" pred="{79F99DA5-E30C-7B49-9912-41B46D2B8D7A}"/>
                </a:ext>
              </a:extLst>
            </xdr14:cNvPr>
            <xdr14:cNvContentPartPr/>
          </xdr14:nvContentPartPr>
          <xdr14:nvPr macro=""/>
          <xdr14:xfrm>
            <a:off x="58720320" y="5609160"/>
            <a:ext cx="21600" cy="12960"/>
          </xdr14:xfrm>
        </xdr:contentPart>
      </mc:Choice>
      <mc:Fallback xmlns="">
        <xdr:pic>
          <xdr:nvPicPr>
            <xdr:cNvPr id="41" name="Ink 40">
              <a:extLst>
                <a:ext uri="{FF2B5EF4-FFF2-40B4-BE49-F238E27FC236}">
                  <a16:creationId xmlns:a16="http://schemas.microsoft.com/office/drawing/2014/main" id="{AE17BC80-FE48-4B4C-852B-5B7F9902B1FE}"/>
                </a:ext>
                <a:ext uri="{147F2762-F138-4A5C-976F-8EAC2B608ADB}">
                  <a16:predDERef xmlns:a16="http://schemas.microsoft.com/office/drawing/2014/main" pred="{79F99DA5-E30C-7B49-9912-41B46D2B8D7A}"/>
                </a:ext>
              </a:extLst>
            </xdr:cNvPr>
            <xdr:cNvPicPr/>
          </xdr:nvPicPr>
          <xdr:blipFill>
            <a:blip xmlns:r="http://schemas.openxmlformats.org/officeDocument/2006/relationships" r:embed="rId78"/>
            <a:stretch>
              <a:fillRect/>
            </a:stretch>
          </xdr:blipFill>
          <xdr:spPr>
            <a:xfrm>
              <a:off x="58712760" y="5601600"/>
              <a:ext cx="36720" cy="28080"/>
            </a:xfrm>
            <a:prstGeom prst="rect">
              <a:avLst/>
            </a:prstGeom>
          </xdr:spPr>
        </xdr:pic>
      </mc:Fallback>
    </mc:AlternateContent>
    <xdr:clientData/>
  </xdr:twoCellAnchor>
  <xdr:twoCellAnchor>
    <xdr:from>
      <xdr:col>70</xdr:col>
      <xdr:colOff>93120</xdr:colOff>
      <xdr:row>29</xdr:row>
      <xdr:rowOff>105540</xdr:rowOff>
    </xdr:from>
    <xdr:to>
      <xdr:col>70</xdr:col>
      <xdr:colOff>300840</xdr:colOff>
      <xdr:row>29</xdr:row>
      <xdr:rowOff>177540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42" name="Ink 41">
              <a:extLst>
                <a:ext uri="{FF2B5EF4-FFF2-40B4-BE49-F238E27FC236}">
                  <a16:creationId xmlns:a16="http://schemas.microsoft.com/office/drawing/2014/main" id="{F3649371-6199-9347-8405-89D11004446F}"/>
                </a:ext>
                <a:ext uri="{147F2762-F138-4A5C-976F-8EAC2B608ADB}">
                  <a16:predDERef xmlns:a16="http://schemas.microsoft.com/office/drawing/2014/main" pred="{AE17BC80-FE48-4B4C-852B-5B7F9902B1FE}"/>
                </a:ext>
              </a:extLst>
            </xdr14:cNvPr>
            <xdr14:cNvContentPartPr/>
          </xdr14:nvContentPartPr>
          <xdr14:nvPr macro=""/>
          <xdr14:xfrm>
            <a:off x="58767120" y="5630040"/>
            <a:ext cx="207720" cy="72000"/>
          </xdr14:xfrm>
        </xdr:contentPart>
      </mc:Choice>
      <mc:Fallback xmlns="">
        <xdr:pic>
          <xdr:nvPicPr>
            <xdr:cNvPr id="42" name="Ink 41">
              <a:extLst>
                <a:ext uri="{FF2B5EF4-FFF2-40B4-BE49-F238E27FC236}">
                  <a16:creationId xmlns:a16="http://schemas.microsoft.com/office/drawing/2014/main" id="{F3649371-6199-9347-8405-89D11004446F}"/>
                </a:ext>
                <a:ext uri="{147F2762-F138-4A5C-976F-8EAC2B608ADB}">
                  <a16:predDERef xmlns:a16="http://schemas.microsoft.com/office/drawing/2014/main" pred="{AE17BC80-FE48-4B4C-852B-5B7F9902B1FE}"/>
                </a:ext>
              </a:extLst>
            </xdr:cNvPr>
            <xdr:cNvPicPr/>
          </xdr:nvPicPr>
          <xdr:blipFill>
            <a:blip xmlns:r="http://schemas.openxmlformats.org/officeDocument/2006/relationships" r:embed="rId80"/>
            <a:stretch>
              <a:fillRect/>
            </a:stretch>
          </xdr:blipFill>
          <xdr:spPr>
            <a:xfrm>
              <a:off x="58759560" y="5622480"/>
              <a:ext cx="222840" cy="86760"/>
            </a:xfrm>
            <a:prstGeom prst="rect">
              <a:avLst/>
            </a:prstGeom>
          </xdr:spPr>
        </xdr:pic>
      </mc:Fallback>
    </mc:AlternateContent>
    <xdr:clientData/>
  </xdr:twoCellAnchor>
  <xdr:twoCellAnchor>
    <xdr:from>
      <xdr:col>70</xdr:col>
      <xdr:colOff>313080</xdr:colOff>
      <xdr:row>29</xdr:row>
      <xdr:rowOff>122460</xdr:rowOff>
    </xdr:from>
    <xdr:to>
      <xdr:col>70</xdr:col>
      <xdr:colOff>381120</xdr:colOff>
      <xdr:row>30</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43" name="Ink 42">
              <a:extLst>
                <a:ext uri="{FF2B5EF4-FFF2-40B4-BE49-F238E27FC236}">
                  <a16:creationId xmlns:a16="http://schemas.microsoft.com/office/drawing/2014/main" id="{7EADEDD7-882E-DA45-8818-F52386E6D2A9}"/>
                </a:ext>
                <a:ext uri="{147F2762-F138-4A5C-976F-8EAC2B608ADB}">
                  <a16:predDERef xmlns:a16="http://schemas.microsoft.com/office/drawing/2014/main" pred="{F3649371-6199-9347-8405-89D11004446F}"/>
                </a:ext>
              </a:extLst>
            </xdr14:cNvPr>
            <xdr14:cNvContentPartPr/>
          </xdr14:nvContentPartPr>
          <xdr14:nvPr macro=""/>
          <xdr14:xfrm>
            <a:off x="58987080" y="5646960"/>
            <a:ext cx="68040" cy="68040"/>
          </xdr14:xfrm>
        </xdr:contentPart>
      </mc:Choice>
      <mc:Fallback xmlns="">
        <xdr:pic>
          <xdr:nvPicPr>
            <xdr:cNvPr id="43" name="Ink 42">
              <a:extLst>
                <a:ext uri="{FF2B5EF4-FFF2-40B4-BE49-F238E27FC236}">
                  <a16:creationId xmlns:a16="http://schemas.microsoft.com/office/drawing/2014/main" id="{7EADEDD7-882E-DA45-8818-F52386E6D2A9}"/>
                </a:ext>
                <a:ext uri="{147F2762-F138-4A5C-976F-8EAC2B608ADB}">
                  <a16:predDERef xmlns:a16="http://schemas.microsoft.com/office/drawing/2014/main" pred="{F3649371-6199-9347-8405-89D11004446F}"/>
                </a:ext>
              </a:extLst>
            </xdr:cNvPr>
            <xdr:cNvPicPr/>
          </xdr:nvPicPr>
          <xdr:blipFill>
            <a:blip xmlns:r="http://schemas.openxmlformats.org/officeDocument/2006/relationships" r:embed="rId82"/>
            <a:stretch>
              <a:fillRect/>
            </a:stretch>
          </xdr:blipFill>
          <xdr:spPr>
            <a:xfrm>
              <a:off x="58979520" y="5639400"/>
              <a:ext cx="83160" cy="83160"/>
            </a:xfrm>
            <a:prstGeom prst="rect">
              <a:avLst/>
            </a:prstGeom>
          </xdr:spPr>
        </xdr:pic>
      </mc:Fallback>
    </mc:AlternateContent>
    <xdr:clientData/>
  </xdr:twoCellAnchor>
  <xdr:twoCellAnchor>
    <xdr:from>
      <xdr:col>70</xdr:col>
      <xdr:colOff>418920</xdr:colOff>
      <xdr:row>29</xdr:row>
      <xdr:rowOff>186180</xdr:rowOff>
    </xdr:from>
    <xdr:to>
      <xdr:col>70</xdr:col>
      <xdr:colOff>427920</xdr:colOff>
      <xdr:row>30</xdr:row>
      <xdr:rowOff>38520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44" name="Ink 43">
              <a:extLst>
                <a:ext uri="{FF2B5EF4-FFF2-40B4-BE49-F238E27FC236}">
                  <a16:creationId xmlns:a16="http://schemas.microsoft.com/office/drawing/2014/main" id="{3DDDCD6E-8B7D-F841-B0E8-1FF1F8AE857A}"/>
                </a:ext>
                <a:ext uri="{147F2762-F138-4A5C-976F-8EAC2B608ADB}">
                  <a16:predDERef xmlns:a16="http://schemas.microsoft.com/office/drawing/2014/main" pred="{7EADEDD7-882E-DA45-8818-F52386E6D2A9}"/>
                </a:ext>
              </a:extLst>
            </xdr14:cNvPr>
            <xdr14:cNvContentPartPr/>
          </xdr14:nvContentPartPr>
          <xdr14:nvPr macro=""/>
          <xdr14:xfrm>
            <a:off x="59092920" y="5710680"/>
            <a:ext cx="9000" cy="42840"/>
          </xdr14:xfrm>
        </xdr:contentPart>
      </mc:Choice>
      <mc:Fallback xmlns="">
        <xdr:pic>
          <xdr:nvPicPr>
            <xdr:cNvPr id="44" name="Ink 43">
              <a:extLst>
                <a:ext uri="{FF2B5EF4-FFF2-40B4-BE49-F238E27FC236}">
                  <a16:creationId xmlns:a16="http://schemas.microsoft.com/office/drawing/2014/main" id="{3DDDCD6E-8B7D-F841-B0E8-1FF1F8AE857A}"/>
                </a:ext>
                <a:ext uri="{147F2762-F138-4A5C-976F-8EAC2B608ADB}">
                  <a16:predDERef xmlns:a16="http://schemas.microsoft.com/office/drawing/2014/main" pred="{7EADEDD7-882E-DA45-8818-F52386E6D2A9}"/>
                </a:ext>
              </a:extLst>
            </xdr:cNvPr>
            <xdr:cNvPicPr/>
          </xdr:nvPicPr>
          <xdr:blipFill>
            <a:blip xmlns:r="http://schemas.openxmlformats.org/officeDocument/2006/relationships" r:embed="rId84"/>
            <a:stretch>
              <a:fillRect/>
            </a:stretch>
          </xdr:blipFill>
          <xdr:spPr>
            <a:xfrm>
              <a:off x="59085360" y="5703120"/>
              <a:ext cx="23760" cy="57600"/>
            </a:xfrm>
            <a:prstGeom prst="rect">
              <a:avLst/>
            </a:prstGeom>
          </xdr:spPr>
        </xdr:pic>
      </mc:Fallback>
    </mc:AlternateContent>
    <xdr:clientData/>
  </xdr:twoCellAnchor>
  <xdr:twoCellAnchor>
    <xdr:from>
      <xdr:col>70</xdr:col>
      <xdr:colOff>495240</xdr:colOff>
      <xdr:row>29</xdr:row>
      <xdr:rowOff>54780</xdr:rowOff>
    </xdr:from>
    <xdr:to>
      <xdr:col>70</xdr:col>
      <xdr:colOff>508200</xdr:colOff>
      <xdr:row>29</xdr:row>
      <xdr:rowOff>93300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45" name="Ink 44">
              <a:extLst>
                <a:ext uri="{FF2B5EF4-FFF2-40B4-BE49-F238E27FC236}">
                  <a16:creationId xmlns:a16="http://schemas.microsoft.com/office/drawing/2014/main" id="{5DEA8A05-9B31-DB44-8123-A0ABACDBA517}"/>
                </a:ext>
                <a:ext uri="{147F2762-F138-4A5C-976F-8EAC2B608ADB}">
                  <a16:predDERef xmlns:a16="http://schemas.microsoft.com/office/drawing/2014/main" pred="{3DDDCD6E-8B7D-F841-B0E8-1FF1F8AE857A}"/>
                </a:ext>
              </a:extLst>
            </xdr14:cNvPr>
            <xdr14:cNvContentPartPr/>
          </xdr14:nvContentPartPr>
          <xdr14:nvPr macro=""/>
          <xdr14:xfrm>
            <a:off x="59169240" y="5579280"/>
            <a:ext cx="12960" cy="38520"/>
          </xdr14:xfrm>
        </xdr:contentPart>
      </mc:Choice>
      <mc:Fallback xmlns="">
        <xdr:pic>
          <xdr:nvPicPr>
            <xdr:cNvPr id="45" name="Ink 44">
              <a:extLst>
                <a:ext uri="{FF2B5EF4-FFF2-40B4-BE49-F238E27FC236}">
                  <a16:creationId xmlns:a16="http://schemas.microsoft.com/office/drawing/2014/main" id="{5DEA8A05-9B31-DB44-8123-A0ABACDBA517}"/>
                </a:ext>
                <a:ext uri="{147F2762-F138-4A5C-976F-8EAC2B608ADB}">
                  <a16:predDERef xmlns:a16="http://schemas.microsoft.com/office/drawing/2014/main" pred="{3DDDCD6E-8B7D-F841-B0E8-1FF1F8AE857A}"/>
                </a:ext>
              </a:extLst>
            </xdr:cNvPr>
            <xdr:cNvPicPr/>
          </xdr:nvPicPr>
          <xdr:blipFill>
            <a:blip xmlns:r="http://schemas.openxmlformats.org/officeDocument/2006/relationships" r:embed="rId86"/>
            <a:stretch>
              <a:fillRect/>
            </a:stretch>
          </xdr:blipFill>
          <xdr:spPr>
            <a:xfrm>
              <a:off x="59161680" y="5571720"/>
              <a:ext cx="28080" cy="53640"/>
            </a:xfrm>
            <a:prstGeom prst="rect">
              <a:avLst/>
            </a:prstGeom>
          </xdr:spPr>
        </xdr:pic>
      </mc:Fallback>
    </mc:AlternateContent>
    <xdr:clientData/>
  </xdr:twoCellAnchor>
  <xdr:twoCellAnchor>
    <xdr:from>
      <xdr:col>70</xdr:col>
      <xdr:colOff>503520</xdr:colOff>
      <xdr:row>29</xdr:row>
      <xdr:rowOff>71700</xdr:rowOff>
    </xdr:from>
    <xdr:to>
      <xdr:col>70</xdr:col>
      <xdr:colOff>525120</xdr:colOff>
      <xdr:row>29</xdr:row>
      <xdr:rowOff>97620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46" name="Ink 45">
              <a:extLst>
                <a:ext uri="{FF2B5EF4-FFF2-40B4-BE49-F238E27FC236}">
                  <a16:creationId xmlns:a16="http://schemas.microsoft.com/office/drawing/2014/main" id="{9A76A116-2A76-E74A-A172-3EC188727518}"/>
                </a:ext>
                <a:ext uri="{147F2762-F138-4A5C-976F-8EAC2B608ADB}">
                  <a16:predDERef xmlns:a16="http://schemas.microsoft.com/office/drawing/2014/main" pred="{5DEA8A05-9B31-DB44-8123-A0ABACDBA517}"/>
                </a:ext>
              </a:extLst>
            </xdr14:cNvPr>
            <xdr14:cNvContentPartPr/>
          </xdr14:nvContentPartPr>
          <xdr14:nvPr macro=""/>
          <xdr14:xfrm>
            <a:off x="59177520" y="5596200"/>
            <a:ext cx="21600" cy="25920"/>
          </xdr14:xfrm>
        </xdr:contentPart>
      </mc:Choice>
      <mc:Fallback xmlns="">
        <xdr:pic>
          <xdr:nvPicPr>
            <xdr:cNvPr id="46" name="Ink 45">
              <a:extLst>
                <a:ext uri="{FF2B5EF4-FFF2-40B4-BE49-F238E27FC236}">
                  <a16:creationId xmlns:a16="http://schemas.microsoft.com/office/drawing/2014/main" id="{9A76A116-2A76-E74A-A172-3EC188727518}"/>
                </a:ext>
                <a:ext uri="{147F2762-F138-4A5C-976F-8EAC2B608ADB}">
                  <a16:predDERef xmlns:a16="http://schemas.microsoft.com/office/drawing/2014/main" pred="{5DEA8A05-9B31-DB44-8123-A0ABACDBA517}"/>
                </a:ext>
              </a:extLst>
            </xdr:cNvPr>
            <xdr:cNvPicPr/>
          </xdr:nvPicPr>
          <xdr:blipFill>
            <a:blip xmlns:r="http://schemas.openxmlformats.org/officeDocument/2006/relationships" r:embed="rId88"/>
            <a:stretch>
              <a:fillRect/>
            </a:stretch>
          </xdr:blipFill>
          <xdr:spPr>
            <a:xfrm>
              <a:off x="59169960" y="5588640"/>
              <a:ext cx="36720" cy="40680"/>
            </a:xfrm>
            <a:prstGeom prst="rect">
              <a:avLst/>
            </a:prstGeom>
          </xdr:spPr>
        </xdr:pic>
      </mc:Fallback>
    </mc:AlternateContent>
    <xdr:clientData/>
  </xdr:twoCellAnchor>
  <xdr:twoCellAnchor>
    <xdr:from>
      <xdr:col>70</xdr:col>
      <xdr:colOff>558600</xdr:colOff>
      <xdr:row>29</xdr:row>
      <xdr:rowOff>37860</xdr:rowOff>
    </xdr:from>
    <xdr:to>
      <xdr:col>70</xdr:col>
      <xdr:colOff>575880</xdr:colOff>
      <xdr:row>29</xdr:row>
      <xdr:rowOff>173580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47" name="Ink 46">
              <a:extLst>
                <a:ext uri="{FF2B5EF4-FFF2-40B4-BE49-F238E27FC236}">
                  <a16:creationId xmlns:a16="http://schemas.microsoft.com/office/drawing/2014/main" id="{D3FAAEB4-7266-E848-9842-1CE34158A81B}"/>
                </a:ext>
                <a:ext uri="{147F2762-F138-4A5C-976F-8EAC2B608ADB}">
                  <a16:predDERef xmlns:a16="http://schemas.microsoft.com/office/drawing/2014/main" pred="{9A76A116-2A76-E74A-A172-3EC188727518}"/>
                </a:ext>
              </a:extLst>
            </xdr14:cNvPr>
            <xdr14:cNvContentPartPr/>
          </xdr14:nvContentPartPr>
          <xdr14:nvPr macro=""/>
          <xdr14:xfrm>
            <a:off x="59232600" y="5562360"/>
            <a:ext cx="17280" cy="135720"/>
          </xdr14:xfrm>
        </xdr:contentPart>
      </mc:Choice>
      <mc:Fallback xmlns="">
        <xdr:pic>
          <xdr:nvPicPr>
            <xdr:cNvPr id="47" name="Ink 46">
              <a:extLst>
                <a:ext uri="{FF2B5EF4-FFF2-40B4-BE49-F238E27FC236}">
                  <a16:creationId xmlns:a16="http://schemas.microsoft.com/office/drawing/2014/main" id="{D3FAAEB4-7266-E848-9842-1CE34158A81B}"/>
                </a:ext>
                <a:ext uri="{147F2762-F138-4A5C-976F-8EAC2B608ADB}">
                  <a16:predDERef xmlns:a16="http://schemas.microsoft.com/office/drawing/2014/main" pred="{9A76A116-2A76-E74A-A172-3EC188727518}"/>
                </a:ext>
              </a:extLst>
            </xdr:cNvPr>
            <xdr:cNvPicPr/>
          </xdr:nvPicPr>
          <xdr:blipFill>
            <a:blip xmlns:r="http://schemas.openxmlformats.org/officeDocument/2006/relationships" r:embed="rId90"/>
            <a:stretch>
              <a:fillRect/>
            </a:stretch>
          </xdr:blipFill>
          <xdr:spPr>
            <a:xfrm>
              <a:off x="59225040" y="5554800"/>
              <a:ext cx="32400" cy="150840"/>
            </a:xfrm>
            <a:prstGeom prst="rect">
              <a:avLst/>
            </a:prstGeom>
          </xdr:spPr>
        </xdr:pic>
      </mc:Fallback>
    </mc:AlternateContent>
    <xdr:clientData/>
  </xdr:twoCellAnchor>
  <xdr:twoCellAnchor>
    <xdr:from>
      <xdr:col>70</xdr:col>
      <xdr:colOff>609360</xdr:colOff>
      <xdr:row>29</xdr:row>
      <xdr:rowOff>25260</xdr:rowOff>
    </xdr:from>
    <xdr:to>
      <xdr:col>70</xdr:col>
      <xdr:colOff>656160</xdr:colOff>
      <xdr:row>29</xdr:row>
      <xdr:rowOff>177900</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48" name="Ink 47">
              <a:extLst>
                <a:ext uri="{FF2B5EF4-FFF2-40B4-BE49-F238E27FC236}">
                  <a16:creationId xmlns:a16="http://schemas.microsoft.com/office/drawing/2014/main" id="{5633685A-E53B-4941-BA72-BD924E90A834}"/>
                </a:ext>
                <a:ext uri="{147F2762-F138-4A5C-976F-8EAC2B608ADB}">
                  <a16:predDERef xmlns:a16="http://schemas.microsoft.com/office/drawing/2014/main" pred="{D3FAAEB4-7266-E848-9842-1CE34158A81B}"/>
                </a:ext>
              </a:extLst>
            </xdr14:cNvPr>
            <xdr14:cNvContentPartPr/>
          </xdr14:nvContentPartPr>
          <xdr14:nvPr macro=""/>
          <xdr14:xfrm>
            <a:off x="59283360" y="5549760"/>
            <a:ext cx="46800" cy="152640"/>
          </xdr14:xfrm>
        </xdr:contentPart>
      </mc:Choice>
      <mc:Fallback xmlns="">
        <xdr:pic>
          <xdr:nvPicPr>
            <xdr:cNvPr id="48" name="Ink 47">
              <a:extLst>
                <a:ext uri="{FF2B5EF4-FFF2-40B4-BE49-F238E27FC236}">
                  <a16:creationId xmlns:a16="http://schemas.microsoft.com/office/drawing/2014/main" id="{5633685A-E53B-4941-BA72-BD924E90A834}"/>
                </a:ext>
                <a:ext uri="{147F2762-F138-4A5C-976F-8EAC2B608ADB}">
                  <a16:predDERef xmlns:a16="http://schemas.microsoft.com/office/drawing/2014/main" pred="{D3FAAEB4-7266-E848-9842-1CE34158A81B}"/>
                </a:ext>
              </a:extLst>
            </xdr:cNvPr>
            <xdr:cNvPicPr/>
          </xdr:nvPicPr>
          <xdr:blipFill>
            <a:blip xmlns:r="http://schemas.openxmlformats.org/officeDocument/2006/relationships" r:embed="rId92"/>
            <a:stretch>
              <a:fillRect/>
            </a:stretch>
          </xdr:blipFill>
          <xdr:spPr>
            <a:xfrm>
              <a:off x="59275800" y="5542200"/>
              <a:ext cx="61920" cy="167760"/>
            </a:xfrm>
            <a:prstGeom prst="rect">
              <a:avLst/>
            </a:prstGeom>
          </xdr:spPr>
        </xdr:pic>
      </mc:Fallback>
    </mc:AlternateContent>
    <xdr:clientData/>
  </xdr:twoCellAnchor>
  <xdr:twoCellAnchor>
    <xdr:from>
      <xdr:col>70</xdr:col>
      <xdr:colOff>609360</xdr:colOff>
      <xdr:row>29</xdr:row>
      <xdr:rowOff>84660</xdr:rowOff>
    </xdr:from>
    <xdr:to>
      <xdr:col>70</xdr:col>
      <xdr:colOff>690000</xdr:colOff>
      <xdr:row>29</xdr:row>
      <xdr:rowOff>106260</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49" name="Ink 48">
              <a:extLst>
                <a:ext uri="{FF2B5EF4-FFF2-40B4-BE49-F238E27FC236}">
                  <a16:creationId xmlns:a16="http://schemas.microsoft.com/office/drawing/2014/main" id="{280E5262-6505-A343-9341-BCC7E28EAA72}"/>
                </a:ext>
                <a:ext uri="{147F2762-F138-4A5C-976F-8EAC2B608ADB}">
                  <a16:predDERef xmlns:a16="http://schemas.microsoft.com/office/drawing/2014/main" pred="{5633685A-E53B-4941-BA72-BD924E90A834}"/>
                </a:ext>
              </a:extLst>
            </xdr14:cNvPr>
            <xdr14:cNvContentPartPr/>
          </xdr14:nvContentPartPr>
          <xdr14:nvPr macro=""/>
          <xdr14:xfrm>
            <a:off x="59283360" y="5609160"/>
            <a:ext cx="80640" cy="21600"/>
          </xdr14:xfrm>
        </xdr:contentPart>
      </mc:Choice>
      <mc:Fallback xmlns="">
        <xdr:pic>
          <xdr:nvPicPr>
            <xdr:cNvPr id="49" name="Ink 48">
              <a:extLst>
                <a:ext uri="{FF2B5EF4-FFF2-40B4-BE49-F238E27FC236}">
                  <a16:creationId xmlns:a16="http://schemas.microsoft.com/office/drawing/2014/main" id="{280E5262-6505-A343-9341-BCC7E28EAA72}"/>
                </a:ext>
                <a:ext uri="{147F2762-F138-4A5C-976F-8EAC2B608ADB}">
                  <a16:predDERef xmlns:a16="http://schemas.microsoft.com/office/drawing/2014/main" pred="{5633685A-E53B-4941-BA72-BD924E90A834}"/>
                </a:ext>
              </a:extLst>
            </xdr:cNvPr>
            <xdr:cNvPicPr/>
          </xdr:nvPicPr>
          <xdr:blipFill>
            <a:blip xmlns:r="http://schemas.openxmlformats.org/officeDocument/2006/relationships" r:embed="rId94"/>
            <a:stretch>
              <a:fillRect/>
            </a:stretch>
          </xdr:blipFill>
          <xdr:spPr>
            <a:xfrm>
              <a:off x="59275800" y="5601600"/>
              <a:ext cx="95760" cy="36720"/>
            </a:xfrm>
            <a:prstGeom prst="rect">
              <a:avLst/>
            </a:prstGeom>
          </xdr:spPr>
        </xdr:pic>
      </mc:Fallback>
    </mc:AlternateContent>
    <xdr:clientData/>
  </xdr:twoCellAnchor>
  <xdr:twoCellAnchor>
    <xdr:from>
      <xdr:col>70</xdr:col>
      <xdr:colOff>702600</xdr:colOff>
      <xdr:row>29</xdr:row>
      <xdr:rowOff>20940</xdr:rowOff>
    </xdr:from>
    <xdr:to>
      <xdr:col>70</xdr:col>
      <xdr:colOff>766320</xdr:colOff>
      <xdr:row>30</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50" name="Ink 49">
              <a:extLst>
                <a:ext uri="{FF2B5EF4-FFF2-40B4-BE49-F238E27FC236}">
                  <a16:creationId xmlns:a16="http://schemas.microsoft.com/office/drawing/2014/main" id="{F55CB534-5172-EB41-B009-A92C984B1089}"/>
                </a:ext>
                <a:ext uri="{147F2762-F138-4A5C-976F-8EAC2B608ADB}">
                  <a16:predDERef xmlns:a16="http://schemas.microsoft.com/office/drawing/2014/main" pred="{280E5262-6505-A343-9341-BCC7E28EAA72}"/>
                </a:ext>
              </a:extLst>
            </xdr14:cNvPr>
            <xdr14:cNvContentPartPr/>
          </xdr14:nvContentPartPr>
          <xdr14:nvPr macro=""/>
          <xdr14:xfrm>
            <a:off x="59376600" y="5545440"/>
            <a:ext cx="63720" cy="169560"/>
          </xdr14:xfrm>
        </xdr:contentPart>
      </mc:Choice>
      <mc:Fallback xmlns="">
        <xdr:pic>
          <xdr:nvPicPr>
            <xdr:cNvPr id="50" name="Ink 49">
              <a:extLst>
                <a:ext uri="{FF2B5EF4-FFF2-40B4-BE49-F238E27FC236}">
                  <a16:creationId xmlns:a16="http://schemas.microsoft.com/office/drawing/2014/main" id="{F55CB534-5172-EB41-B009-A92C984B1089}"/>
                </a:ext>
                <a:ext uri="{147F2762-F138-4A5C-976F-8EAC2B608ADB}">
                  <a16:predDERef xmlns:a16="http://schemas.microsoft.com/office/drawing/2014/main" pred="{280E5262-6505-A343-9341-BCC7E28EAA72}"/>
                </a:ext>
              </a:extLst>
            </xdr:cNvPr>
            <xdr:cNvPicPr/>
          </xdr:nvPicPr>
          <xdr:blipFill>
            <a:blip xmlns:r="http://schemas.openxmlformats.org/officeDocument/2006/relationships" r:embed="rId96"/>
            <a:stretch>
              <a:fillRect/>
            </a:stretch>
          </xdr:blipFill>
          <xdr:spPr>
            <a:xfrm>
              <a:off x="59369040" y="5537880"/>
              <a:ext cx="78840" cy="184680"/>
            </a:xfrm>
            <a:prstGeom prst="rect">
              <a:avLst/>
            </a:prstGeom>
          </xdr:spPr>
        </xdr:pic>
      </mc:Fallback>
    </mc:AlternateContent>
    <xdr:clientData/>
  </xdr:twoCellAnchor>
  <xdr:twoCellAnchor>
    <xdr:from>
      <xdr:col>70</xdr:col>
      <xdr:colOff>774600</xdr:colOff>
      <xdr:row>29</xdr:row>
      <xdr:rowOff>173220</xdr:rowOff>
    </xdr:from>
    <xdr:to>
      <xdr:col>70</xdr:col>
      <xdr:colOff>787560</xdr:colOff>
      <xdr:row>29</xdr:row>
      <xdr:rowOff>186180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51" name="Ink 50">
              <a:extLst>
                <a:ext uri="{FF2B5EF4-FFF2-40B4-BE49-F238E27FC236}">
                  <a16:creationId xmlns:a16="http://schemas.microsoft.com/office/drawing/2014/main" id="{BC16E5A2-39AF-2148-9AA5-8998A8DDA418}"/>
                </a:ext>
                <a:ext uri="{147F2762-F138-4A5C-976F-8EAC2B608ADB}">
                  <a16:predDERef xmlns:a16="http://schemas.microsoft.com/office/drawing/2014/main" pred="{F55CB534-5172-EB41-B009-A92C984B1089}"/>
                </a:ext>
              </a:extLst>
            </xdr14:cNvPr>
            <xdr14:cNvContentPartPr/>
          </xdr14:nvContentPartPr>
          <xdr14:nvPr macro=""/>
          <xdr14:xfrm>
            <a:off x="59448600" y="5697720"/>
            <a:ext cx="12960" cy="12960"/>
          </xdr14:xfrm>
        </xdr:contentPart>
      </mc:Choice>
      <mc:Fallback xmlns="">
        <xdr:pic>
          <xdr:nvPicPr>
            <xdr:cNvPr id="51" name="Ink 50">
              <a:extLst>
                <a:ext uri="{FF2B5EF4-FFF2-40B4-BE49-F238E27FC236}">
                  <a16:creationId xmlns:a16="http://schemas.microsoft.com/office/drawing/2014/main" id="{BC16E5A2-39AF-2148-9AA5-8998A8DDA418}"/>
                </a:ext>
                <a:ext uri="{147F2762-F138-4A5C-976F-8EAC2B608ADB}">
                  <a16:predDERef xmlns:a16="http://schemas.microsoft.com/office/drawing/2014/main" pred="{F55CB534-5172-EB41-B009-A92C984B1089}"/>
                </a:ext>
              </a:extLst>
            </xdr:cNvPr>
            <xdr:cNvPicPr/>
          </xdr:nvPicPr>
          <xdr:blipFill>
            <a:blip xmlns:r="http://schemas.openxmlformats.org/officeDocument/2006/relationships" r:embed="rId98"/>
            <a:stretch>
              <a:fillRect/>
            </a:stretch>
          </xdr:blipFill>
          <xdr:spPr>
            <a:xfrm>
              <a:off x="59441040" y="5690520"/>
              <a:ext cx="28080" cy="28080"/>
            </a:xfrm>
            <a:prstGeom prst="rect">
              <a:avLst/>
            </a:prstGeom>
          </xdr:spPr>
        </xdr:pic>
      </mc:Fallback>
    </mc:AlternateContent>
    <xdr:clientData/>
  </xdr:twoCellAnchor>
  <xdr:twoCellAnchor>
    <xdr:from>
      <xdr:col>70</xdr:col>
      <xdr:colOff>821040</xdr:colOff>
      <xdr:row>29</xdr:row>
      <xdr:rowOff>33540</xdr:rowOff>
    </xdr:from>
    <xdr:to>
      <xdr:col>71</xdr:col>
      <xdr:colOff>72120</xdr:colOff>
      <xdr:row>29</xdr:row>
      <xdr:rowOff>182220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52" name="Ink 51">
              <a:extLst>
                <a:ext uri="{FF2B5EF4-FFF2-40B4-BE49-F238E27FC236}">
                  <a16:creationId xmlns:a16="http://schemas.microsoft.com/office/drawing/2014/main" id="{E11365A3-0D34-3A49-B52D-045898D7CE0B}"/>
                </a:ext>
                <a:ext uri="{147F2762-F138-4A5C-976F-8EAC2B608ADB}">
                  <a16:predDERef xmlns:a16="http://schemas.microsoft.com/office/drawing/2014/main" pred="{BC16E5A2-39AF-2148-9AA5-8998A8DDA418}"/>
                </a:ext>
              </a:extLst>
            </xdr14:cNvPr>
            <xdr14:cNvContentPartPr/>
          </xdr14:nvContentPartPr>
          <xdr14:nvPr macro=""/>
          <xdr14:xfrm>
            <a:off x="59495040" y="5558040"/>
            <a:ext cx="89280" cy="148680"/>
          </xdr14:xfrm>
        </xdr:contentPart>
      </mc:Choice>
      <mc:Fallback xmlns="">
        <xdr:pic>
          <xdr:nvPicPr>
            <xdr:cNvPr id="52" name="Ink 51">
              <a:extLst>
                <a:ext uri="{FF2B5EF4-FFF2-40B4-BE49-F238E27FC236}">
                  <a16:creationId xmlns:a16="http://schemas.microsoft.com/office/drawing/2014/main" id="{E11365A3-0D34-3A49-B52D-045898D7CE0B}"/>
                </a:ext>
                <a:ext uri="{147F2762-F138-4A5C-976F-8EAC2B608ADB}">
                  <a16:predDERef xmlns:a16="http://schemas.microsoft.com/office/drawing/2014/main" pred="{BC16E5A2-39AF-2148-9AA5-8998A8DDA418}"/>
                </a:ext>
              </a:extLst>
            </xdr:cNvPr>
            <xdr:cNvPicPr/>
          </xdr:nvPicPr>
          <xdr:blipFill>
            <a:blip xmlns:r="http://schemas.openxmlformats.org/officeDocument/2006/relationships" r:embed="rId100"/>
            <a:stretch>
              <a:fillRect/>
            </a:stretch>
          </xdr:blipFill>
          <xdr:spPr>
            <a:xfrm>
              <a:off x="59487480" y="5550480"/>
              <a:ext cx="104400" cy="163440"/>
            </a:xfrm>
            <a:prstGeom prst="rect">
              <a:avLst/>
            </a:prstGeom>
          </xdr:spPr>
        </xdr:pic>
      </mc:Fallback>
    </mc:AlternateContent>
    <xdr:clientData/>
  </xdr:twoCellAnchor>
  <xdr:twoCellAnchor>
    <xdr:from>
      <xdr:col>71</xdr:col>
      <xdr:colOff>25320</xdr:colOff>
      <xdr:row>29</xdr:row>
      <xdr:rowOff>118500</xdr:rowOff>
    </xdr:from>
    <xdr:to>
      <xdr:col>71</xdr:col>
      <xdr:colOff>105960</xdr:colOff>
      <xdr:row>29</xdr:row>
      <xdr:rowOff>148380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53" name="Ink 52">
              <a:extLst>
                <a:ext uri="{FF2B5EF4-FFF2-40B4-BE49-F238E27FC236}">
                  <a16:creationId xmlns:a16="http://schemas.microsoft.com/office/drawing/2014/main" id="{39471869-2D5A-6C48-B15F-5088E8144131}"/>
                </a:ext>
                <a:ext uri="{147F2762-F138-4A5C-976F-8EAC2B608ADB}">
                  <a16:predDERef xmlns:a16="http://schemas.microsoft.com/office/drawing/2014/main" pred="{E11365A3-0D34-3A49-B52D-045898D7CE0B}"/>
                </a:ext>
              </a:extLst>
            </xdr14:cNvPr>
            <xdr14:cNvContentPartPr/>
          </xdr14:nvContentPartPr>
          <xdr14:nvPr macro=""/>
          <xdr14:xfrm>
            <a:off x="59537520" y="5643000"/>
            <a:ext cx="80640" cy="29880"/>
          </xdr14:xfrm>
        </xdr:contentPart>
      </mc:Choice>
      <mc:Fallback xmlns="">
        <xdr:pic>
          <xdr:nvPicPr>
            <xdr:cNvPr id="53" name="Ink 52">
              <a:extLst>
                <a:ext uri="{FF2B5EF4-FFF2-40B4-BE49-F238E27FC236}">
                  <a16:creationId xmlns:a16="http://schemas.microsoft.com/office/drawing/2014/main" id="{39471869-2D5A-6C48-B15F-5088E8144131}"/>
                </a:ext>
                <a:ext uri="{147F2762-F138-4A5C-976F-8EAC2B608ADB}">
                  <a16:predDERef xmlns:a16="http://schemas.microsoft.com/office/drawing/2014/main" pred="{E11365A3-0D34-3A49-B52D-045898D7CE0B}"/>
                </a:ext>
              </a:extLst>
            </xdr:cNvPr>
            <xdr:cNvPicPr/>
          </xdr:nvPicPr>
          <xdr:blipFill>
            <a:blip xmlns:r="http://schemas.openxmlformats.org/officeDocument/2006/relationships" r:embed="rId102"/>
            <a:stretch>
              <a:fillRect/>
            </a:stretch>
          </xdr:blipFill>
          <xdr:spPr>
            <a:xfrm>
              <a:off x="59529960" y="5635440"/>
              <a:ext cx="95760" cy="45000"/>
            </a:xfrm>
            <a:prstGeom prst="rect">
              <a:avLst/>
            </a:prstGeom>
          </xdr:spPr>
        </xdr:pic>
      </mc:Fallback>
    </mc:AlternateContent>
    <xdr:clientData/>
  </xdr:twoCellAnchor>
  <xdr:twoCellAnchor>
    <xdr:from>
      <xdr:col>71</xdr:col>
      <xdr:colOff>109920</xdr:colOff>
      <xdr:row>29</xdr:row>
      <xdr:rowOff>114180</xdr:rowOff>
    </xdr:from>
    <xdr:to>
      <xdr:col>71</xdr:col>
      <xdr:colOff>237360</xdr:colOff>
      <xdr:row>29</xdr:row>
      <xdr:rowOff>177900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54" name="Ink 53">
              <a:extLst>
                <a:ext uri="{FF2B5EF4-FFF2-40B4-BE49-F238E27FC236}">
                  <a16:creationId xmlns:a16="http://schemas.microsoft.com/office/drawing/2014/main" id="{3B01A20F-3034-8A49-A705-97D13DE2AB3D}"/>
                </a:ext>
                <a:ext uri="{147F2762-F138-4A5C-976F-8EAC2B608ADB}">
                  <a16:predDERef xmlns:a16="http://schemas.microsoft.com/office/drawing/2014/main" pred="{39471869-2D5A-6C48-B15F-5088E8144131}"/>
                </a:ext>
              </a:extLst>
            </xdr14:cNvPr>
            <xdr14:cNvContentPartPr/>
          </xdr14:nvContentPartPr>
          <xdr14:nvPr macro=""/>
          <xdr14:xfrm>
            <a:off x="59622120" y="5638680"/>
            <a:ext cx="127440" cy="63720"/>
          </xdr14:xfrm>
        </xdr:contentPart>
      </mc:Choice>
      <mc:Fallback xmlns="">
        <xdr:pic>
          <xdr:nvPicPr>
            <xdr:cNvPr id="54" name="Ink 53">
              <a:extLst>
                <a:ext uri="{FF2B5EF4-FFF2-40B4-BE49-F238E27FC236}">
                  <a16:creationId xmlns:a16="http://schemas.microsoft.com/office/drawing/2014/main" id="{3B01A20F-3034-8A49-A705-97D13DE2AB3D}"/>
                </a:ext>
                <a:ext uri="{147F2762-F138-4A5C-976F-8EAC2B608ADB}">
                  <a16:predDERef xmlns:a16="http://schemas.microsoft.com/office/drawing/2014/main" pred="{39471869-2D5A-6C48-B15F-5088E8144131}"/>
                </a:ext>
              </a:extLst>
            </xdr:cNvPr>
            <xdr:cNvPicPr/>
          </xdr:nvPicPr>
          <xdr:blipFill>
            <a:blip xmlns:r="http://schemas.openxmlformats.org/officeDocument/2006/relationships" r:embed="rId104"/>
            <a:stretch>
              <a:fillRect/>
            </a:stretch>
          </xdr:blipFill>
          <xdr:spPr>
            <a:xfrm>
              <a:off x="59614560" y="5631120"/>
              <a:ext cx="142560" cy="78840"/>
            </a:xfrm>
            <a:prstGeom prst="rect">
              <a:avLst/>
            </a:prstGeom>
          </xdr:spPr>
        </xdr:pic>
      </mc:Fallback>
    </mc:AlternateContent>
    <xdr:clientData/>
  </xdr:twoCellAnchor>
  <xdr:twoCellAnchor>
    <xdr:from>
      <xdr:col>71</xdr:col>
      <xdr:colOff>220080</xdr:colOff>
      <xdr:row>29</xdr:row>
      <xdr:rowOff>76380</xdr:rowOff>
    </xdr:from>
    <xdr:to>
      <xdr:col>71</xdr:col>
      <xdr:colOff>237360</xdr:colOff>
      <xdr:row>29</xdr:row>
      <xdr:rowOff>97260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55" name="Ink 54">
              <a:extLst>
                <a:ext uri="{FF2B5EF4-FFF2-40B4-BE49-F238E27FC236}">
                  <a16:creationId xmlns:a16="http://schemas.microsoft.com/office/drawing/2014/main" id="{041DBCFD-8D53-CA40-85E0-81F0C748004C}"/>
                </a:ext>
                <a:ext uri="{147F2762-F138-4A5C-976F-8EAC2B608ADB}">
                  <a16:predDERef xmlns:a16="http://schemas.microsoft.com/office/drawing/2014/main" pred="{3B01A20F-3034-8A49-A705-97D13DE2AB3D}"/>
                </a:ext>
              </a:extLst>
            </xdr14:cNvPr>
            <xdr14:cNvContentPartPr/>
          </xdr14:nvContentPartPr>
          <xdr14:nvPr macro=""/>
          <xdr14:xfrm>
            <a:off x="59732280" y="5600880"/>
            <a:ext cx="17280" cy="20880"/>
          </xdr14:xfrm>
        </xdr:contentPart>
      </mc:Choice>
      <mc:Fallback xmlns="">
        <xdr:pic>
          <xdr:nvPicPr>
            <xdr:cNvPr id="55" name="Ink 54">
              <a:extLst>
                <a:ext uri="{FF2B5EF4-FFF2-40B4-BE49-F238E27FC236}">
                  <a16:creationId xmlns:a16="http://schemas.microsoft.com/office/drawing/2014/main" id="{041DBCFD-8D53-CA40-85E0-81F0C748004C}"/>
                </a:ext>
                <a:ext uri="{147F2762-F138-4A5C-976F-8EAC2B608ADB}">
                  <a16:predDERef xmlns:a16="http://schemas.microsoft.com/office/drawing/2014/main" pred="{3B01A20F-3034-8A49-A705-97D13DE2AB3D}"/>
                </a:ext>
              </a:extLst>
            </xdr:cNvPr>
            <xdr:cNvPicPr/>
          </xdr:nvPicPr>
          <xdr:blipFill>
            <a:blip xmlns:r="http://schemas.openxmlformats.org/officeDocument/2006/relationships" r:embed="rId106"/>
            <a:stretch>
              <a:fillRect/>
            </a:stretch>
          </xdr:blipFill>
          <xdr:spPr>
            <a:xfrm>
              <a:off x="59724720" y="5593320"/>
              <a:ext cx="32400" cy="36000"/>
            </a:xfrm>
            <a:prstGeom prst="rect">
              <a:avLst/>
            </a:prstGeom>
          </xdr:spPr>
        </xdr:pic>
      </mc:Fallback>
    </mc:AlternateContent>
    <xdr:clientData/>
  </xdr:twoCellAnchor>
  <xdr:twoCellAnchor>
    <xdr:from>
      <xdr:col>71</xdr:col>
      <xdr:colOff>262200</xdr:colOff>
      <xdr:row>29</xdr:row>
      <xdr:rowOff>110220</xdr:rowOff>
    </xdr:from>
    <xdr:to>
      <xdr:col>71</xdr:col>
      <xdr:colOff>512400</xdr:colOff>
      <xdr:row>29</xdr:row>
      <xdr:rowOff>182220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56" name="Ink 55">
              <a:extLst>
                <a:ext uri="{FF2B5EF4-FFF2-40B4-BE49-F238E27FC236}">
                  <a16:creationId xmlns:a16="http://schemas.microsoft.com/office/drawing/2014/main" id="{5DAD196A-FE9C-D042-A482-594532B37F86}"/>
                </a:ext>
                <a:ext uri="{147F2762-F138-4A5C-976F-8EAC2B608ADB}">
                  <a16:predDERef xmlns:a16="http://schemas.microsoft.com/office/drawing/2014/main" pred="{041DBCFD-8D53-CA40-85E0-81F0C748004C}"/>
                </a:ext>
              </a:extLst>
            </xdr14:cNvPr>
            <xdr14:cNvContentPartPr/>
          </xdr14:nvContentPartPr>
          <xdr14:nvPr macro=""/>
          <xdr14:xfrm>
            <a:off x="59774400" y="5634720"/>
            <a:ext cx="250200" cy="72000"/>
          </xdr14:xfrm>
        </xdr:contentPart>
      </mc:Choice>
      <mc:Fallback xmlns="">
        <xdr:pic>
          <xdr:nvPicPr>
            <xdr:cNvPr id="56" name="Ink 55">
              <a:extLst>
                <a:ext uri="{FF2B5EF4-FFF2-40B4-BE49-F238E27FC236}">
                  <a16:creationId xmlns:a16="http://schemas.microsoft.com/office/drawing/2014/main" id="{5DAD196A-FE9C-D042-A482-594532B37F86}"/>
                </a:ext>
                <a:ext uri="{147F2762-F138-4A5C-976F-8EAC2B608ADB}">
                  <a16:predDERef xmlns:a16="http://schemas.microsoft.com/office/drawing/2014/main" pred="{041DBCFD-8D53-CA40-85E0-81F0C748004C}"/>
                </a:ext>
              </a:extLst>
            </xdr:cNvPr>
            <xdr:cNvPicPr/>
          </xdr:nvPicPr>
          <xdr:blipFill>
            <a:blip xmlns:r="http://schemas.openxmlformats.org/officeDocument/2006/relationships" r:embed="rId108"/>
            <a:stretch>
              <a:fillRect/>
            </a:stretch>
          </xdr:blipFill>
          <xdr:spPr>
            <a:xfrm>
              <a:off x="59766840" y="5627160"/>
              <a:ext cx="265320" cy="86760"/>
            </a:xfrm>
            <a:prstGeom prst="rect">
              <a:avLst/>
            </a:prstGeom>
          </xdr:spPr>
        </xdr:pic>
      </mc:Fallback>
    </mc:AlternateContent>
    <xdr:clientData/>
  </xdr:twoCellAnchor>
  <xdr:twoCellAnchor>
    <xdr:from>
      <xdr:col>71</xdr:col>
      <xdr:colOff>524640</xdr:colOff>
      <xdr:row>29</xdr:row>
      <xdr:rowOff>114180</xdr:rowOff>
    </xdr:from>
    <xdr:to>
      <xdr:col>71</xdr:col>
      <xdr:colOff>563160</xdr:colOff>
      <xdr:row>29</xdr:row>
      <xdr:rowOff>182220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57" name="Ink 56">
              <a:extLst>
                <a:ext uri="{FF2B5EF4-FFF2-40B4-BE49-F238E27FC236}">
                  <a16:creationId xmlns:a16="http://schemas.microsoft.com/office/drawing/2014/main" id="{21FDC63D-09E4-7C4D-9AB3-8B6377EA563D}"/>
                </a:ext>
                <a:ext uri="{147F2762-F138-4A5C-976F-8EAC2B608ADB}">
                  <a16:predDERef xmlns:a16="http://schemas.microsoft.com/office/drawing/2014/main" pred="{5DAD196A-FE9C-D042-A482-594532B37F86}"/>
                </a:ext>
              </a:extLst>
            </xdr14:cNvPr>
            <xdr14:cNvContentPartPr/>
          </xdr14:nvContentPartPr>
          <xdr14:nvPr macro=""/>
          <xdr14:xfrm>
            <a:off x="60036840" y="5638680"/>
            <a:ext cx="38520" cy="68040"/>
          </xdr14:xfrm>
        </xdr:contentPart>
      </mc:Choice>
      <mc:Fallback xmlns="">
        <xdr:pic>
          <xdr:nvPicPr>
            <xdr:cNvPr id="57" name="Ink 56">
              <a:extLst>
                <a:ext uri="{FF2B5EF4-FFF2-40B4-BE49-F238E27FC236}">
                  <a16:creationId xmlns:a16="http://schemas.microsoft.com/office/drawing/2014/main" id="{21FDC63D-09E4-7C4D-9AB3-8B6377EA563D}"/>
                </a:ext>
                <a:ext uri="{147F2762-F138-4A5C-976F-8EAC2B608ADB}">
                  <a16:predDERef xmlns:a16="http://schemas.microsoft.com/office/drawing/2014/main" pred="{5DAD196A-FE9C-D042-A482-594532B37F86}"/>
                </a:ext>
              </a:extLst>
            </xdr:cNvPr>
            <xdr:cNvPicPr/>
          </xdr:nvPicPr>
          <xdr:blipFill>
            <a:blip xmlns:r="http://schemas.openxmlformats.org/officeDocument/2006/relationships" r:embed="rId110"/>
            <a:stretch>
              <a:fillRect/>
            </a:stretch>
          </xdr:blipFill>
          <xdr:spPr>
            <a:xfrm>
              <a:off x="60029280" y="5631120"/>
              <a:ext cx="53640" cy="83160"/>
            </a:xfrm>
            <a:prstGeom prst="rect">
              <a:avLst/>
            </a:prstGeom>
          </xdr:spPr>
        </xdr:pic>
      </mc:Fallback>
    </mc:AlternateContent>
    <xdr:clientData/>
  </xdr:twoCellAnchor>
  <xdr:twoCellAnchor>
    <xdr:from>
      <xdr:col>71</xdr:col>
      <xdr:colOff>668640</xdr:colOff>
      <xdr:row>28</xdr:row>
      <xdr:rowOff>190200</xdr:rowOff>
    </xdr:from>
    <xdr:to>
      <xdr:col>71</xdr:col>
      <xdr:colOff>677640</xdr:colOff>
      <xdr:row>29</xdr:row>
      <xdr:rowOff>38220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58" name="Ink 57">
              <a:extLst>
                <a:ext uri="{FF2B5EF4-FFF2-40B4-BE49-F238E27FC236}">
                  <a16:creationId xmlns:a16="http://schemas.microsoft.com/office/drawing/2014/main" id="{6F4EABF4-1811-1640-946B-BDCE3F3DC31A}"/>
                </a:ext>
                <a:ext uri="{147F2762-F138-4A5C-976F-8EAC2B608ADB}">
                  <a16:predDERef xmlns:a16="http://schemas.microsoft.com/office/drawing/2014/main" pred="{21FDC63D-09E4-7C4D-9AB3-8B6377EA563D}"/>
                </a:ext>
              </a:extLst>
            </xdr14:cNvPr>
            <xdr14:cNvContentPartPr/>
          </xdr14:nvContentPartPr>
          <xdr14:nvPr macro=""/>
          <xdr14:xfrm>
            <a:off x="60180840" y="5524200"/>
            <a:ext cx="9000" cy="38520"/>
          </xdr14:xfrm>
        </xdr:contentPart>
      </mc:Choice>
      <mc:Fallback xmlns="">
        <xdr:pic>
          <xdr:nvPicPr>
            <xdr:cNvPr id="58" name="Ink 57">
              <a:extLst>
                <a:ext uri="{FF2B5EF4-FFF2-40B4-BE49-F238E27FC236}">
                  <a16:creationId xmlns:a16="http://schemas.microsoft.com/office/drawing/2014/main" id="{6F4EABF4-1811-1640-946B-BDCE3F3DC31A}"/>
                </a:ext>
                <a:ext uri="{147F2762-F138-4A5C-976F-8EAC2B608ADB}">
                  <a16:predDERef xmlns:a16="http://schemas.microsoft.com/office/drawing/2014/main" pred="{21FDC63D-09E4-7C4D-9AB3-8B6377EA563D}"/>
                </a:ext>
              </a:extLst>
            </xdr:cNvPr>
            <xdr:cNvPicPr/>
          </xdr:nvPicPr>
          <xdr:blipFill>
            <a:blip xmlns:r="http://schemas.openxmlformats.org/officeDocument/2006/relationships" r:embed="rId112"/>
            <a:stretch>
              <a:fillRect/>
            </a:stretch>
          </xdr:blipFill>
          <xdr:spPr>
            <a:xfrm>
              <a:off x="60173280" y="5516640"/>
              <a:ext cx="23760" cy="53640"/>
            </a:xfrm>
            <a:prstGeom prst="rect">
              <a:avLst/>
            </a:prstGeom>
          </xdr:spPr>
        </xdr:pic>
      </mc:Fallback>
    </mc:AlternateContent>
    <xdr:clientData/>
  </xdr:twoCellAnchor>
  <xdr:twoCellAnchor>
    <xdr:from>
      <xdr:col>71</xdr:col>
      <xdr:colOff>630480</xdr:colOff>
      <xdr:row>29</xdr:row>
      <xdr:rowOff>12660</xdr:rowOff>
    </xdr:from>
    <xdr:to>
      <xdr:col>71</xdr:col>
      <xdr:colOff>639480</xdr:colOff>
      <xdr:row>29</xdr:row>
      <xdr:rowOff>42540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59" name="Ink 58">
              <a:extLst>
                <a:ext uri="{FF2B5EF4-FFF2-40B4-BE49-F238E27FC236}">
                  <a16:creationId xmlns:a16="http://schemas.microsoft.com/office/drawing/2014/main" id="{AFD81CFD-8D09-8C45-9865-45241240FFE4}"/>
                </a:ext>
                <a:ext uri="{147F2762-F138-4A5C-976F-8EAC2B608ADB}">
                  <a16:predDERef xmlns:a16="http://schemas.microsoft.com/office/drawing/2014/main" pred="{6F4EABF4-1811-1640-946B-BDCE3F3DC31A}"/>
                </a:ext>
              </a:extLst>
            </xdr14:cNvPr>
            <xdr14:cNvContentPartPr/>
          </xdr14:nvContentPartPr>
          <xdr14:nvPr macro=""/>
          <xdr14:xfrm>
            <a:off x="60142680" y="5537160"/>
            <a:ext cx="9000" cy="29880"/>
          </xdr14:xfrm>
        </xdr:contentPart>
      </mc:Choice>
      <mc:Fallback xmlns="">
        <xdr:pic>
          <xdr:nvPicPr>
            <xdr:cNvPr id="59" name="Ink 58">
              <a:extLst>
                <a:ext uri="{FF2B5EF4-FFF2-40B4-BE49-F238E27FC236}">
                  <a16:creationId xmlns:a16="http://schemas.microsoft.com/office/drawing/2014/main" id="{AFD81CFD-8D09-8C45-9865-45241240FFE4}"/>
                </a:ext>
                <a:ext uri="{147F2762-F138-4A5C-976F-8EAC2B608ADB}">
                  <a16:predDERef xmlns:a16="http://schemas.microsoft.com/office/drawing/2014/main" pred="{6F4EABF4-1811-1640-946B-BDCE3F3DC31A}"/>
                </a:ext>
              </a:extLst>
            </xdr:cNvPr>
            <xdr:cNvPicPr/>
          </xdr:nvPicPr>
          <xdr:blipFill>
            <a:blip xmlns:r="http://schemas.openxmlformats.org/officeDocument/2006/relationships" r:embed="rId114"/>
            <a:stretch>
              <a:fillRect/>
            </a:stretch>
          </xdr:blipFill>
          <xdr:spPr>
            <a:xfrm>
              <a:off x="60135120" y="5529600"/>
              <a:ext cx="23760" cy="45000"/>
            </a:xfrm>
            <a:prstGeom prst="rect">
              <a:avLst/>
            </a:prstGeom>
          </xdr:spPr>
        </xdr:pic>
      </mc:Fallback>
    </mc:AlternateContent>
    <xdr:clientData/>
  </xdr:twoCellAnchor>
  <xdr:twoCellAnchor>
    <xdr:from>
      <xdr:col>64</xdr:col>
      <xdr:colOff>385080</xdr:colOff>
      <xdr:row>25</xdr:row>
      <xdr:rowOff>50700</xdr:rowOff>
    </xdr:from>
    <xdr:to>
      <xdr:col>68</xdr:col>
      <xdr:colOff>13080</xdr:colOff>
      <xdr:row>30</xdr:row>
      <xdr:rowOff>12960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60" name="Ink 59">
              <a:extLst>
                <a:ext uri="{FF2B5EF4-FFF2-40B4-BE49-F238E27FC236}">
                  <a16:creationId xmlns:a16="http://schemas.microsoft.com/office/drawing/2014/main" id="{03FACBC7-943E-924D-9F9F-E9A1CCAE3F5C}"/>
                </a:ext>
                <a:ext uri="{147F2762-F138-4A5C-976F-8EAC2B608ADB}">
                  <a16:predDERef xmlns:a16="http://schemas.microsoft.com/office/drawing/2014/main" pred="{AFD81CFD-8D09-8C45-9865-45241240FFE4}"/>
                </a:ext>
              </a:extLst>
            </xdr14:cNvPr>
            <xdr14:cNvContentPartPr/>
          </xdr14:nvContentPartPr>
          <xdr14:nvPr macro=""/>
          <xdr14:xfrm>
            <a:off x="54029880" y="4813200"/>
            <a:ext cx="2980800" cy="914760"/>
          </xdr14:xfrm>
        </xdr:contentPart>
      </mc:Choice>
      <mc:Fallback xmlns="">
        <xdr:pic>
          <xdr:nvPicPr>
            <xdr:cNvPr id="60" name="Ink 59">
              <a:extLst>
                <a:ext uri="{FF2B5EF4-FFF2-40B4-BE49-F238E27FC236}">
                  <a16:creationId xmlns:a16="http://schemas.microsoft.com/office/drawing/2014/main" id="{03FACBC7-943E-924D-9F9F-E9A1CCAE3F5C}"/>
                </a:ext>
                <a:ext uri="{147F2762-F138-4A5C-976F-8EAC2B608ADB}">
                  <a16:predDERef xmlns:a16="http://schemas.microsoft.com/office/drawing/2014/main" pred="{AFD81CFD-8D09-8C45-9865-45241240FFE4}"/>
                </a:ext>
              </a:extLst>
            </xdr:cNvPr>
            <xdr:cNvPicPr/>
          </xdr:nvPicPr>
          <xdr:blipFill>
            <a:blip xmlns:r="http://schemas.openxmlformats.org/officeDocument/2006/relationships" r:embed="rId116"/>
            <a:stretch>
              <a:fillRect/>
            </a:stretch>
          </xdr:blipFill>
          <xdr:spPr>
            <a:xfrm>
              <a:off x="54022320" y="4805640"/>
              <a:ext cx="2995560" cy="929880"/>
            </a:xfrm>
            <a:prstGeom prst="rect">
              <a:avLst/>
            </a:prstGeom>
          </xdr:spPr>
        </xdr:pic>
      </mc:Fallback>
    </mc:AlternateContent>
    <xdr:clientData/>
  </xdr:twoCellAnchor>
  <xdr:twoCellAnchor>
    <xdr:from>
      <xdr:col>64</xdr:col>
      <xdr:colOff>245400</xdr:colOff>
      <xdr:row>28</xdr:row>
      <xdr:rowOff>71760</xdr:rowOff>
    </xdr:from>
    <xdr:to>
      <xdr:col>64</xdr:col>
      <xdr:colOff>262680</xdr:colOff>
      <xdr:row>28</xdr:row>
      <xdr:rowOff>171840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61" name="Ink 60">
              <a:extLst>
                <a:ext uri="{FF2B5EF4-FFF2-40B4-BE49-F238E27FC236}">
                  <a16:creationId xmlns:a16="http://schemas.microsoft.com/office/drawing/2014/main" id="{4608AAED-3199-2549-B1BE-D16C92E6E648}"/>
                </a:ext>
                <a:ext uri="{147F2762-F138-4A5C-976F-8EAC2B608ADB}">
                  <a16:predDERef xmlns:a16="http://schemas.microsoft.com/office/drawing/2014/main" pred="{03FACBC7-943E-924D-9F9F-E9A1CCAE3F5C}"/>
                </a:ext>
              </a:extLst>
            </xdr14:cNvPr>
            <xdr14:cNvContentPartPr/>
          </xdr14:nvContentPartPr>
          <xdr14:nvPr macro=""/>
          <xdr14:xfrm>
            <a:off x="53890200" y="5405760"/>
            <a:ext cx="17280" cy="100080"/>
          </xdr14:xfrm>
        </xdr:contentPart>
      </mc:Choice>
      <mc:Fallback xmlns="">
        <xdr:pic>
          <xdr:nvPicPr>
            <xdr:cNvPr id="61" name="Ink 60">
              <a:extLst>
                <a:ext uri="{FF2B5EF4-FFF2-40B4-BE49-F238E27FC236}">
                  <a16:creationId xmlns:a16="http://schemas.microsoft.com/office/drawing/2014/main" id="{4608AAED-3199-2549-B1BE-D16C92E6E648}"/>
                </a:ext>
                <a:ext uri="{147F2762-F138-4A5C-976F-8EAC2B608ADB}">
                  <a16:predDERef xmlns:a16="http://schemas.microsoft.com/office/drawing/2014/main" pred="{03FACBC7-943E-924D-9F9F-E9A1CCAE3F5C}"/>
                </a:ext>
              </a:extLst>
            </xdr:cNvPr>
            <xdr:cNvPicPr/>
          </xdr:nvPicPr>
          <xdr:blipFill>
            <a:blip xmlns:r="http://schemas.openxmlformats.org/officeDocument/2006/relationships" r:embed="rId118"/>
            <a:stretch>
              <a:fillRect/>
            </a:stretch>
          </xdr:blipFill>
          <xdr:spPr>
            <a:xfrm>
              <a:off x="53882640" y="5398200"/>
              <a:ext cx="32400" cy="115200"/>
            </a:xfrm>
            <a:prstGeom prst="rect">
              <a:avLst/>
            </a:prstGeom>
          </xdr:spPr>
        </xdr:pic>
      </mc:Fallback>
    </mc:AlternateContent>
    <xdr:clientData/>
  </xdr:twoCellAnchor>
  <xdr:twoCellAnchor>
    <xdr:from>
      <xdr:col>64</xdr:col>
      <xdr:colOff>205080</xdr:colOff>
      <xdr:row>28</xdr:row>
      <xdr:rowOff>4080</xdr:rowOff>
    </xdr:from>
    <xdr:to>
      <xdr:col>64</xdr:col>
      <xdr:colOff>237480</xdr:colOff>
      <xdr:row>28</xdr:row>
      <xdr:rowOff>25680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62" name="Ink 61">
              <a:extLst>
                <a:ext uri="{FF2B5EF4-FFF2-40B4-BE49-F238E27FC236}">
                  <a16:creationId xmlns:a16="http://schemas.microsoft.com/office/drawing/2014/main" id="{DD874793-7382-764E-8912-1835D9E0711F}"/>
                </a:ext>
                <a:ext uri="{147F2762-F138-4A5C-976F-8EAC2B608ADB}">
                  <a16:predDERef xmlns:a16="http://schemas.microsoft.com/office/drawing/2014/main" pred="{4608AAED-3199-2549-B1BE-D16C92E6E648}"/>
                </a:ext>
              </a:extLst>
            </xdr14:cNvPr>
            <xdr14:cNvContentPartPr/>
          </xdr14:nvContentPartPr>
          <xdr14:nvPr macro=""/>
          <xdr14:xfrm>
            <a:off x="53849880" y="5338080"/>
            <a:ext cx="32400" cy="21600"/>
          </xdr14:xfrm>
        </xdr:contentPart>
      </mc:Choice>
      <mc:Fallback xmlns="">
        <xdr:pic>
          <xdr:nvPicPr>
            <xdr:cNvPr id="62" name="Ink 61">
              <a:extLst>
                <a:ext uri="{FF2B5EF4-FFF2-40B4-BE49-F238E27FC236}">
                  <a16:creationId xmlns:a16="http://schemas.microsoft.com/office/drawing/2014/main" id="{DD874793-7382-764E-8912-1835D9E0711F}"/>
                </a:ext>
                <a:ext uri="{147F2762-F138-4A5C-976F-8EAC2B608ADB}">
                  <a16:predDERef xmlns:a16="http://schemas.microsoft.com/office/drawing/2014/main" pred="{4608AAED-3199-2549-B1BE-D16C92E6E648}"/>
                </a:ext>
              </a:extLst>
            </xdr:cNvPr>
            <xdr:cNvPicPr/>
          </xdr:nvPicPr>
          <xdr:blipFill>
            <a:blip xmlns:r="http://schemas.openxmlformats.org/officeDocument/2006/relationships" r:embed="rId120"/>
            <a:stretch>
              <a:fillRect/>
            </a:stretch>
          </xdr:blipFill>
          <xdr:spPr>
            <a:xfrm>
              <a:off x="53842320" y="5330520"/>
              <a:ext cx="47520" cy="36720"/>
            </a:xfrm>
            <a:prstGeom prst="rect">
              <a:avLst/>
            </a:prstGeom>
          </xdr:spPr>
        </xdr:pic>
      </mc:Fallback>
    </mc:AlternateContent>
    <xdr:clientData/>
  </xdr:twoCellAnchor>
  <xdr:twoCellAnchor>
    <xdr:from>
      <xdr:col>64</xdr:col>
      <xdr:colOff>279240</xdr:colOff>
      <xdr:row>28</xdr:row>
      <xdr:rowOff>59160</xdr:rowOff>
    </xdr:from>
    <xdr:to>
      <xdr:col>64</xdr:col>
      <xdr:colOff>376800</xdr:colOff>
      <xdr:row>28</xdr:row>
      <xdr:rowOff>156720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63" name="Ink 62">
              <a:extLst>
                <a:ext uri="{FF2B5EF4-FFF2-40B4-BE49-F238E27FC236}">
                  <a16:creationId xmlns:a16="http://schemas.microsoft.com/office/drawing/2014/main" id="{AE9ABDE0-7E17-E240-AE9C-F838EA1B7F6D}"/>
                </a:ext>
                <a:ext uri="{147F2762-F138-4A5C-976F-8EAC2B608ADB}">
                  <a16:predDERef xmlns:a16="http://schemas.microsoft.com/office/drawing/2014/main" pred="{DD874793-7382-764E-8912-1835D9E0711F}"/>
                </a:ext>
              </a:extLst>
            </xdr14:cNvPr>
            <xdr14:cNvContentPartPr/>
          </xdr14:nvContentPartPr>
          <xdr14:nvPr macro=""/>
          <xdr14:xfrm>
            <a:off x="53924040" y="5393160"/>
            <a:ext cx="97560" cy="97560"/>
          </xdr14:xfrm>
        </xdr:contentPart>
      </mc:Choice>
      <mc:Fallback xmlns="">
        <xdr:pic>
          <xdr:nvPicPr>
            <xdr:cNvPr id="63" name="Ink 62">
              <a:extLst>
                <a:ext uri="{FF2B5EF4-FFF2-40B4-BE49-F238E27FC236}">
                  <a16:creationId xmlns:a16="http://schemas.microsoft.com/office/drawing/2014/main" id="{AE9ABDE0-7E17-E240-AE9C-F838EA1B7F6D}"/>
                </a:ext>
                <a:ext uri="{147F2762-F138-4A5C-976F-8EAC2B608ADB}">
                  <a16:predDERef xmlns:a16="http://schemas.microsoft.com/office/drawing/2014/main" pred="{DD874793-7382-764E-8912-1835D9E0711F}"/>
                </a:ext>
              </a:extLst>
            </xdr:cNvPr>
            <xdr:cNvPicPr/>
          </xdr:nvPicPr>
          <xdr:blipFill>
            <a:blip xmlns:r="http://schemas.openxmlformats.org/officeDocument/2006/relationships" r:embed="rId122"/>
            <a:stretch>
              <a:fillRect/>
            </a:stretch>
          </xdr:blipFill>
          <xdr:spPr>
            <a:xfrm>
              <a:off x="53916480" y="5385600"/>
              <a:ext cx="112680" cy="112680"/>
            </a:xfrm>
            <a:prstGeom prst="rect">
              <a:avLst/>
            </a:prstGeom>
          </xdr:spPr>
        </xdr:pic>
      </mc:Fallback>
    </mc:AlternateContent>
    <xdr:clientData/>
  </xdr:twoCellAnchor>
  <xdr:twoCellAnchor>
    <xdr:from>
      <xdr:col>64</xdr:col>
      <xdr:colOff>457080</xdr:colOff>
      <xdr:row>28</xdr:row>
      <xdr:rowOff>4080</xdr:rowOff>
    </xdr:from>
    <xdr:to>
      <xdr:col>64</xdr:col>
      <xdr:colOff>486960</xdr:colOff>
      <xdr:row>28</xdr:row>
      <xdr:rowOff>152760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64" name="Ink 63">
              <a:extLst>
                <a:ext uri="{FF2B5EF4-FFF2-40B4-BE49-F238E27FC236}">
                  <a16:creationId xmlns:a16="http://schemas.microsoft.com/office/drawing/2014/main" id="{83E41BF0-07B3-1145-9D7E-45C8B78F5DA3}"/>
                </a:ext>
                <a:ext uri="{147F2762-F138-4A5C-976F-8EAC2B608ADB}">
                  <a16:predDERef xmlns:a16="http://schemas.microsoft.com/office/drawing/2014/main" pred="{AE9ABDE0-7E17-E240-AE9C-F838EA1B7F6D}"/>
                </a:ext>
              </a:extLst>
            </xdr14:cNvPr>
            <xdr14:cNvContentPartPr/>
          </xdr14:nvContentPartPr>
          <xdr14:nvPr macro=""/>
          <xdr14:xfrm>
            <a:off x="54101880" y="5338080"/>
            <a:ext cx="29880" cy="148680"/>
          </xdr14:xfrm>
        </xdr:contentPart>
      </mc:Choice>
      <mc:Fallback xmlns="">
        <xdr:pic>
          <xdr:nvPicPr>
            <xdr:cNvPr id="64" name="Ink 63">
              <a:extLst>
                <a:ext uri="{FF2B5EF4-FFF2-40B4-BE49-F238E27FC236}">
                  <a16:creationId xmlns:a16="http://schemas.microsoft.com/office/drawing/2014/main" id="{83E41BF0-07B3-1145-9D7E-45C8B78F5DA3}"/>
                </a:ext>
                <a:ext uri="{147F2762-F138-4A5C-976F-8EAC2B608ADB}">
                  <a16:predDERef xmlns:a16="http://schemas.microsoft.com/office/drawing/2014/main" pred="{AE9ABDE0-7E17-E240-AE9C-F838EA1B7F6D}"/>
                </a:ext>
              </a:extLst>
            </xdr:cNvPr>
            <xdr:cNvPicPr/>
          </xdr:nvPicPr>
          <xdr:blipFill>
            <a:blip xmlns:r="http://schemas.openxmlformats.org/officeDocument/2006/relationships" r:embed="rId124"/>
            <a:stretch>
              <a:fillRect/>
            </a:stretch>
          </xdr:blipFill>
          <xdr:spPr>
            <a:xfrm>
              <a:off x="54094320" y="5330520"/>
              <a:ext cx="45000" cy="163440"/>
            </a:xfrm>
            <a:prstGeom prst="rect">
              <a:avLst/>
            </a:prstGeom>
          </xdr:spPr>
        </xdr:pic>
      </mc:Fallback>
    </mc:AlternateContent>
    <xdr:clientData/>
  </xdr:twoCellAnchor>
  <xdr:twoCellAnchor>
    <xdr:from>
      <xdr:col>64</xdr:col>
      <xdr:colOff>425400</xdr:colOff>
      <xdr:row>27</xdr:row>
      <xdr:rowOff>162540</xdr:rowOff>
    </xdr:from>
    <xdr:to>
      <xdr:col>64</xdr:col>
      <xdr:colOff>592800</xdr:colOff>
      <xdr:row>28</xdr:row>
      <xdr:rowOff>160680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65" name="Ink 64">
              <a:extLst>
                <a:ext uri="{FF2B5EF4-FFF2-40B4-BE49-F238E27FC236}">
                  <a16:creationId xmlns:a16="http://schemas.microsoft.com/office/drawing/2014/main" id="{B2FCCB67-96C6-4F4D-8449-466EE3F44E4E}"/>
                </a:ext>
                <a:ext uri="{147F2762-F138-4A5C-976F-8EAC2B608ADB}">
                  <a16:predDERef xmlns:a16="http://schemas.microsoft.com/office/drawing/2014/main" pred="{83E41BF0-07B3-1145-9D7E-45C8B78F5DA3}"/>
                </a:ext>
              </a:extLst>
            </xdr14:cNvPr>
            <xdr14:cNvContentPartPr/>
          </xdr14:nvContentPartPr>
          <xdr14:nvPr macro=""/>
          <xdr14:xfrm>
            <a:off x="54070200" y="5306040"/>
            <a:ext cx="167400" cy="188640"/>
          </xdr14:xfrm>
        </xdr:contentPart>
      </mc:Choice>
      <mc:Fallback xmlns="">
        <xdr:pic>
          <xdr:nvPicPr>
            <xdr:cNvPr id="65" name="Ink 64">
              <a:extLst>
                <a:ext uri="{FF2B5EF4-FFF2-40B4-BE49-F238E27FC236}">
                  <a16:creationId xmlns:a16="http://schemas.microsoft.com/office/drawing/2014/main" id="{B2FCCB67-96C6-4F4D-8449-466EE3F44E4E}"/>
                </a:ext>
                <a:ext uri="{147F2762-F138-4A5C-976F-8EAC2B608ADB}">
                  <a16:predDERef xmlns:a16="http://schemas.microsoft.com/office/drawing/2014/main" pred="{83E41BF0-07B3-1145-9D7E-45C8B78F5DA3}"/>
                </a:ext>
              </a:extLst>
            </xdr:cNvPr>
            <xdr:cNvPicPr/>
          </xdr:nvPicPr>
          <xdr:blipFill>
            <a:blip xmlns:r="http://schemas.openxmlformats.org/officeDocument/2006/relationships" r:embed="rId126"/>
            <a:stretch>
              <a:fillRect/>
            </a:stretch>
          </xdr:blipFill>
          <xdr:spPr>
            <a:xfrm>
              <a:off x="54062640" y="5298480"/>
              <a:ext cx="182520" cy="203400"/>
            </a:xfrm>
            <a:prstGeom prst="rect">
              <a:avLst/>
            </a:prstGeom>
          </xdr:spPr>
        </xdr:pic>
      </mc:Fallback>
    </mc:AlternateContent>
    <xdr:clientData/>
  </xdr:twoCellAnchor>
  <xdr:twoCellAnchor>
    <xdr:from>
      <xdr:col>64</xdr:col>
      <xdr:colOff>601080</xdr:colOff>
      <xdr:row>28</xdr:row>
      <xdr:rowOff>76080</xdr:rowOff>
    </xdr:from>
    <xdr:to>
      <xdr:col>64</xdr:col>
      <xdr:colOff>627000</xdr:colOff>
      <xdr:row>28</xdr:row>
      <xdr:rowOff>152760</xdr:rowOff>
    </xdr:to>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66" name="Ink 65">
              <a:extLst>
                <a:ext uri="{FF2B5EF4-FFF2-40B4-BE49-F238E27FC236}">
                  <a16:creationId xmlns:a16="http://schemas.microsoft.com/office/drawing/2014/main" id="{F18F4074-FCE2-544C-BEA6-3214B24CBAEE}"/>
                </a:ext>
                <a:ext uri="{147F2762-F138-4A5C-976F-8EAC2B608ADB}">
                  <a16:predDERef xmlns:a16="http://schemas.microsoft.com/office/drawing/2014/main" pred="{B2FCCB67-96C6-4F4D-8449-466EE3F44E4E}"/>
                </a:ext>
              </a:extLst>
            </xdr14:cNvPr>
            <xdr14:cNvContentPartPr/>
          </xdr14:nvContentPartPr>
          <xdr14:nvPr macro=""/>
          <xdr14:xfrm>
            <a:off x="54245880" y="5410080"/>
            <a:ext cx="25920" cy="76680"/>
          </xdr14:xfrm>
        </xdr:contentPart>
      </mc:Choice>
      <mc:Fallback xmlns="">
        <xdr:pic>
          <xdr:nvPicPr>
            <xdr:cNvPr id="66" name="Ink 65">
              <a:extLst>
                <a:ext uri="{FF2B5EF4-FFF2-40B4-BE49-F238E27FC236}">
                  <a16:creationId xmlns:a16="http://schemas.microsoft.com/office/drawing/2014/main" id="{F18F4074-FCE2-544C-BEA6-3214B24CBAEE}"/>
                </a:ext>
                <a:ext uri="{147F2762-F138-4A5C-976F-8EAC2B608ADB}">
                  <a16:predDERef xmlns:a16="http://schemas.microsoft.com/office/drawing/2014/main" pred="{B2FCCB67-96C6-4F4D-8449-466EE3F44E4E}"/>
                </a:ext>
              </a:extLst>
            </xdr:cNvPr>
            <xdr:cNvPicPr/>
          </xdr:nvPicPr>
          <xdr:blipFill>
            <a:blip xmlns:r="http://schemas.openxmlformats.org/officeDocument/2006/relationships" r:embed="rId128"/>
            <a:stretch>
              <a:fillRect/>
            </a:stretch>
          </xdr:blipFill>
          <xdr:spPr>
            <a:xfrm>
              <a:off x="54238320" y="5402520"/>
              <a:ext cx="40680" cy="91800"/>
            </a:xfrm>
            <a:prstGeom prst="rect">
              <a:avLst/>
            </a:prstGeom>
          </xdr:spPr>
        </xdr:pic>
      </mc:Fallback>
    </mc:AlternateContent>
    <xdr:clientData/>
  </xdr:twoCellAnchor>
  <xdr:twoCellAnchor>
    <xdr:from>
      <xdr:col>64</xdr:col>
      <xdr:colOff>579840</xdr:colOff>
      <xdr:row>28</xdr:row>
      <xdr:rowOff>33600</xdr:rowOff>
    </xdr:from>
    <xdr:to>
      <xdr:col>64</xdr:col>
      <xdr:colOff>601440</xdr:colOff>
      <xdr:row>28</xdr:row>
      <xdr:rowOff>55200</xdr:rowOff>
    </xdr:to>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67" name="Ink 66">
              <a:extLst>
                <a:ext uri="{FF2B5EF4-FFF2-40B4-BE49-F238E27FC236}">
                  <a16:creationId xmlns:a16="http://schemas.microsoft.com/office/drawing/2014/main" id="{5989AC39-B7D8-8D4D-B7A1-5E46A193161D}"/>
                </a:ext>
                <a:ext uri="{147F2762-F138-4A5C-976F-8EAC2B608ADB}">
                  <a16:predDERef xmlns:a16="http://schemas.microsoft.com/office/drawing/2014/main" pred="{F18F4074-FCE2-544C-BEA6-3214B24CBAEE}"/>
                </a:ext>
              </a:extLst>
            </xdr14:cNvPr>
            <xdr14:cNvContentPartPr/>
          </xdr14:nvContentPartPr>
          <xdr14:nvPr macro=""/>
          <xdr14:xfrm>
            <a:off x="54224640" y="5367600"/>
            <a:ext cx="21600" cy="21600"/>
          </xdr14:xfrm>
        </xdr:contentPart>
      </mc:Choice>
      <mc:Fallback xmlns="">
        <xdr:pic>
          <xdr:nvPicPr>
            <xdr:cNvPr id="67" name="Ink 66">
              <a:extLst>
                <a:ext uri="{FF2B5EF4-FFF2-40B4-BE49-F238E27FC236}">
                  <a16:creationId xmlns:a16="http://schemas.microsoft.com/office/drawing/2014/main" id="{5989AC39-B7D8-8D4D-B7A1-5E46A193161D}"/>
                </a:ext>
                <a:ext uri="{147F2762-F138-4A5C-976F-8EAC2B608ADB}">
                  <a16:predDERef xmlns:a16="http://schemas.microsoft.com/office/drawing/2014/main" pred="{F18F4074-FCE2-544C-BEA6-3214B24CBAEE}"/>
                </a:ext>
              </a:extLst>
            </xdr:cNvPr>
            <xdr:cNvPicPr/>
          </xdr:nvPicPr>
          <xdr:blipFill>
            <a:blip xmlns:r="http://schemas.openxmlformats.org/officeDocument/2006/relationships" r:embed="rId130"/>
            <a:stretch>
              <a:fillRect/>
            </a:stretch>
          </xdr:blipFill>
          <xdr:spPr>
            <a:xfrm>
              <a:off x="54217080" y="5360040"/>
              <a:ext cx="36720" cy="36720"/>
            </a:xfrm>
            <a:prstGeom prst="rect">
              <a:avLst/>
            </a:prstGeom>
          </xdr:spPr>
        </xdr:pic>
      </mc:Fallback>
    </mc:AlternateContent>
    <xdr:clientData/>
  </xdr:twoCellAnchor>
  <xdr:twoCellAnchor>
    <xdr:from>
      <xdr:col>64</xdr:col>
      <xdr:colOff>609360</xdr:colOff>
      <xdr:row>28</xdr:row>
      <xdr:rowOff>37920</xdr:rowOff>
    </xdr:from>
    <xdr:to>
      <xdr:col>64</xdr:col>
      <xdr:colOff>700440</xdr:colOff>
      <xdr:row>28</xdr:row>
      <xdr:rowOff>173640</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68" name="Ink 67">
              <a:extLst>
                <a:ext uri="{FF2B5EF4-FFF2-40B4-BE49-F238E27FC236}">
                  <a16:creationId xmlns:a16="http://schemas.microsoft.com/office/drawing/2014/main" id="{0E93B86D-2D09-474B-BCBD-39458C12E606}"/>
                </a:ext>
                <a:ext uri="{147F2762-F138-4A5C-976F-8EAC2B608ADB}">
                  <a16:predDERef xmlns:a16="http://schemas.microsoft.com/office/drawing/2014/main" pred="{5989AC39-B7D8-8D4D-B7A1-5E46A193161D}"/>
                </a:ext>
              </a:extLst>
            </xdr14:cNvPr>
            <xdr14:cNvContentPartPr/>
          </xdr14:nvContentPartPr>
          <xdr14:nvPr macro=""/>
          <xdr14:xfrm>
            <a:off x="54254160" y="5371920"/>
            <a:ext cx="91080" cy="135720"/>
          </xdr14:xfrm>
        </xdr:contentPart>
      </mc:Choice>
      <mc:Fallback xmlns="">
        <xdr:pic>
          <xdr:nvPicPr>
            <xdr:cNvPr id="68" name="Ink 67">
              <a:extLst>
                <a:ext uri="{FF2B5EF4-FFF2-40B4-BE49-F238E27FC236}">
                  <a16:creationId xmlns:a16="http://schemas.microsoft.com/office/drawing/2014/main" id="{0E93B86D-2D09-474B-BCBD-39458C12E606}"/>
                </a:ext>
                <a:ext uri="{147F2762-F138-4A5C-976F-8EAC2B608ADB}">
                  <a16:predDERef xmlns:a16="http://schemas.microsoft.com/office/drawing/2014/main" pred="{5989AC39-B7D8-8D4D-B7A1-5E46A193161D}"/>
                </a:ext>
              </a:extLst>
            </xdr:cNvPr>
            <xdr:cNvPicPr/>
          </xdr:nvPicPr>
          <xdr:blipFill>
            <a:blip xmlns:r="http://schemas.openxmlformats.org/officeDocument/2006/relationships" r:embed="rId132"/>
            <a:stretch>
              <a:fillRect/>
            </a:stretch>
          </xdr:blipFill>
          <xdr:spPr>
            <a:xfrm>
              <a:off x="54246600" y="5364360"/>
              <a:ext cx="106200" cy="150840"/>
            </a:xfrm>
            <a:prstGeom prst="rect">
              <a:avLst/>
            </a:prstGeom>
          </xdr:spPr>
        </xdr:pic>
      </mc:Fallback>
    </mc:AlternateContent>
    <xdr:clientData/>
  </xdr:twoCellAnchor>
  <xdr:twoCellAnchor>
    <xdr:from>
      <xdr:col>64</xdr:col>
      <xdr:colOff>330000</xdr:colOff>
      <xdr:row>29</xdr:row>
      <xdr:rowOff>122460</xdr:rowOff>
    </xdr:from>
    <xdr:to>
      <xdr:col>64</xdr:col>
      <xdr:colOff>427560</xdr:colOff>
      <xdr:row>30</xdr:row>
      <xdr:rowOff>42480</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69" name="Ink 68">
              <a:extLst>
                <a:ext uri="{FF2B5EF4-FFF2-40B4-BE49-F238E27FC236}">
                  <a16:creationId xmlns:a16="http://schemas.microsoft.com/office/drawing/2014/main" id="{8A40CCFF-6D82-F74F-B682-3CFE448DAC42}"/>
                </a:ext>
                <a:ext uri="{147F2762-F138-4A5C-976F-8EAC2B608ADB}">
                  <a16:predDERef xmlns:a16="http://schemas.microsoft.com/office/drawing/2014/main" pred="{0E93B86D-2D09-474B-BCBD-39458C12E606}"/>
                </a:ext>
              </a:extLst>
            </xdr14:cNvPr>
            <xdr14:cNvContentPartPr/>
          </xdr14:nvContentPartPr>
          <xdr14:nvPr macro=""/>
          <xdr14:xfrm>
            <a:off x="53974800" y="5646960"/>
            <a:ext cx="97560" cy="110520"/>
          </xdr14:xfrm>
        </xdr:contentPart>
      </mc:Choice>
      <mc:Fallback xmlns="">
        <xdr:pic>
          <xdr:nvPicPr>
            <xdr:cNvPr id="69" name="Ink 68">
              <a:extLst>
                <a:ext uri="{FF2B5EF4-FFF2-40B4-BE49-F238E27FC236}">
                  <a16:creationId xmlns:a16="http://schemas.microsoft.com/office/drawing/2014/main" id="{8A40CCFF-6D82-F74F-B682-3CFE448DAC42}"/>
                </a:ext>
                <a:ext uri="{147F2762-F138-4A5C-976F-8EAC2B608ADB}">
                  <a16:predDERef xmlns:a16="http://schemas.microsoft.com/office/drawing/2014/main" pred="{0E93B86D-2D09-474B-BCBD-39458C12E606}"/>
                </a:ext>
              </a:extLst>
            </xdr:cNvPr>
            <xdr:cNvPicPr/>
          </xdr:nvPicPr>
          <xdr:blipFill>
            <a:blip xmlns:r="http://schemas.openxmlformats.org/officeDocument/2006/relationships" r:embed="rId134"/>
            <a:stretch>
              <a:fillRect/>
            </a:stretch>
          </xdr:blipFill>
          <xdr:spPr>
            <a:xfrm>
              <a:off x="53967240" y="5639400"/>
              <a:ext cx="112680" cy="125640"/>
            </a:xfrm>
            <a:prstGeom prst="rect">
              <a:avLst/>
            </a:prstGeom>
          </xdr:spPr>
        </xdr:pic>
      </mc:Fallback>
    </mc:AlternateContent>
    <xdr:clientData/>
  </xdr:twoCellAnchor>
  <xdr:twoCellAnchor>
    <xdr:from>
      <xdr:col>64</xdr:col>
      <xdr:colOff>431520</xdr:colOff>
      <xdr:row>29</xdr:row>
      <xdr:rowOff>148020</xdr:rowOff>
    </xdr:from>
    <xdr:to>
      <xdr:col>64</xdr:col>
      <xdr:colOff>478320</xdr:colOff>
      <xdr:row>30</xdr:row>
      <xdr:rowOff>38160</xdr:rowOff>
    </xdr:to>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70" name="Ink 69">
              <a:extLst>
                <a:ext uri="{FF2B5EF4-FFF2-40B4-BE49-F238E27FC236}">
                  <a16:creationId xmlns:a16="http://schemas.microsoft.com/office/drawing/2014/main" id="{4D8B0AE0-1A49-6E4C-A014-907EEF877E27}"/>
                </a:ext>
                <a:ext uri="{147F2762-F138-4A5C-976F-8EAC2B608ADB}">
                  <a16:predDERef xmlns:a16="http://schemas.microsoft.com/office/drawing/2014/main" pred="{8A40CCFF-6D82-F74F-B682-3CFE448DAC42}"/>
                </a:ext>
              </a:extLst>
            </xdr14:cNvPr>
            <xdr14:cNvContentPartPr/>
          </xdr14:nvContentPartPr>
          <xdr14:nvPr macro=""/>
          <xdr14:xfrm>
            <a:off x="54076320" y="5672520"/>
            <a:ext cx="46800" cy="80640"/>
          </xdr14:xfrm>
        </xdr:contentPart>
      </mc:Choice>
      <mc:Fallback xmlns="">
        <xdr:pic>
          <xdr:nvPicPr>
            <xdr:cNvPr id="70" name="Ink 69">
              <a:extLst>
                <a:ext uri="{FF2B5EF4-FFF2-40B4-BE49-F238E27FC236}">
                  <a16:creationId xmlns:a16="http://schemas.microsoft.com/office/drawing/2014/main" id="{4D8B0AE0-1A49-6E4C-A014-907EEF877E27}"/>
                </a:ext>
                <a:ext uri="{147F2762-F138-4A5C-976F-8EAC2B608ADB}">
                  <a16:predDERef xmlns:a16="http://schemas.microsoft.com/office/drawing/2014/main" pred="{8A40CCFF-6D82-F74F-B682-3CFE448DAC42}"/>
                </a:ext>
              </a:extLst>
            </xdr:cNvPr>
            <xdr:cNvPicPr/>
          </xdr:nvPicPr>
          <xdr:blipFill>
            <a:blip xmlns:r="http://schemas.openxmlformats.org/officeDocument/2006/relationships" r:embed="rId136"/>
            <a:stretch>
              <a:fillRect/>
            </a:stretch>
          </xdr:blipFill>
          <xdr:spPr>
            <a:xfrm>
              <a:off x="54068760" y="5664960"/>
              <a:ext cx="61920" cy="95760"/>
            </a:xfrm>
            <a:prstGeom prst="rect">
              <a:avLst/>
            </a:prstGeom>
          </xdr:spPr>
        </xdr:pic>
      </mc:Fallback>
    </mc:AlternateContent>
    <xdr:clientData/>
  </xdr:twoCellAnchor>
  <xdr:twoCellAnchor>
    <xdr:from>
      <xdr:col>64</xdr:col>
      <xdr:colOff>423240</xdr:colOff>
      <xdr:row>29</xdr:row>
      <xdr:rowOff>122460</xdr:rowOff>
    </xdr:from>
    <xdr:to>
      <xdr:col>64</xdr:col>
      <xdr:colOff>444840</xdr:colOff>
      <xdr:row>29</xdr:row>
      <xdr:rowOff>131460</xdr:rowOff>
    </xdr:to>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71" name="Ink 70">
              <a:extLst>
                <a:ext uri="{FF2B5EF4-FFF2-40B4-BE49-F238E27FC236}">
                  <a16:creationId xmlns:a16="http://schemas.microsoft.com/office/drawing/2014/main" id="{E3C2F9A0-73A1-5C46-B8DC-BC001C0C4568}"/>
                </a:ext>
                <a:ext uri="{147F2762-F138-4A5C-976F-8EAC2B608ADB}">
                  <a16:predDERef xmlns:a16="http://schemas.microsoft.com/office/drawing/2014/main" pred="{4D8B0AE0-1A49-6E4C-A014-907EEF877E27}"/>
                </a:ext>
              </a:extLst>
            </xdr14:cNvPr>
            <xdr14:cNvContentPartPr/>
          </xdr14:nvContentPartPr>
          <xdr14:nvPr macro=""/>
          <xdr14:xfrm>
            <a:off x="54068040" y="5646960"/>
            <a:ext cx="21600" cy="9000"/>
          </xdr14:xfrm>
        </xdr:contentPart>
      </mc:Choice>
      <mc:Fallback xmlns="">
        <xdr:pic>
          <xdr:nvPicPr>
            <xdr:cNvPr id="71" name="Ink 70">
              <a:extLst>
                <a:ext uri="{FF2B5EF4-FFF2-40B4-BE49-F238E27FC236}">
                  <a16:creationId xmlns:a16="http://schemas.microsoft.com/office/drawing/2014/main" id="{E3C2F9A0-73A1-5C46-B8DC-BC001C0C4568}"/>
                </a:ext>
                <a:ext uri="{147F2762-F138-4A5C-976F-8EAC2B608ADB}">
                  <a16:predDERef xmlns:a16="http://schemas.microsoft.com/office/drawing/2014/main" pred="{4D8B0AE0-1A49-6E4C-A014-907EEF877E27}"/>
                </a:ext>
              </a:extLst>
            </xdr:cNvPr>
            <xdr:cNvPicPr/>
          </xdr:nvPicPr>
          <xdr:blipFill>
            <a:blip xmlns:r="http://schemas.openxmlformats.org/officeDocument/2006/relationships" r:embed="rId138"/>
            <a:stretch>
              <a:fillRect/>
            </a:stretch>
          </xdr:blipFill>
          <xdr:spPr>
            <a:xfrm>
              <a:off x="54060480" y="5639400"/>
              <a:ext cx="36720" cy="23760"/>
            </a:xfrm>
            <a:prstGeom prst="rect">
              <a:avLst/>
            </a:prstGeom>
          </xdr:spPr>
        </xdr:pic>
      </mc:Fallback>
    </mc:AlternateContent>
    <xdr:clientData/>
  </xdr:twoCellAnchor>
  <xdr:twoCellAnchor>
    <xdr:from>
      <xdr:col>64</xdr:col>
      <xdr:colOff>486600</xdr:colOff>
      <xdr:row>29</xdr:row>
      <xdr:rowOff>97260</xdr:rowOff>
    </xdr:from>
    <xdr:to>
      <xdr:col>64</xdr:col>
      <xdr:colOff>618360</xdr:colOff>
      <xdr:row>30</xdr:row>
      <xdr:rowOff>20880</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72" name="Ink 71">
              <a:extLst>
                <a:ext uri="{FF2B5EF4-FFF2-40B4-BE49-F238E27FC236}">
                  <a16:creationId xmlns:a16="http://schemas.microsoft.com/office/drawing/2014/main" id="{FC16A3DD-6AA7-D640-ADCD-D24CD43555AA}"/>
                </a:ext>
                <a:ext uri="{147F2762-F138-4A5C-976F-8EAC2B608ADB}">
                  <a16:predDERef xmlns:a16="http://schemas.microsoft.com/office/drawing/2014/main" pred="{E3C2F9A0-73A1-5C46-B8DC-BC001C0C4568}"/>
                </a:ext>
              </a:extLst>
            </xdr14:cNvPr>
            <xdr14:cNvContentPartPr/>
          </xdr14:nvContentPartPr>
          <xdr14:nvPr macro=""/>
          <xdr14:xfrm>
            <a:off x="54131400" y="5621760"/>
            <a:ext cx="131760" cy="114120"/>
          </xdr14:xfrm>
        </xdr:contentPart>
      </mc:Choice>
      <mc:Fallback xmlns="">
        <xdr:pic>
          <xdr:nvPicPr>
            <xdr:cNvPr id="72" name="Ink 71">
              <a:extLst>
                <a:ext uri="{FF2B5EF4-FFF2-40B4-BE49-F238E27FC236}">
                  <a16:creationId xmlns:a16="http://schemas.microsoft.com/office/drawing/2014/main" id="{FC16A3DD-6AA7-D640-ADCD-D24CD43555AA}"/>
                </a:ext>
                <a:ext uri="{147F2762-F138-4A5C-976F-8EAC2B608ADB}">
                  <a16:predDERef xmlns:a16="http://schemas.microsoft.com/office/drawing/2014/main" pred="{E3C2F9A0-73A1-5C46-B8DC-BC001C0C4568}"/>
                </a:ext>
              </a:extLst>
            </xdr:cNvPr>
            <xdr:cNvPicPr/>
          </xdr:nvPicPr>
          <xdr:blipFill>
            <a:blip xmlns:r="http://schemas.openxmlformats.org/officeDocument/2006/relationships" r:embed="rId140"/>
            <a:stretch>
              <a:fillRect/>
            </a:stretch>
          </xdr:blipFill>
          <xdr:spPr>
            <a:xfrm>
              <a:off x="54123840" y="5614200"/>
              <a:ext cx="146520" cy="129240"/>
            </a:xfrm>
            <a:prstGeom prst="rect">
              <a:avLst/>
            </a:prstGeom>
          </xdr:spPr>
        </xdr:pic>
      </mc:Fallback>
    </mc:AlternateContent>
    <xdr:clientData/>
  </xdr:twoCellAnchor>
  <xdr:twoCellAnchor>
    <xdr:from>
      <xdr:col>64</xdr:col>
      <xdr:colOff>520440</xdr:colOff>
      <xdr:row>29</xdr:row>
      <xdr:rowOff>84660</xdr:rowOff>
    </xdr:from>
    <xdr:to>
      <xdr:col>64</xdr:col>
      <xdr:colOff>723840</xdr:colOff>
      <xdr:row>29</xdr:row>
      <xdr:rowOff>182220</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73" name="Ink 72">
              <a:extLst>
                <a:ext uri="{FF2B5EF4-FFF2-40B4-BE49-F238E27FC236}">
                  <a16:creationId xmlns:a16="http://schemas.microsoft.com/office/drawing/2014/main" id="{33F52F7C-BA54-BE4C-9C83-13B9CF80C1E3}"/>
                </a:ext>
                <a:ext uri="{147F2762-F138-4A5C-976F-8EAC2B608ADB}">
                  <a16:predDERef xmlns:a16="http://schemas.microsoft.com/office/drawing/2014/main" pred="{FC16A3DD-6AA7-D640-ADCD-D24CD43555AA}"/>
                </a:ext>
              </a:extLst>
            </xdr14:cNvPr>
            <xdr14:cNvContentPartPr/>
          </xdr14:nvContentPartPr>
          <xdr14:nvPr macro=""/>
          <xdr14:xfrm>
            <a:off x="54165240" y="5609160"/>
            <a:ext cx="203400" cy="97560"/>
          </xdr14:xfrm>
        </xdr:contentPart>
      </mc:Choice>
      <mc:Fallback xmlns="">
        <xdr:pic>
          <xdr:nvPicPr>
            <xdr:cNvPr id="73" name="Ink 72">
              <a:extLst>
                <a:ext uri="{FF2B5EF4-FFF2-40B4-BE49-F238E27FC236}">
                  <a16:creationId xmlns:a16="http://schemas.microsoft.com/office/drawing/2014/main" id="{33F52F7C-BA54-BE4C-9C83-13B9CF80C1E3}"/>
                </a:ext>
                <a:ext uri="{147F2762-F138-4A5C-976F-8EAC2B608ADB}">
                  <a16:predDERef xmlns:a16="http://schemas.microsoft.com/office/drawing/2014/main" pred="{FC16A3DD-6AA7-D640-ADCD-D24CD43555AA}"/>
                </a:ext>
              </a:extLst>
            </xdr:cNvPr>
            <xdr:cNvPicPr/>
          </xdr:nvPicPr>
          <xdr:blipFill>
            <a:blip xmlns:r="http://schemas.openxmlformats.org/officeDocument/2006/relationships" r:embed="rId142"/>
            <a:stretch>
              <a:fillRect/>
            </a:stretch>
          </xdr:blipFill>
          <xdr:spPr>
            <a:xfrm>
              <a:off x="54157680" y="5601600"/>
              <a:ext cx="218520" cy="112680"/>
            </a:xfrm>
            <a:prstGeom prst="rect">
              <a:avLst/>
            </a:prstGeom>
          </xdr:spPr>
        </xdr:pic>
      </mc:Fallback>
    </mc:AlternateContent>
    <xdr:clientData/>
  </xdr:twoCellAnchor>
  <xdr:twoCellAnchor>
    <xdr:from>
      <xdr:col>64</xdr:col>
      <xdr:colOff>423240</xdr:colOff>
      <xdr:row>30</xdr:row>
      <xdr:rowOff>181800</xdr:rowOff>
    </xdr:from>
    <xdr:to>
      <xdr:col>64</xdr:col>
      <xdr:colOff>542040</xdr:colOff>
      <xdr:row>31</xdr:row>
      <xdr:rowOff>71940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74" name="Ink 73">
              <a:extLst>
                <a:ext uri="{FF2B5EF4-FFF2-40B4-BE49-F238E27FC236}">
                  <a16:creationId xmlns:a16="http://schemas.microsoft.com/office/drawing/2014/main" id="{1CC00978-939D-B841-BD69-E7A83D57A6DE}"/>
                </a:ext>
                <a:ext uri="{147F2762-F138-4A5C-976F-8EAC2B608ADB}">
                  <a16:predDERef xmlns:a16="http://schemas.microsoft.com/office/drawing/2014/main" pred="{33F52F7C-BA54-BE4C-9C83-13B9CF80C1E3}"/>
                </a:ext>
              </a:extLst>
            </xdr14:cNvPr>
            <xdr14:cNvContentPartPr/>
          </xdr14:nvContentPartPr>
          <xdr14:nvPr macro=""/>
          <xdr14:xfrm>
            <a:off x="54068040" y="5896800"/>
            <a:ext cx="118800" cy="80640"/>
          </xdr14:xfrm>
        </xdr:contentPart>
      </mc:Choice>
      <mc:Fallback xmlns="">
        <xdr:pic>
          <xdr:nvPicPr>
            <xdr:cNvPr id="74" name="Ink 73">
              <a:extLst>
                <a:ext uri="{FF2B5EF4-FFF2-40B4-BE49-F238E27FC236}">
                  <a16:creationId xmlns:a16="http://schemas.microsoft.com/office/drawing/2014/main" id="{1CC00978-939D-B841-BD69-E7A83D57A6DE}"/>
                </a:ext>
                <a:ext uri="{147F2762-F138-4A5C-976F-8EAC2B608ADB}">
                  <a16:predDERef xmlns:a16="http://schemas.microsoft.com/office/drawing/2014/main" pred="{33F52F7C-BA54-BE4C-9C83-13B9CF80C1E3}"/>
                </a:ext>
              </a:extLst>
            </xdr:cNvPr>
            <xdr:cNvPicPr/>
          </xdr:nvPicPr>
          <xdr:blipFill>
            <a:blip xmlns:r="http://schemas.openxmlformats.org/officeDocument/2006/relationships" r:embed="rId144"/>
            <a:stretch>
              <a:fillRect/>
            </a:stretch>
          </xdr:blipFill>
          <xdr:spPr>
            <a:xfrm>
              <a:off x="54060480" y="5889240"/>
              <a:ext cx="133920" cy="95760"/>
            </a:xfrm>
            <a:prstGeom prst="rect">
              <a:avLst/>
            </a:prstGeom>
          </xdr:spPr>
        </xdr:pic>
      </mc:Fallback>
    </mc:AlternateContent>
    <xdr:clientData/>
  </xdr:twoCellAnchor>
  <xdr:twoCellAnchor>
    <xdr:from>
      <xdr:col>64</xdr:col>
      <xdr:colOff>495240</xdr:colOff>
      <xdr:row>30</xdr:row>
      <xdr:rowOff>173880</xdr:rowOff>
    </xdr:from>
    <xdr:to>
      <xdr:col>64</xdr:col>
      <xdr:colOff>627000</xdr:colOff>
      <xdr:row>31</xdr:row>
      <xdr:rowOff>51060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75" name="Ink 74">
              <a:extLst>
                <a:ext uri="{FF2B5EF4-FFF2-40B4-BE49-F238E27FC236}">
                  <a16:creationId xmlns:a16="http://schemas.microsoft.com/office/drawing/2014/main" id="{C806FE40-D97E-634D-B255-6359EA6115E9}"/>
                </a:ext>
                <a:ext uri="{147F2762-F138-4A5C-976F-8EAC2B608ADB}">
                  <a16:predDERef xmlns:a16="http://schemas.microsoft.com/office/drawing/2014/main" pred="{1CC00978-939D-B841-BD69-E7A83D57A6DE}"/>
                </a:ext>
              </a:extLst>
            </xdr14:cNvPr>
            <xdr14:cNvContentPartPr/>
          </xdr14:nvContentPartPr>
          <xdr14:nvPr macro=""/>
          <xdr14:xfrm>
            <a:off x="54140040" y="5888880"/>
            <a:ext cx="131760" cy="67680"/>
          </xdr14:xfrm>
        </xdr:contentPart>
      </mc:Choice>
      <mc:Fallback xmlns="">
        <xdr:pic>
          <xdr:nvPicPr>
            <xdr:cNvPr id="75" name="Ink 74">
              <a:extLst>
                <a:ext uri="{FF2B5EF4-FFF2-40B4-BE49-F238E27FC236}">
                  <a16:creationId xmlns:a16="http://schemas.microsoft.com/office/drawing/2014/main" id="{C806FE40-D97E-634D-B255-6359EA6115E9}"/>
                </a:ext>
                <a:ext uri="{147F2762-F138-4A5C-976F-8EAC2B608ADB}">
                  <a16:predDERef xmlns:a16="http://schemas.microsoft.com/office/drawing/2014/main" pred="{1CC00978-939D-B841-BD69-E7A83D57A6DE}"/>
                </a:ext>
              </a:extLst>
            </xdr:cNvPr>
            <xdr:cNvPicPr/>
          </xdr:nvPicPr>
          <xdr:blipFill>
            <a:blip xmlns:r="http://schemas.openxmlformats.org/officeDocument/2006/relationships" r:embed="rId146"/>
            <a:stretch>
              <a:fillRect/>
            </a:stretch>
          </xdr:blipFill>
          <xdr:spPr>
            <a:xfrm>
              <a:off x="54132480" y="5881320"/>
              <a:ext cx="146520" cy="82800"/>
            </a:xfrm>
            <a:prstGeom prst="rect">
              <a:avLst/>
            </a:prstGeom>
          </xdr:spPr>
        </xdr:pic>
      </mc:Fallback>
    </mc:AlternateContent>
    <xdr:clientData/>
  </xdr:twoCellAnchor>
  <xdr:twoCellAnchor>
    <xdr:from>
      <xdr:col>64</xdr:col>
      <xdr:colOff>592440</xdr:colOff>
      <xdr:row>30</xdr:row>
      <xdr:rowOff>75960</xdr:rowOff>
    </xdr:from>
    <xdr:to>
      <xdr:col>64</xdr:col>
      <xdr:colOff>664800</xdr:colOff>
      <xdr:row>31</xdr:row>
      <xdr:rowOff>38100</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76" name="Ink 75">
              <a:extLst>
                <a:ext uri="{FF2B5EF4-FFF2-40B4-BE49-F238E27FC236}">
                  <a16:creationId xmlns:a16="http://schemas.microsoft.com/office/drawing/2014/main" id="{177AD646-F841-B34D-B865-6C0963B20A4C}"/>
                </a:ext>
                <a:ext uri="{147F2762-F138-4A5C-976F-8EAC2B608ADB}">
                  <a16:predDERef xmlns:a16="http://schemas.microsoft.com/office/drawing/2014/main" pred="{C806FE40-D97E-634D-B255-6359EA6115E9}"/>
                </a:ext>
              </a:extLst>
            </xdr14:cNvPr>
            <xdr14:cNvContentPartPr/>
          </xdr14:nvContentPartPr>
          <xdr14:nvPr macro=""/>
          <xdr14:xfrm>
            <a:off x="54237240" y="5790960"/>
            <a:ext cx="72360" cy="152640"/>
          </xdr14:xfrm>
        </xdr:contentPart>
      </mc:Choice>
      <mc:Fallback xmlns="">
        <xdr:pic>
          <xdr:nvPicPr>
            <xdr:cNvPr id="76" name="Ink 75">
              <a:extLst>
                <a:ext uri="{FF2B5EF4-FFF2-40B4-BE49-F238E27FC236}">
                  <a16:creationId xmlns:a16="http://schemas.microsoft.com/office/drawing/2014/main" id="{177AD646-F841-B34D-B865-6C0963B20A4C}"/>
                </a:ext>
                <a:ext uri="{147F2762-F138-4A5C-976F-8EAC2B608ADB}">
                  <a16:predDERef xmlns:a16="http://schemas.microsoft.com/office/drawing/2014/main" pred="{C806FE40-D97E-634D-B255-6359EA6115E9}"/>
                </a:ext>
              </a:extLst>
            </xdr:cNvPr>
            <xdr:cNvPicPr/>
          </xdr:nvPicPr>
          <xdr:blipFill>
            <a:blip xmlns:r="http://schemas.openxmlformats.org/officeDocument/2006/relationships" r:embed="rId148"/>
            <a:stretch>
              <a:fillRect/>
            </a:stretch>
          </xdr:blipFill>
          <xdr:spPr>
            <a:xfrm>
              <a:off x="54229680" y="5783400"/>
              <a:ext cx="87480" cy="167760"/>
            </a:xfrm>
            <a:prstGeom prst="rect">
              <a:avLst/>
            </a:prstGeom>
          </xdr:spPr>
        </xdr:pic>
      </mc:Fallback>
    </mc:AlternateContent>
    <xdr:clientData/>
  </xdr:twoCellAnchor>
  <xdr:twoCellAnchor>
    <xdr:from>
      <xdr:col>64</xdr:col>
      <xdr:colOff>626280</xdr:colOff>
      <xdr:row>30</xdr:row>
      <xdr:rowOff>109800</xdr:rowOff>
    </xdr:from>
    <xdr:to>
      <xdr:col>64</xdr:col>
      <xdr:colOff>766320</xdr:colOff>
      <xdr:row>31</xdr:row>
      <xdr:rowOff>12900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77" name="Ink 76">
              <a:extLst>
                <a:ext uri="{FF2B5EF4-FFF2-40B4-BE49-F238E27FC236}">
                  <a16:creationId xmlns:a16="http://schemas.microsoft.com/office/drawing/2014/main" id="{71D99038-E52B-324E-A7A4-BE471833C776}"/>
                </a:ext>
                <a:ext uri="{147F2762-F138-4A5C-976F-8EAC2B608ADB}">
                  <a16:predDERef xmlns:a16="http://schemas.microsoft.com/office/drawing/2014/main" pred="{177AD646-F841-B34D-B865-6C0963B20A4C}"/>
                </a:ext>
              </a:extLst>
            </xdr14:cNvPr>
            <xdr14:cNvContentPartPr/>
          </xdr14:nvContentPartPr>
          <xdr14:nvPr macro=""/>
          <xdr14:xfrm>
            <a:off x="54271080" y="5824800"/>
            <a:ext cx="140040" cy="93600"/>
          </xdr14:xfrm>
        </xdr:contentPart>
      </mc:Choice>
      <mc:Fallback xmlns="">
        <xdr:pic>
          <xdr:nvPicPr>
            <xdr:cNvPr id="77" name="Ink 76">
              <a:extLst>
                <a:ext uri="{FF2B5EF4-FFF2-40B4-BE49-F238E27FC236}">
                  <a16:creationId xmlns:a16="http://schemas.microsoft.com/office/drawing/2014/main" id="{71D99038-E52B-324E-A7A4-BE471833C776}"/>
                </a:ext>
                <a:ext uri="{147F2762-F138-4A5C-976F-8EAC2B608ADB}">
                  <a16:predDERef xmlns:a16="http://schemas.microsoft.com/office/drawing/2014/main" pred="{177AD646-F841-B34D-B865-6C0963B20A4C}"/>
                </a:ext>
              </a:extLst>
            </xdr:cNvPr>
            <xdr:cNvPicPr/>
          </xdr:nvPicPr>
          <xdr:blipFill>
            <a:blip xmlns:r="http://schemas.openxmlformats.org/officeDocument/2006/relationships" r:embed="rId150"/>
            <a:stretch>
              <a:fillRect/>
            </a:stretch>
          </xdr:blipFill>
          <xdr:spPr>
            <a:xfrm>
              <a:off x="54263520" y="5817240"/>
              <a:ext cx="155160" cy="108720"/>
            </a:xfrm>
            <a:prstGeom prst="rect">
              <a:avLst/>
            </a:prstGeom>
          </xdr:spPr>
        </xdr:pic>
      </mc:Fallback>
    </mc:AlternateContent>
    <xdr:clientData/>
  </xdr:twoCellAnchor>
  <xdr:twoCellAnchor>
    <xdr:from>
      <xdr:col>64</xdr:col>
      <xdr:colOff>762000</xdr:colOff>
      <xdr:row>30</xdr:row>
      <xdr:rowOff>101520</xdr:rowOff>
    </xdr:from>
    <xdr:to>
      <xdr:col>65</xdr:col>
      <xdr:colOff>42600</xdr:colOff>
      <xdr:row>31</xdr:row>
      <xdr:rowOff>110460</xdr:rowOff>
    </xdr:to>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78" name="Ink 77">
              <a:extLst>
                <a:ext uri="{FF2B5EF4-FFF2-40B4-BE49-F238E27FC236}">
                  <a16:creationId xmlns:a16="http://schemas.microsoft.com/office/drawing/2014/main" id="{5A74225B-ADDF-E54E-A337-D844C7C7F59E}"/>
                </a:ext>
                <a:ext uri="{147F2762-F138-4A5C-976F-8EAC2B608ADB}">
                  <a16:predDERef xmlns:a16="http://schemas.microsoft.com/office/drawing/2014/main" pred="{71D99038-E52B-324E-A7A4-BE471833C776}"/>
                </a:ext>
              </a:extLst>
            </xdr14:cNvPr>
            <xdr14:cNvContentPartPr/>
          </xdr14:nvContentPartPr>
          <xdr14:nvPr macro=""/>
          <xdr14:xfrm>
            <a:off x="54406800" y="5816520"/>
            <a:ext cx="118800" cy="199440"/>
          </xdr14:xfrm>
        </xdr:contentPart>
      </mc:Choice>
      <mc:Fallback xmlns="">
        <xdr:pic>
          <xdr:nvPicPr>
            <xdr:cNvPr id="78" name="Ink 77">
              <a:extLst>
                <a:ext uri="{FF2B5EF4-FFF2-40B4-BE49-F238E27FC236}">
                  <a16:creationId xmlns:a16="http://schemas.microsoft.com/office/drawing/2014/main" id="{5A74225B-ADDF-E54E-A337-D844C7C7F59E}"/>
                </a:ext>
                <a:ext uri="{147F2762-F138-4A5C-976F-8EAC2B608ADB}">
                  <a16:predDERef xmlns:a16="http://schemas.microsoft.com/office/drawing/2014/main" pred="{71D99038-E52B-324E-A7A4-BE471833C776}"/>
                </a:ext>
              </a:extLst>
            </xdr:cNvPr>
            <xdr:cNvPicPr/>
          </xdr:nvPicPr>
          <xdr:blipFill>
            <a:blip xmlns:r="http://schemas.openxmlformats.org/officeDocument/2006/relationships" r:embed="rId152"/>
            <a:stretch>
              <a:fillRect/>
            </a:stretch>
          </xdr:blipFill>
          <xdr:spPr>
            <a:xfrm>
              <a:off x="54399240" y="5808960"/>
              <a:ext cx="133920" cy="214560"/>
            </a:xfrm>
            <a:prstGeom prst="rect">
              <a:avLst/>
            </a:prstGeom>
          </xdr:spPr>
        </xdr:pic>
      </mc:Fallback>
    </mc:AlternateContent>
    <xdr:clientData/>
  </xdr:twoCellAnchor>
  <xdr:twoCellAnchor>
    <xdr:from>
      <xdr:col>65</xdr:col>
      <xdr:colOff>25320</xdr:colOff>
      <xdr:row>30</xdr:row>
      <xdr:rowOff>20880</xdr:rowOff>
    </xdr:from>
    <xdr:to>
      <xdr:col>65</xdr:col>
      <xdr:colOff>300720</xdr:colOff>
      <xdr:row>31</xdr:row>
      <xdr:rowOff>84900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79" name="Ink 78">
              <a:extLst>
                <a:ext uri="{FF2B5EF4-FFF2-40B4-BE49-F238E27FC236}">
                  <a16:creationId xmlns:a16="http://schemas.microsoft.com/office/drawing/2014/main" id="{32F3FB6A-5DD0-CB4D-9F6E-98F530FEABF3}"/>
                </a:ext>
                <a:ext uri="{147F2762-F138-4A5C-976F-8EAC2B608ADB}">
                  <a16:predDERef xmlns:a16="http://schemas.microsoft.com/office/drawing/2014/main" pred="{5A74225B-ADDF-E54E-A337-D844C7C7F59E}"/>
                </a:ext>
              </a:extLst>
            </xdr14:cNvPr>
            <xdr14:cNvContentPartPr/>
          </xdr14:nvContentPartPr>
          <xdr14:nvPr macro=""/>
          <xdr14:xfrm>
            <a:off x="54508320" y="5735880"/>
            <a:ext cx="275400" cy="254520"/>
          </xdr14:xfrm>
        </xdr:contentPart>
      </mc:Choice>
      <mc:Fallback xmlns="">
        <xdr:pic>
          <xdr:nvPicPr>
            <xdr:cNvPr id="79" name="Ink 78">
              <a:extLst>
                <a:ext uri="{FF2B5EF4-FFF2-40B4-BE49-F238E27FC236}">
                  <a16:creationId xmlns:a16="http://schemas.microsoft.com/office/drawing/2014/main" id="{32F3FB6A-5DD0-CB4D-9F6E-98F530FEABF3}"/>
                </a:ext>
                <a:ext uri="{147F2762-F138-4A5C-976F-8EAC2B608ADB}">
                  <a16:predDERef xmlns:a16="http://schemas.microsoft.com/office/drawing/2014/main" pred="{5A74225B-ADDF-E54E-A337-D844C7C7F59E}"/>
                </a:ext>
              </a:extLst>
            </xdr:cNvPr>
            <xdr:cNvPicPr/>
          </xdr:nvPicPr>
          <xdr:blipFill>
            <a:blip xmlns:r="http://schemas.openxmlformats.org/officeDocument/2006/relationships" r:embed="rId154"/>
            <a:stretch>
              <a:fillRect/>
            </a:stretch>
          </xdr:blipFill>
          <xdr:spPr>
            <a:xfrm>
              <a:off x="54500760" y="5728320"/>
              <a:ext cx="290520" cy="269280"/>
            </a:xfrm>
            <a:prstGeom prst="rect">
              <a:avLst/>
            </a:prstGeom>
          </xdr:spPr>
        </xdr:pic>
      </mc:Fallback>
    </mc:AlternateContent>
    <xdr:clientData/>
  </xdr:twoCellAnchor>
  <xdr:twoCellAnchor>
    <xdr:from>
      <xdr:col>65</xdr:col>
      <xdr:colOff>296760</xdr:colOff>
      <xdr:row>30</xdr:row>
      <xdr:rowOff>75960</xdr:rowOff>
    </xdr:from>
    <xdr:to>
      <xdr:col>65</xdr:col>
      <xdr:colOff>317640</xdr:colOff>
      <xdr:row>30</xdr:row>
      <xdr:rowOff>80640</xdr:rowOff>
    </xdr:to>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80" name="Ink 79">
              <a:extLst>
                <a:ext uri="{FF2B5EF4-FFF2-40B4-BE49-F238E27FC236}">
                  <a16:creationId xmlns:a16="http://schemas.microsoft.com/office/drawing/2014/main" id="{C0FE262F-8DC9-0D42-898B-9664CCE013F9}"/>
                </a:ext>
                <a:ext uri="{147F2762-F138-4A5C-976F-8EAC2B608ADB}">
                  <a16:predDERef xmlns:a16="http://schemas.microsoft.com/office/drawing/2014/main" pred="{32F3FB6A-5DD0-CB4D-9F6E-98F530FEABF3}"/>
                </a:ext>
              </a:extLst>
            </xdr14:cNvPr>
            <xdr14:cNvContentPartPr/>
          </xdr14:nvContentPartPr>
          <xdr14:nvPr macro=""/>
          <xdr14:xfrm>
            <a:off x="54779760" y="5790960"/>
            <a:ext cx="20880" cy="4680"/>
          </xdr14:xfrm>
        </xdr:contentPart>
      </mc:Choice>
      <mc:Fallback xmlns="">
        <xdr:pic>
          <xdr:nvPicPr>
            <xdr:cNvPr id="80" name="Ink 79">
              <a:extLst>
                <a:ext uri="{FF2B5EF4-FFF2-40B4-BE49-F238E27FC236}">
                  <a16:creationId xmlns:a16="http://schemas.microsoft.com/office/drawing/2014/main" id="{C0FE262F-8DC9-0D42-898B-9664CCE013F9}"/>
                </a:ext>
                <a:ext uri="{147F2762-F138-4A5C-976F-8EAC2B608ADB}">
                  <a16:predDERef xmlns:a16="http://schemas.microsoft.com/office/drawing/2014/main" pred="{32F3FB6A-5DD0-CB4D-9F6E-98F530FEABF3}"/>
                </a:ext>
              </a:extLst>
            </xdr:cNvPr>
            <xdr:cNvPicPr/>
          </xdr:nvPicPr>
          <xdr:blipFill>
            <a:blip xmlns:r="http://schemas.openxmlformats.org/officeDocument/2006/relationships" r:embed="rId156"/>
            <a:stretch>
              <a:fillRect/>
            </a:stretch>
          </xdr:blipFill>
          <xdr:spPr>
            <a:xfrm>
              <a:off x="54772200" y="5783400"/>
              <a:ext cx="36000" cy="19800"/>
            </a:xfrm>
            <a:prstGeom prst="rect">
              <a:avLst/>
            </a:prstGeom>
          </xdr:spPr>
        </xdr:pic>
      </mc:Fallback>
    </mc:AlternateContent>
    <xdr:clientData/>
  </xdr:twoCellAnchor>
  <xdr:twoCellAnchor>
    <xdr:from>
      <xdr:col>64</xdr:col>
      <xdr:colOff>715200</xdr:colOff>
      <xdr:row>32</xdr:row>
      <xdr:rowOff>67560</xdr:rowOff>
    </xdr:from>
    <xdr:to>
      <xdr:col>64</xdr:col>
      <xdr:colOff>758040</xdr:colOff>
      <xdr:row>32</xdr:row>
      <xdr:rowOff>106080</xdr:rowOff>
    </xdr:to>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81" name="Ink 80">
              <a:extLst>
                <a:ext uri="{FF2B5EF4-FFF2-40B4-BE49-F238E27FC236}">
                  <a16:creationId xmlns:a16="http://schemas.microsoft.com/office/drawing/2014/main" id="{1EFB0045-46C9-4949-A403-A00BB2037131}"/>
                </a:ext>
                <a:ext uri="{147F2762-F138-4A5C-976F-8EAC2B608ADB}">
                  <a16:predDERef xmlns:a16="http://schemas.microsoft.com/office/drawing/2014/main" pred="{C0FE262F-8DC9-0D42-898B-9664CCE013F9}"/>
                </a:ext>
              </a:extLst>
            </xdr14:cNvPr>
            <xdr14:cNvContentPartPr/>
          </xdr14:nvContentPartPr>
          <xdr14:nvPr macro=""/>
          <xdr14:xfrm>
            <a:off x="54360000" y="6163560"/>
            <a:ext cx="42840" cy="38520"/>
          </xdr14:xfrm>
        </xdr:contentPart>
      </mc:Choice>
      <mc:Fallback xmlns="">
        <xdr:pic>
          <xdr:nvPicPr>
            <xdr:cNvPr id="81" name="Ink 80">
              <a:extLst>
                <a:ext uri="{FF2B5EF4-FFF2-40B4-BE49-F238E27FC236}">
                  <a16:creationId xmlns:a16="http://schemas.microsoft.com/office/drawing/2014/main" id="{1EFB0045-46C9-4949-A403-A00BB2037131}"/>
                </a:ext>
                <a:ext uri="{147F2762-F138-4A5C-976F-8EAC2B608ADB}">
                  <a16:predDERef xmlns:a16="http://schemas.microsoft.com/office/drawing/2014/main" pred="{C0FE262F-8DC9-0D42-898B-9664CCE013F9}"/>
                </a:ext>
              </a:extLst>
            </xdr:cNvPr>
            <xdr:cNvPicPr/>
          </xdr:nvPicPr>
          <xdr:blipFill>
            <a:blip xmlns:r="http://schemas.openxmlformats.org/officeDocument/2006/relationships" r:embed="rId158"/>
            <a:stretch>
              <a:fillRect/>
            </a:stretch>
          </xdr:blipFill>
          <xdr:spPr>
            <a:xfrm>
              <a:off x="54352440" y="6156000"/>
              <a:ext cx="57600" cy="53640"/>
            </a:xfrm>
            <a:prstGeom prst="rect">
              <a:avLst/>
            </a:prstGeom>
          </xdr:spPr>
        </xdr:pic>
      </mc:Fallback>
    </mc:AlternateContent>
    <xdr:clientData/>
  </xdr:twoCellAnchor>
  <xdr:twoCellAnchor>
    <xdr:from>
      <xdr:col>64</xdr:col>
      <xdr:colOff>740760</xdr:colOff>
      <xdr:row>32</xdr:row>
      <xdr:rowOff>88800</xdr:rowOff>
    </xdr:from>
    <xdr:to>
      <xdr:col>64</xdr:col>
      <xdr:colOff>770640</xdr:colOff>
      <xdr:row>32</xdr:row>
      <xdr:rowOff>123000</xdr:rowOff>
    </xdr:to>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82" name="Ink 81">
              <a:extLst>
                <a:ext uri="{FF2B5EF4-FFF2-40B4-BE49-F238E27FC236}">
                  <a16:creationId xmlns:a16="http://schemas.microsoft.com/office/drawing/2014/main" id="{57BCA7D0-1A50-9142-B15D-66EDF337FBF4}"/>
                </a:ext>
                <a:ext uri="{147F2762-F138-4A5C-976F-8EAC2B608ADB}">
                  <a16:predDERef xmlns:a16="http://schemas.microsoft.com/office/drawing/2014/main" pred="{1EFB0045-46C9-4949-A403-A00BB2037131}"/>
                </a:ext>
              </a:extLst>
            </xdr14:cNvPr>
            <xdr14:cNvContentPartPr/>
          </xdr14:nvContentPartPr>
          <xdr14:nvPr macro=""/>
          <xdr14:xfrm>
            <a:off x="54385560" y="6184800"/>
            <a:ext cx="29880" cy="34200"/>
          </xdr14:xfrm>
        </xdr:contentPart>
      </mc:Choice>
      <mc:Fallback xmlns="">
        <xdr:pic>
          <xdr:nvPicPr>
            <xdr:cNvPr id="82" name="Ink 81">
              <a:extLst>
                <a:ext uri="{FF2B5EF4-FFF2-40B4-BE49-F238E27FC236}">
                  <a16:creationId xmlns:a16="http://schemas.microsoft.com/office/drawing/2014/main" id="{57BCA7D0-1A50-9142-B15D-66EDF337FBF4}"/>
                </a:ext>
                <a:ext uri="{147F2762-F138-4A5C-976F-8EAC2B608ADB}">
                  <a16:predDERef xmlns:a16="http://schemas.microsoft.com/office/drawing/2014/main" pred="{1EFB0045-46C9-4949-A403-A00BB2037131}"/>
                </a:ext>
              </a:extLst>
            </xdr:cNvPr>
            <xdr:cNvPicPr/>
          </xdr:nvPicPr>
          <xdr:blipFill>
            <a:blip xmlns:r="http://schemas.openxmlformats.org/officeDocument/2006/relationships" r:embed="rId160"/>
            <a:stretch>
              <a:fillRect/>
            </a:stretch>
          </xdr:blipFill>
          <xdr:spPr>
            <a:xfrm>
              <a:off x="54378000" y="6177240"/>
              <a:ext cx="45000" cy="49320"/>
            </a:xfrm>
            <a:prstGeom prst="rect">
              <a:avLst/>
            </a:prstGeom>
          </xdr:spPr>
        </xdr:pic>
      </mc:Fallback>
    </mc:AlternateContent>
    <xdr:clientData/>
  </xdr:twoCellAnchor>
  <xdr:twoCellAnchor>
    <xdr:from>
      <xdr:col>64</xdr:col>
      <xdr:colOff>795840</xdr:colOff>
      <xdr:row>31</xdr:row>
      <xdr:rowOff>186060</xdr:rowOff>
    </xdr:from>
    <xdr:to>
      <xdr:col>65</xdr:col>
      <xdr:colOff>4440</xdr:colOff>
      <xdr:row>32</xdr:row>
      <xdr:rowOff>127320</xdr:rowOff>
    </xdr:to>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83" name="Ink 82">
              <a:extLst>
                <a:ext uri="{FF2B5EF4-FFF2-40B4-BE49-F238E27FC236}">
                  <a16:creationId xmlns:a16="http://schemas.microsoft.com/office/drawing/2014/main" id="{18628196-5747-FC44-ABB7-3B20519B75BB}"/>
                </a:ext>
                <a:ext uri="{147F2762-F138-4A5C-976F-8EAC2B608ADB}">
                  <a16:predDERef xmlns:a16="http://schemas.microsoft.com/office/drawing/2014/main" pred="{57BCA7D0-1A50-9142-B15D-66EDF337FBF4}"/>
                </a:ext>
              </a:extLst>
            </xdr14:cNvPr>
            <xdr14:cNvContentPartPr/>
          </xdr14:nvContentPartPr>
          <xdr14:nvPr macro=""/>
          <xdr14:xfrm>
            <a:off x="54440640" y="6091560"/>
            <a:ext cx="46800" cy="131760"/>
          </xdr14:xfrm>
        </xdr:contentPart>
      </mc:Choice>
      <mc:Fallback xmlns="">
        <xdr:pic>
          <xdr:nvPicPr>
            <xdr:cNvPr id="83" name="Ink 82">
              <a:extLst>
                <a:ext uri="{FF2B5EF4-FFF2-40B4-BE49-F238E27FC236}">
                  <a16:creationId xmlns:a16="http://schemas.microsoft.com/office/drawing/2014/main" id="{18628196-5747-FC44-ABB7-3B20519B75BB}"/>
                </a:ext>
                <a:ext uri="{147F2762-F138-4A5C-976F-8EAC2B608ADB}">
                  <a16:predDERef xmlns:a16="http://schemas.microsoft.com/office/drawing/2014/main" pred="{57BCA7D0-1A50-9142-B15D-66EDF337FBF4}"/>
                </a:ext>
              </a:extLst>
            </xdr:cNvPr>
            <xdr:cNvPicPr/>
          </xdr:nvPicPr>
          <xdr:blipFill>
            <a:blip xmlns:r="http://schemas.openxmlformats.org/officeDocument/2006/relationships" r:embed="rId162"/>
            <a:stretch>
              <a:fillRect/>
            </a:stretch>
          </xdr:blipFill>
          <xdr:spPr>
            <a:xfrm>
              <a:off x="54433080" y="6084000"/>
              <a:ext cx="61920" cy="146520"/>
            </a:xfrm>
            <a:prstGeom prst="rect">
              <a:avLst/>
            </a:prstGeom>
          </xdr:spPr>
        </xdr:pic>
      </mc:Fallback>
    </mc:AlternateContent>
    <xdr:clientData/>
  </xdr:twoCellAnchor>
  <xdr:twoCellAnchor>
    <xdr:from>
      <xdr:col>65</xdr:col>
      <xdr:colOff>17400</xdr:colOff>
      <xdr:row>31</xdr:row>
      <xdr:rowOff>164820</xdr:rowOff>
    </xdr:from>
    <xdr:to>
      <xdr:col>65</xdr:col>
      <xdr:colOff>106320</xdr:colOff>
      <xdr:row>32</xdr:row>
      <xdr:rowOff>114360</xdr:rowOff>
    </xdr:to>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84" name="Ink 83">
              <a:extLst>
                <a:ext uri="{FF2B5EF4-FFF2-40B4-BE49-F238E27FC236}">
                  <a16:creationId xmlns:a16="http://schemas.microsoft.com/office/drawing/2014/main" id="{07878F0E-C5A6-B245-A476-C4CF803CFC28}"/>
                </a:ext>
                <a:ext uri="{147F2762-F138-4A5C-976F-8EAC2B608ADB}">
                  <a16:predDERef xmlns:a16="http://schemas.microsoft.com/office/drawing/2014/main" pred="{18628196-5747-FC44-ABB7-3B20519B75BB}"/>
                </a:ext>
              </a:extLst>
            </xdr14:cNvPr>
            <xdr14:cNvContentPartPr/>
          </xdr14:nvContentPartPr>
          <xdr14:nvPr macro=""/>
          <xdr14:xfrm>
            <a:off x="54500400" y="6070320"/>
            <a:ext cx="88920" cy="140040"/>
          </xdr14:xfrm>
        </xdr:contentPart>
      </mc:Choice>
      <mc:Fallback xmlns="">
        <xdr:pic>
          <xdr:nvPicPr>
            <xdr:cNvPr id="84" name="Ink 83">
              <a:extLst>
                <a:ext uri="{FF2B5EF4-FFF2-40B4-BE49-F238E27FC236}">
                  <a16:creationId xmlns:a16="http://schemas.microsoft.com/office/drawing/2014/main" id="{07878F0E-C5A6-B245-A476-C4CF803CFC28}"/>
                </a:ext>
                <a:ext uri="{147F2762-F138-4A5C-976F-8EAC2B608ADB}">
                  <a16:predDERef xmlns:a16="http://schemas.microsoft.com/office/drawing/2014/main" pred="{18628196-5747-FC44-ABB7-3B20519B75BB}"/>
                </a:ext>
              </a:extLst>
            </xdr:cNvPr>
            <xdr:cNvPicPr/>
          </xdr:nvPicPr>
          <xdr:blipFill>
            <a:blip xmlns:r="http://schemas.openxmlformats.org/officeDocument/2006/relationships" r:embed="rId164"/>
            <a:stretch>
              <a:fillRect/>
            </a:stretch>
          </xdr:blipFill>
          <xdr:spPr>
            <a:xfrm>
              <a:off x="54492840" y="6062760"/>
              <a:ext cx="103680" cy="155160"/>
            </a:xfrm>
            <a:prstGeom prst="rect">
              <a:avLst/>
            </a:prstGeom>
          </xdr:spPr>
        </xdr:pic>
      </mc:Fallback>
    </mc:AlternateContent>
    <xdr:clientData/>
  </xdr:twoCellAnchor>
  <xdr:twoCellAnchor>
    <xdr:from>
      <xdr:col>65</xdr:col>
      <xdr:colOff>127200</xdr:colOff>
      <xdr:row>31</xdr:row>
      <xdr:rowOff>173460</xdr:rowOff>
    </xdr:from>
    <xdr:to>
      <xdr:col>65</xdr:col>
      <xdr:colOff>190560</xdr:colOff>
      <xdr:row>32</xdr:row>
      <xdr:rowOff>55320</xdr:rowOff>
    </xdr:to>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85" name="Ink 84">
              <a:extLst>
                <a:ext uri="{FF2B5EF4-FFF2-40B4-BE49-F238E27FC236}">
                  <a16:creationId xmlns:a16="http://schemas.microsoft.com/office/drawing/2014/main" id="{435BB740-C8FF-0147-9DC0-1339C01BA2D2}"/>
                </a:ext>
                <a:ext uri="{147F2762-F138-4A5C-976F-8EAC2B608ADB}">
                  <a16:predDERef xmlns:a16="http://schemas.microsoft.com/office/drawing/2014/main" pred="{07878F0E-C5A6-B245-A476-C4CF803CFC28}"/>
                </a:ext>
              </a:extLst>
            </xdr14:cNvPr>
            <xdr14:cNvContentPartPr/>
          </xdr14:nvContentPartPr>
          <xdr14:nvPr macro=""/>
          <xdr14:xfrm>
            <a:off x="54610200" y="6078960"/>
            <a:ext cx="63360" cy="72360"/>
          </xdr14:xfrm>
        </xdr:contentPart>
      </mc:Choice>
      <mc:Fallback xmlns="">
        <xdr:pic>
          <xdr:nvPicPr>
            <xdr:cNvPr id="85" name="Ink 84">
              <a:extLst>
                <a:ext uri="{FF2B5EF4-FFF2-40B4-BE49-F238E27FC236}">
                  <a16:creationId xmlns:a16="http://schemas.microsoft.com/office/drawing/2014/main" id="{435BB740-C8FF-0147-9DC0-1339C01BA2D2}"/>
                </a:ext>
                <a:ext uri="{147F2762-F138-4A5C-976F-8EAC2B608ADB}">
                  <a16:predDERef xmlns:a16="http://schemas.microsoft.com/office/drawing/2014/main" pred="{07878F0E-C5A6-B245-A476-C4CF803CFC28}"/>
                </a:ext>
              </a:extLst>
            </xdr:cNvPr>
            <xdr:cNvPicPr/>
          </xdr:nvPicPr>
          <xdr:blipFill>
            <a:blip xmlns:r="http://schemas.openxmlformats.org/officeDocument/2006/relationships" r:embed="rId166"/>
            <a:stretch>
              <a:fillRect/>
            </a:stretch>
          </xdr:blipFill>
          <xdr:spPr>
            <a:xfrm>
              <a:off x="54602640" y="6071400"/>
              <a:ext cx="78480" cy="87480"/>
            </a:xfrm>
            <a:prstGeom prst="rect">
              <a:avLst/>
            </a:prstGeom>
          </xdr:spPr>
        </xdr:pic>
      </mc:Fallback>
    </mc:AlternateContent>
    <xdr:clientData/>
  </xdr:twoCellAnchor>
  <xdr:twoCellAnchor>
    <xdr:from>
      <xdr:col>65</xdr:col>
      <xdr:colOff>211440</xdr:colOff>
      <xdr:row>32</xdr:row>
      <xdr:rowOff>50640</xdr:rowOff>
    </xdr:from>
    <xdr:to>
      <xdr:col>65</xdr:col>
      <xdr:colOff>228720</xdr:colOff>
      <xdr:row>32</xdr:row>
      <xdr:rowOff>72240</xdr:rowOff>
    </xdr:to>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86" name="Ink 85">
              <a:extLst>
                <a:ext uri="{FF2B5EF4-FFF2-40B4-BE49-F238E27FC236}">
                  <a16:creationId xmlns:a16="http://schemas.microsoft.com/office/drawing/2014/main" id="{C4518598-F2AE-0C4F-86A3-7838701F5DAB}"/>
                </a:ext>
                <a:ext uri="{147F2762-F138-4A5C-976F-8EAC2B608ADB}">
                  <a16:predDERef xmlns:a16="http://schemas.microsoft.com/office/drawing/2014/main" pred="{435BB740-C8FF-0147-9DC0-1339C01BA2D2}"/>
                </a:ext>
              </a:extLst>
            </xdr14:cNvPr>
            <xdr14:cNvContentPartPr/>
          </xdr14:nvContentPartPr>
          <xdr14:nvPr macro=""/>
          <xdr14:xfrm>
            <a:off x="54694440" y="6146640"/>
            <a:ext cx="17280" cy="21600"/>
          </xdr14:xfrm>
        </xdr:contentPart>
      </mc:Choice>
      <mc:Fallback xmlns="">
        <xdr:pic>
          <xdr:nvPicPr>
            <xdr:cNvPr id="86" name="Ink 85">
              <a:extLst>
                <a:ext uri="{FF2B5EF4-FFF2-40B4-BE49-F238E27FC236}">
                  <a16:creationId xmlns:a16="http://schemas.microsoft.com/office/drawing/2014/main" id="{C4518598-F2AE-0C4F-86A3-7838701F5DAB}"/>
                </a:ext>
                <a:ext uri="{147F2762-F138-4A5C-976F-8EAC2B608ADB}">
                  <a16:predDERef xmlns:a16="http://schemas.microsoft.com/office/drawing/2014/main" pred="{435BB740-C8FF-0147-9DC0-1339C01BA2D2}"/>
                </a:ext>
              </a:extLst>
            </xdr:cNvPr>
            <xdr:cNvPicPr/>
          </xdr:nvPicPr>
          <xdr:blipFill>
            <a:blip xmlns:r="http://schemas.openxmlformats.org/officeDocument/2006/relationships" r:embed="rId168"/>
            <a:stretch>
              <a:fillRect/>
            </a:stretch>
          </xdr:blipFill>
          <xdr:spPr>
            <a:xfrm>
              <a:off x="54686880" y="6139080"/>
              <a:ext cx="32400" cy="36720"/>
            </a:xfrm>
            <a:prstGeom prst="rect">
              <a:avLst/>
            </a:prstGeom>
          </xdr:spPr>
        </xdr:pic>
      </mc:Fallback>
    </mc:AlternateContent>
    <xdr:clientData/>
  </xdr:twoCellAnchor>
  <xdr:twoCellAnchor>
    <xdr:from>
      <xdr:col>65</xdr:col>
      <xdr:colOff>215760</xdr:colOff>
      <xdr:row>31</xdr:row>
      <xdr:rowOff>122700</xdr:rowOff>
    </xdr:from>
    <xdr:to>
      <xdr:col>65</xdr:col>
      <xdr:colOff>321960</xdr:colOff>
      <xdr:row>32</xdr:row>
      <xdr:rowOff>29760</xdr:rowOff>
    </xdr:to>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87" name="Ink 86">
              <a:extLst>
                <a:ext uri="{FF2B5EF4-FFF2-40B4-BE49-F238E27FC236}">
                  <a16:creationId xmlns:a16="http://schemas.microsoft.com/office/drawing/2014/main" id="{46B49559-8035-4249-882F-2278485F7158}"/>
                </a:ext>
                <a:ext uri="{147F2762-F138-4A5C-976F-8EAC2B608ADB}">
                  <a16:predDERef xmlns:a16="http://schemas.microsoft.com/office/drawing/2014/main" pred="{C4518598-F2AE-0C4F-86A3-7838701F5DAB}"/>
                </a:ext>
              </a:extLst>
            </xdr14:cNvPr>
            <xdr14:cNvContentPartPr/>
          </xdr14:nvContentPartPr>
          <xdr14:nvPr macro=""/>
          <xdr14:xfrm>
            <a:off x="54698760" y="6028200"/>
            <a:ext cx="106200" cy="97560"/>
          </xdr14:xfrm>
        </xdr:contentPart>
      </mc:Choice>
      <mc:Fallback xmlns="">
        <xdr:pic>
          <xdr:nvPicPr>
            <xdr:cNvPr id="87" name="Ink 86">
              <a:extLst>
                <a:ext uri="{FF2B5EF4-FFF2-40B4-BE49-F238E27FC236}">
                  <a16:creationId xmlns:a16="http://schemas.microsoft.com/office/drawing/2014/main" id="{46B49559-8035-4249-882F-2278485F7158}"/>
                </a:ext>
                <a:ext uri="{147F2762-F138-4A5C-976F-8EAC2B608ADB}">
                  <a16:predDERef xmlns:a16="http://schemas.microsoft.com/office/drawing/2014/main" pred="{C4518598-F2AE-0C4F-86A3-7838701F5DAB}"/>
                </a:ext>
              </a:extLst>
            </xdr:cNvPr>
            <xdr:cNvPicPr/>
          </xdr:nvPicPr>
          <xdr:blipFill>
            <a:blip xmlns:r="http://schemas.openxmlformats.org/officeDocument/2006/relationships" r:embed="rId170"/>
            <a:stretch>
              <a:fillRect/>
            </a:stretch>
          </xdr:blipFill>
          <xdr:spPr>
            <a:xfrm>
              <a:off x="54691200" y="6020640"/>
              <a:ext cx="121320" cy="112680"/>
            </a:xfrm>
            <a:prstGeom prst="rect">
              <a:avLst/>
            </a:prstGeom>
          </xdr:spPr>
        </xdr:pic>
      </mc:Fallback>
    </mc:AlternateContent>
    <xdr:clientData/>
  </xdr:twoCellAnchor>
  <xdr:twoCellAnchor>
    <xdr:from>
      <xdr:col>65</xdr:col>
      <xdr:colOff>359760</xdr:colOff>
      <xdr:row>31</xdr:row>
      <xdr:rowOff>101460</xdr:rowOff>
    </xdr:from>
    <xdr:to>
      <xdr:col>65</xdr:col>
      <xdr:colOff>465960</xdr:colOff>
      <xdr:row>31</xdr:row>
      <xdr:rowOff>182100</xdr:rowOff>
    </xdr:to>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88" name="Ink 87">
              <a:extLst>
                <a:ext uri="{FF2B5EF4-FFF2-40B4-BE49-F238E27FC236}">
                  <a16:creationId xmlns:a16="http://schemas.microsoft.com/office/drawing/2014/main" id="{E7253FBA-AD3F-8348-8CC9-324D75BD302D}"/>
                </a:ext>
                <a:ext uri="{147F2762-F138-4A5C-976F-8EAC2B608ADB}">
                  <a16:predDERef xmlns:a16="http://schemas.microsoft.com/office/drawing/2014/main" pred="{46B49559-8035-4249-882F-2278485F7158}"/>
                </a:ext>
              </a:extLst>
            </xdr14:cNvPr>
            <xdr14:cNvContentPartPr/>
          </xdr14:nvContentPartPr>
          <xdr14:nvPr macro=""/>
          <xdr14:xfrm>
            <a:off x="54842760" y="6006960"/>
            <a:ext cx="106200" cy="80640"/>
          </xdr14:xfrm>
        </xdr:contentPart>
      </mc:Choice>
      <mc:Fallback xmlns="">
        <xdr:pic>
          <xdr:nvPicPr>
            <xdr:cNvPr id="88" name="Ink 87">
              <a:extLst>
                <a:ext uri="{FF2B5EF4-FFF2-40B4-BE49-F238E27FC236}">
                  <a16:creationId xmlns:a16="http://schemas.microsoft.com/office/drawing/2014/main" id="{E7253FBA-AD3F-8348-8CC9-324D75BD302D}"/>
                </a:ext>
                <a:ext uri="{147F2762-F138-4A5C-976F-8EAC2B608ADB}">
                  <a16:predDERef xmlns:a16="http://schemas.microsoft.com/office/drawing/2014/main" pred="{46B49559-8035-4249-882F-2278485F7158}"/>
                </a:ext>
              </a:extLst>
            </xdr:cNvPr>
            <xdr:cNvPicPr/>
          </xdr:nvPicPr>
          <xdr:blipFill>
            <a:blip xmlns:r="http://schemas.openxmlformats.org/officeDocument/2006/relationships" r:embed="rId172"/>
            <a:stretch>
              <a:fillRect/>
            </a:stretch>
          </xdr:blipFill>
          <xdr:spPr>
            <a:xfrm>
              <a:off x="54835200" y="5999400"/>
              <a:ext cx="121320" cy="95760"/>
            </a:xfrm>
            <a:prstGeom prst="rect">
              <a:avLst/>
            </a:prstGeom>
          </xdr:spPr>
        </xdr:pic>
      </mc:Fallback>
    </mc:AlternateContent>
    <xdr:clientData/>
  </xdr:twoCellAnchor>
  <xdr:twoCellAnchor>
    <xdr:from>
      <xdr:col>65</xdr:col>
      <xdr:colOff>465600</xdr:colOff>
      <xdr:row>31</xdr:row>
      <xdr:rowOff>67620</xdr:rowOff>
    </xdr:from>
    <xdr:to>
      <xdr:col>65</xdr:col>
      <xdr:colOff>512400</xdr:colOff>
      <xdr:row>31</xdr:row>
      <xdr:rowOff>123060</xdr:rowOff>
    </xdr:to>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89" name="Ink 88">
              <a:extLst>
                <a:ext uri="{FF2B5EF4-FFF2-40B4-BE49-F238E27FC236}">
                  <a16:creationId xmlns:a16="http://schemas.microsoft.com/office/drawing/2014/main" id="{ACF4A0B6-D146-184F-890D-8EDA53B438D6}"/>
                </a:ext>
                <a:ext uri="{147F2762-F138-4A5C-976F-8EAC2B608ADB}">
                  <a16:predDERef xmlns:a16="http://schemas.microsoft.com/office/drawing/2014/main" pred="{E7253FBA-AD3F-8348-8CC9-324D75BD302D}"/>
                </a:ext>
              </a:extLst>
            </xdr14:cNvPr>
            <xdr14:cNvContentPartPr/>
          </xdr14:nvContentPartPr>
          <xdr14:nvPr macro=""/>
          <xdr14:xfrm>
            <a:off x="54948600" y="5973120"/>
            <a:ext cx="46800" cy="55440"/>
          </xdr14:xfrm>
        </xdr:contentPart>
      </mc:Choice>
      <mc:Fallback xmlns="">
        <xdr:pic>
          <xdr:nvPicPr>
            <xdr:cNvPr id="89" name="Ink 88">
              <a:extLst>
                <a:ext uri="{FF2B5EF4-FFF2-40B4-BE49-F238E27FC236}">
                  <a16:creationId xmlns:a16="http://schemas.microsoft.com/office/drawing/2014/main" id="{ACF4A0B6-D146-184F-890D-8EDA53B438D6}"/>
                </a:ext>
                <a:ext uri="{147F2762-F138-4A5C-976F-8EAC2B608ADB}">
                  <a16:predDERef xmlns:a16="http://schemas.microsoft.com/office/drawing/2014/main" pred="{E7253FBA-AD3F-8348-8CC9-324D75BD302D}"/>
                </a:ext>
              </a:extLst>
            </xdr:cNvPr>
            <xdr:cNvPicPr/>
          </xdr:nvPicPr>
          <xdr:blipFill>
            <a:blip xmlns:r="http://schemas.openxmlformats.org/officeDocument/2006/relationships" r:embed="rId174"/>
            <a:stretch>
              <a:fillRect/>
            </a:stretch>
          </xdr:blipFill>
          <xdr:spPr>
            <a:xfrm>
              <a:off x="54941040" y="5965560"/>
              <a:ext cx="61920" cy="70560"/>
            </a:xfrm>
            <a:prstGeom prst="rect">
              <a:avLst/>
            </a:prstGeom>
          </xdr:spPr>
        </xdr:pic>
      </mc:Fallback>
    </mc:AlternateContent>
    <xdr:clientData/>
  </xdr:twoCellAnchor>
  <xdr:twoCellAnchor>
    <xdr:from>
      <xdr:col>65</xdr:col>
      <xdr:colOff>461640</xdr:colOff>
      <xdr:row>31</xdr:row>
      <xdr:rowOff>25140</xdr:rowOff>
    </xdr:from>
    <xdr:to>
      <xdr:col>65</xdr:col>
      <xdr:colOff>478560</xdr:colOff>
      <xdr:row>31</xdr:row>
      <xdr:rowOff>42420</xdr:rowOff>
    </xdr:to>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90" name="Ink 89">
              <a:extLst>
                <a:ext uri="{FF2B5EF4-FFF2-40B4-BE49-F238E27FC236}">
                  <a16:creationId xmlns:a16="http://schemas.microsoft.com/office/drawing/2014/main" id="{07408C9B-7930-054C-AE00-4EA44CEB0384}"/>
                </a:ext>
                <a:ext uri="{147F2762-F138-4A5C-976F-8EAC2B608ADB}">
                  <a16:predDERef xmlns:a16="http://schemas.microsoft.com/office/drawing/2014/main" pred="{ACF4A0B6-D146-184F-890D-8EDA53B438D6}"/>
                </a:ext>
              </a:extLst>
            </xdr14:cNvPr>
            <xdr14:cNvContentPartPr/>
          </xdr14:nvContentPartPr>
          <xdr14:nvPr macro=""/>
          <xdr14:xfrm>
            <a:off x="54944640" y="5930640"/>
            <a:ext cx="16920" cy="17280"/>
          </xdr14:xfrm>
        </xdr:contentPart>
      </mc:Choice>
      <mc:Fallback xmlns="">
        <xdr:pic>
          <xdr:nvPicPr>
            <xdr:cNvPr id="90" name="Ink 89">
              <a:extLst>
                <a:ext uri="{FF2B5EF4-FFF2-40B4-BE49-F238E27FC236}">
                  <a16:creationId xmlns:a16="http://schemas.microsoft.com/office/drawing/2014/main" id="{07408C9B-7930-054C-AE00-4EA44CEB0384}"/>
                </a:ext>
                <a:ext uri="{147F2762-F138-4A5C-976F-8EAC2B608ADB}">
                  <a16:predDERef xmlns:a16="http://schemas.microsoft.com/office/drawing/2014/main" pred="{ACF4A0B6-D146-184F-890D-8EDA53B438D6}"/>
                </a:ext>
              </a:extLst>
            </xdr:cNvPr>
            <xdr:cNvPicPr/>
          </xdr:nvPicPr>
          <xdr:blipFill>
            <a:blip xmlns:r="http://schemas.openxmlformats.org/officeDocument/2006/relationships" r:embed="rId176"/>
            <a:stretch>
              <a:fillRect/>
            </a:stretch>
          </xdr:blipFill>
          <xdr:spPr>
            <a:xfrm>
              <a:off x="54937080" y="5923080"/>
              <a:ext cx="32040" cy="32400"/>
            </a:xfrm>
            <a:prstGeom prst="rect">
              <a:avLst/>
            </a:prstGeom>
          </xdr:spPr>
        </xdr:pic>
      </mc:Fallback>
    </mc:AlternateContent>
    <xdr:clientData/>
  </xdr:twoCellAnchor>
  <xdr:twoCellAnchor>
    <xdr:from>
      <xdr:col>65</xdr:col>
      <xdr:colOff>528960</xdr:colOff>
      <xdr:row>30</xdr:row>
      <xdr:rowOff>169200</xdr:rowOff>
    </xdr:from>
    <xdr:to>
      <xdr:col>65</xdr:col>
      <xdr:colOff>745320</xdr:colOff>
      <xdr:row>31</xdr:row>
      <xdr:rowOff>93540</xdr:rowOff>
    </xdr:to>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91" name="Ink 90">
              <a:extLst>
                <a:ext uri="{FF2B5EF4-FFF2-40B4-BE49-F238E27FC236}">
                  <a16:creationId xmlns:a16="http://schemas.microsoft.com/office/drawing/2014/main" id="{77C5B627-569B-5F47-8C68-D0E371E1C779}"/>
                </a:ext>
                <a:ext uri="{147F2762-F138-4A5C-976F-8EAC2B608ADB}">
                  <a16:predDERef xmlns:a16="http://schemas.microsoft.com/office/drawing/2014/main" pred="{07408C9B-7930-054C-AE00-4EA44CEB0384}"/>
                </a:ext>
              </a:extLst>
            </xdr14:cNvPr>
            <xdr14:cNvContentPartPr/>
          </xdr14:nvContentPartPr>
          <xdr14:nvPr macro=""/>
          <xdr14:xfrm>
            <a:off x="55011960" y="5884200"/>
            <a:ext cx="216360" cy="114840"/>
          </xdr14:xfrm>
        </xdr:contentPart>
      </mc:Choice>
      <mc:Fallback xmlns="">
        <xdr:pic>
          <xdr:nvPicPr>
            <xdr:cNvPr id="91" name="Ink 90">
              <a:extLst>
                <a:ext uri="{FF2B5EF4-FFF2-40B4-BE49-F238E27FC236}">
                  <a16:creationId xmlns:a16="http://schemas.microsoft.com/office/drawing/2014/main" id="{77C5B627-569B-5F47-8C68-D0E371E1C779}"/>
                </a:ext>
                <a:ext uri="{147F2762-F138-4A5C-976F-8EAC2B608ADB}">
                  <a16:predDERef xmlns:a16="http://schemas.microsoft.com/office/drawing/2014/main" pred="{07408C9B-7930-054C-AE00-4EA44CEB0384}"/>
                </a:ext>
              </a:extLst>
            </xdr:cNvPr>
            <xdr:cNvPicPr/>
          </xdr:nvPicPr>
          <xdr:blipFill>
            <a:blip xmlns:r="http://schemas.openxmlformats.org/officeDocument/2006/relationships" r:embed="rId178"/>
            <a:stretch>
              <a:fillRect/>
            </a:stretch>
          </xdr:blipFill>
          <xdr:spPr>
            <a:xfrm>
              <a:off x="55004400" y="5876640"/>
              <a:ext cx="231480" cy="129600"/>
            </a:xfrm>
            <a:prstGeom prst="rect">
              <a:avLst/>
            </a:prstGeom>
          </xdr:spPr>
        </xdr:pic>
      </mc:Fallback>
    </mc:AlternateContent>
    <xdr:clientData/>
  </xdr:twoCellAnchor>
  <xdr:twoCellAnchor>
    <xdr:from>
      <xdr:col>65</xdr:col>
      <xdr:colOff>740640</xdr:colOff>
      <xdr:row>30</xdr:row>
      <xdr:rowOff>118440</xdr:rowOff>
    </xdr:from>
    <xdr:to>
      <xdr:col>65</xdr:col>
      <xdr:colOff>774840</xdr:colOff>
      <xdr:row>31</xdr:row>
      <xdr:rowOff>8580</xdr:rowOff>
    </xdr:to>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92" name="Ink 91">
              <a:extLst>
                <a:ext uri="{FF2B5EF4-FFF2-40B4-BE49-F238E27FC236}">
                  <a16:creationId xmlns:a16="http://schemas.microsoft.com/office/drawing/2014/main" id="{C39FDAC1-BF7A-4B4E-BFC4-3DCBB3E96CBC}"/>
                </a:ext>
                <a:ext uri="{147F2762-F138-4A5C-976F-8EAC2B608ADB}">
                  <a16:predDERef xmlns:a16="http://schemas.microsoft.com/office/drawing/2014/main" pred="{77C5B627-569B-5F47-8C68-D0E371E1C779}"/>
                </a:ext>
              </a:extLst>
            </xdr14:cNvPr>
            <xdr14:cNvContentPartPr/>
          </xdr14:nvContentPartPr>
          <xdr14:nvPr macro=""/>
          <xdr14:xfrm>
            <a:off x="55223640" y="5833440"/>
            <a:ext cx="34200" cy="80640"/>
          </xdr14:xfrm>
        </xdr:contentPart>
      </mc:Choice>
      <mc:Fallback xmlns="">
        <xdr:pic>
          <xdr:nvPicPr>
            <xdr:cNvPr id="92" name="Ink 91">
              <a:extLst>
                <a:ext uri="{FF2B5EF4-FFF2-40B4-BE49-F238E27FC236}">
                  <a16:creationId xmlns:a16="http://schemas.microsoft.com/office/drawing/2014/main" id="{C39FDAC1-BF7A-4B4E-BFC4-3DCBB3E96CBC}"/>
                </a:ext>
                <a:ext uri="{147F2762-F138-4A5C-976F-8EAC2B608ADB}">
                  <a16:predDERef xmlns:a16="http://schemas.microsoft.com/office/drawing/2014/main" pred="{77C5B627-569B-5F47-8C68-D0E371E1C779}"/>
                </a:ext>
              </a:extLst>
            </xdr:cNvPr>
            <xdr:cNvPicPr/>
          </xdr:nvPicPr>
          <xdr:blipFill>
            <a:blip xmlns:r="http://schemas.openxmlformats.org/officeDocument/2006/relationships" r:embed="rId180"/>
            <a:stretch>
              <a:fillRect/>
            </a:stretch>
          </xdr:blipFill>
          <xdr:spPr>
            <a:xfrm>
              <a:off x="55216080" y="5825880"/>
              <a:ext cx="49320" cy="95760"/>
            </a:xfrm>
            <a:prstGeom prst="rect">
              <a:avLst/>
            </a:prstGeom>
          </xdr:spPr>
        </xdr:pic>
      </mc:Fallback>
    </mc:AlternateContent>
    <xdr:clientData/>
  </xdr:twoCellAnchor>
  <xdr:twoCellAnchor>
    <xdr:from>
      <xdr:col>65</xdr:col>
      <xdr:colOff>287760</xdr:colOff>
      <xdr:row>32</xdr:row>
      <xdr:rowOff>29400</xdr:rowOff>
    </xdr:from>
    <xdr:to>
      <xdr:col>65</xdr:col>
      <xdr:colOff>650280</xdr:colOff>
      <xdr:row>33</xdr:row>
      <xdr:rowOff>34020</xdr:rowOff>
    </xdr:to>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93" name="Ink 92">
              <a:extLst>
                <a:ext uri="{FF2B5EF4-FFF2-40B4-BE49-F238E27FC236}">
                  <a16:creationId xmlns:a16="http://schemas.microsoft.com/office/drawing/2014/main" id="{E3E05DA0-3186-C84F-B114-B075EA28E306}"/>
                </a:ext>
                <a:ext uri="{147F2762-F138-4A5C-976F-8EAC2B608ADB}">
                  <a16:predDERef xmlns:a16="http://schemas.microsoft.com/office/drawing/2014/main" pred="{C39FDAC1-BF7A-4B4E-BFC4-3DCBB3E96CBC}"/>
                </a:ext>
              </a:extLst>
            </xdr14:cNvPr>
            <xdr14:cNvContentPartPr/>
          </xdr14:nvContentPartPr>
          <xdr14:nvPr macro=""/>
          <xdr14:xfrm>
            <a:off x="54770760" y="6125400"/>
            <a:ext cx="362520" cy="195120"/>
          </xdr14:xfrm>
        </xdr:contentPart>
      </mc:Choice>
      <mc:Fallback xmlns="">
        <xdr:pic>
          <xdr:nvPicPr>
            <xdr:cNvPr id="93" name="Ink 92">
              <a:extLst>
                <a:ext uri="{FF2B5EF4-FFF2-40B4-BE49-F238E27FC236}">
                  <a16:creationId xmlns:a16="http://schemas.microsoft.com/office/drawing/2014/main" id="{E3E05DA0-3186-C84F-B114-B075EA28E306}"/>
                </a:ext>
                <a:ext uri="{147F2762-F138-4A5C-976F-8EAC2B608ADB}">
                  <a16:predDERef xmlns:a16="http://schemas.microsoft.com/office/drawing/2014/main" pred="{C39FDAC1-BF7A-4B4E-BFC4-3DCBB3E96CBC}"/>
                </a:ext>
              </a:extLst>
            </xdr:cNvPr>
            <xdr:cNvPicPr/>
          </xdr:nvPicPr>
          <xdr:blipFill>
            <a:blip xmlns:r="http://schemas.openxmlformats.org/officeDocument/2006/relationships" r:embed="rId182"/>
            <a:stretch>
              <a:fillRect/>
            </a:stretch>
          </xdr:blipFill>
          <xdr:spPr>
            <a:xfrm>
              <a:off x="54763200" y="6117840"/>
              <a:ext cx="377640" cy="210240"/>
            </a:xfrm>
            <a:prstGeom prst="rect">
              <a:avLst/>
            </a:prstGeom>
          </xdr:spPr>
        </xdr:pic>
      </mc:Fallback>
    </mc:AlternateContent>
    <xdr:clientData/>
  </xdr:twoCellAnchor>
  <xdr:twoCellAnchor>
    <xdr:from>
      <xdr:col>70</xdr:col>
      <xdr:colOff>298758</xdr:colOff>
      <xdr:row>7</xdr:row>
      <xdr:rowOff>51003</xdr:rowOff>
    </xdr:from>
    <xdr:to>
      <xdr:col>70</xdr:col>
      <xdr:colOff>397038</xdr:colOff>
      <xdr:row>7</xdr:row>
      <xdr:rowOff>153963</xdr:rowOff>
    </xdr:to>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2" name="Ink 1">
              <a:extLst>
                <a:ext uri="{FF2B5EF4-FFF2-40B4-BE49-F238E27FC236}">
                  <a16:creationId xmlns:a16="http://schemas.microsoft.com/office/drawing/2014/main" id="{EBE589FB-52A1-064C-84A2-6936FD6D12D5}"/>
                </a:ext>
                <a:ext uri="{147F2762-F138-4A5C-976F-8EAC2B608ADB}">
                  <a16:predDERef xmlns:a16="http://schemas.microsoft.com/office/drawing/2014/main" pred="{E3E05DA0-3186-C84F-B114-B075EA28E306}"/>
                </a:ext>
              </a:extLst>
            </xdr14:cNvPr>
            <xdr14:cNvContentPartPr/>
          </xdr14:nvContentPartPr>
          <xdr14:nvPr macro=""/>
          <xdr14:xfrm>
            <a:off x="59129640" y="1391040"/>
            <a:ext cx="98280" cy="102960"/>
          </xdr14:xfrm>
        </xdr:contentPart>
      </mc:Choice>
      <mc:Fallback xmlns="">
        <xdr:pic>
          <xdr:nvPicPr>
            <xdr:cNvPr id="2" name="Ink 1">
              <a:extLst>
                <a:ext uri="{FF2B5EF4-FFF2-40B4-BE49-F238E27FC236}">
                  <a16:creationId xmlns:a16="http://schemas.microsoft.com/office/drawing/2014/main" id="{EBE589FB-52A1-064C-84A2-6936FD6D12D5}"/>
                </a:ext>
                <a:ext uri="{147F2762-F138-4A5C-976F-8EAC2B608ADB}">
                  <a16:predDERef xmlns:a16="http://schemas.microsoft.com/office/drawing/2014/main" pred="{E3E05DA0-3186-C84F-B114-B075EA28E306}"/>
                </a:ext>
              </a:extLst>
            </xdr:cNvPr>
            <xdr:cNvPicPr/>
          </xdr:nvPicPr>
          <xdr:blipFill>
            <a:blip xmlns:r="http://schemas.openxmlformats.org/officeDocument/2006/relationships" r:embed="rId184"/>
            <a:stretch>
              <a:fillRect/>
            </a:stretch>
          </xdr:blipFill>
          <xdr:spPr>
            <a:xfrm>
              <a:off x="59114160" y="1375920"/>
              <a:ext cx="128880" cy="133560"/>
            </a:xfrm>
            <a:prstGeom prst="rect">
              <a:avLst/>
            </a:prstGeom>
          </xdr:spPr>
        </xdr:pic>
      </mc:Fallback>
    </mc:AlternateContent>
    <xdr:clientData/>
  </xdr:twoCellAnchor>
  <xdr:twoCellAnchor>
    <xdr:from>
      <xdr:col>70</xdr:col>
      <xdr:colOff>312798</xdr:colOff>
      <xdr:row>7</xdr:row>
      <xdr:rowOff>42003</xdr:rowOff>
    </xdr:from>
    <xdr:to>
      <xdr:col>70</xdr:col>
      <xdr:colOff>392358</xdr:colOff>
      <xdr:row>7</xdr:row>
      <xdr:rowOff>168363</xdr:rowOff>
    </xdr:to>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94" name="Ink 93">
              <a:extLst>
                <a:ext uri="{FF2B5EF4-FFF2-40B4-BE49-F238E27FC236}">
                  <a16:creationId xmlns:a16="http://schemas.microsoft.com/office/drawing/2014/main" id="{B11EA80E-C176-7C4A-A660-044F6ECBD82E}"/>
                </a:ext>
                <a:ext uri="{147F2762-F138-4A5C-976F-8EAC2B608ADB}">
                  <a16:predDERef xmlns:a16="http://schemas.microsoft.com/office/drawing/2014/main" pred="{EBE589FB-52A1-064C-84A2-6936FD6D12D5}"/>
                </a:ext>
              </a:extLst>
            </xdr14:cNvPr>
            <xdr14:cNvContentPartPr/>
          </xdr14:nvContentPartPr>
          <xdr14:nvPr macro=""/>
          <xdr14:xfrm>
            <a:off x="59143680" y="1382040"/>
            <a:ext cx="79560" cy="126360"/>
          </xdr14:xfrm>
        </xdr:contentPart>
      </mc:Choice>
      <mc:Fallback xmlns="">
        <xdr:pic>
          <xdr:nvPicPr>
            <xdr:cNvPr id="94" name="Ink 93">
              <a:extLst>
                <a:ext uri="{FF2B5EF4-FFF2-40B4-BE49-F238E27FC236}">
                  <a16:creationId xmlns:a16="http://schemas.microsoft.com/office/drawing/2014/main" id="{B11EA80E-C176-7C4A-A660-044F6ECBD82E}"/>
                </a:ext>
                <a:ext uri="{147F2762-F138-4A5C-976F-8EAC2B608ADB}">
                  <a16:predDERef xmlns:a16="http://schemas.microsoft.com/office/drawing/2014/main" pred="{EBE589FB-52A1-064C-84A2-6936FD6D12D5}"/>
                </a:ext>
              </a:extLst>
            </xdr:cNvPr>
            <xdr:cNvPicPr/>
          </xdr:nvPicPr>
          <xdr:blipFill>
            <a:blip xmlns:r="http://schemas.openxmlformats.org/officeDocument/2006/relationships" r:embed="rId186"/>
            <a:stretch>
              <a:fillRect/>
            </a:stretch>
          </xdr:blipFill>
          <xdr:spPr>
            <a:xfrm>
              <a:off x="59128200" y="1366560"/>
              <a:ext cx="110160" cy="156960"/>
            </a:xfrm>
            <a:prstGeom prst="rect">
              <a:avLst/>
            </a:prstGeom>
          </xdr:spPr>
        </xdr:pic>
      </mc:Fallback>
    </mc:AlternateContent>
    <xdr:clientData/>
  </xdr:twoCellAnchor>
  <xdr:twoCellAnchor>
    <xdr:from>
      <xdr:col>70</xdr:col>
      <xdr:colOff>265998</xdr:colOff>
      <xdr:row>7</xdr:row>
      <xdr:rowOff>93123</xdr:rowOff>
    </xdr:from>
    <xdr:to>
      <xdr:col>70</xdr:col>
      <xdr:colOff>415758</xdr:colOff>
      <xdr:row>7</xdr:row>
      <xdr:rowOff>116883</xdr:rowOff>
    </xdr:to>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95" name="Ink 94">
              <a:extLst>
                <a:ext uri="{FF2B5EF4-FFF2-40B4-BE49-F238E27FC236}">
                  <a16:creationId xmlns:a16="http://schemas.microsoft.com/office/drawing/2014/main" id="{075B96A2-2BE4-E249-92AD-546DED97CE0C}"/>
                </a:ext>
                <a:ext uri="{147F2762-F138-4A5C-976F-8EAC2B608ADB}">
                  <a16:predDERef xmlns:a16="http://schemas.microsoft.com/office/drawing/2014/main" pred="{B11EA80E-C176-7C4A-A660-044F6ECBD82E}"/>
                </a:ext>
              </a:extLst>
            </xdr14:cNvPr>
            <xdr14:cNvContentPartPr/>
          </xdr14:nvContentPartPr>
          <xdr14:nvPr macro=""/>
          <xdr14:xfrm>
            <a:off x="59096880" y="1433160"/>
            <a:ext cx="149760" cy="23760"/>
          </xdr14:xfrm>
        </xdr:contentPart>
      </mc:Choice>
      <mc:Fallback xmlns="">
        <xdr:pic>
          <xdr:nvPicPr>
            <xdr:cNvPr id="95" name="Ink 94">
              <a:extLst>
                <a:ext uri="{FF2B5EF4-FFF2-40B4-BE49-F238E27FC236}">
                  <a16:creationId xmlns:a16="http://schemas.microsoft.com/office/drawing/2014/main" id="{075B96A2-2BE4-E249-92AD-546DED97CE0C}"/>
                </a:ext>
                <a:ext uri="{147F2762-F138-4A5C-976F-8EAC2B608ADB}">
                  <a16:predDERef xmlns:a16="http://schemas.microsoft.com/office/drawing/2014/main" pred="{B11EA80E-C176-7C4A-A660-044F6ECBD82E}"/>
                </a:ext>
              </a:extLst>
            </xdr:cNvPr>
            <xdr:cNvPicPr/>
          </xdr:nvPicPr>
          <xdr:blipFill>
            <a:blip xmlns:r="http://schemas.openxmlformats.org/officeDocument/2006/relationships" r:embed="rId188"/>
            <a:stretch>
              <a:fillRect/>
            </a:stretch>
          </xdr:blipFill>
          <xdr:spPr>
            <a:xfrm>
              <a:off x="59081760" y="1418040"/>
              <a:ext cx="180360" cy="54360"/>
            </a:xfrm>
            <a:prstGeom prst="rect">
              <a:avLst/>
            </a:prstGeom>
          </xdr:spPr>
        </xdr:pic>
      </mc:Fallback>
    </mc:AlternateContent>
    <xdr:clientData/>
  </xdr:twoCellAnchor>
  <xdr:twoCellAnchor>
    <xdr:from>
      <xdr:col>70</xdr:col>
      <xdr:colOff>280038</xdr:colOff>
      <xdr:row>8</xdr:row>
      <xdr:rowOff>88529</xdr:rowOff>
    </xdr:from>
    <xdr:to>
      <xdr:col>70</xdr:col>
      <xdr:colOff>434478</xdr:colOff>
      <xdr:row>8</xdr:row>
      <xdr:rowOff>145049</xdr:rowOff>
    </xdr:to>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96" name="Ink 95">
              <a:extLst>
                <a:ext uri="{FF2B5EF4-FFF2-40B4-BE49-F238E27FC236}">
                  <a16:creationId xmlns:a16="http://schemas.microsoft.com/office/drawing/2014/main" id="{D32DAF05-C059-C146-AAF9-15422BB5FC0B}"/>
                </a:ext>
                <a:ext uri="{147F2762-F138-4A5C-976F-8EAC2B608ADB}">
                  <a16:predDERef xmlns:a16="http://schemas.microsoft.com/office/drawing/2014/main" pred="{075B96A2-2BE4-E249-92AD-546DED97CE0C}"/>
                </a:ext>
              </a:extLst>
            </xdr14:cNvPr>
            <xdr14:cNvContentPartPr/>
          </xdr14:nvContentPartPr>
          <xdr14:nvPr macro=""/>
          <xdr14:xfrm>
            <a:off x="59110920" y="1620000"/>
            <a:ext cx="154440" cy="56520"/>
          </xdr14:xfrm>
        </xdr:contentPart>
      </mc:Choice>
      <mc:Fallback xmlns="">
        <xdr:pic>
          <xdr:nvPicPr>
            <xdr:cNvPr id="96" name="Ink 95">
              <a:extLst>
                <a:ext uri="{FF2B5EF4-FFF2-40B4-BE49-F238E27FC236}">
                  <a16:creationId xmlns:a16="http://schemas.microsoft.com/office/drawing/2014/main" id="{D32DAF05-C059-C146-AAF9-15422BB5FC0B}"/>
                </a:ext>
                <a:ext uri="{147F2762-F138-4A5C-976F-8EAC2B608ADB}">
                  <a16:predDERef xmlns:a16="http://schemas.microsoft.com/office/drawing/2014/main" pred="{075B96A2-2BE4-E249-92AD-546DED97CE0C}"/>
                </a:ext>
              </a:extLst>
            </xdr:cNvPr>
            <xdr:cNvPicPr/>
          </xdr:nvPicPr>
          <xdr:blipFill>
            <a:blip xmlns:r="http://schemas.openxmlformats.org/officeDocument/2006/relationships" r:embed="rId190"/>
            <a:stretch>
              <a:fillRect/>
            </a:stretch>
          </xdr:blipFill>
          <xdr:spPr>
            <a:xfrm>
              <a:off x="59095440" y="1604880"/>
              <a:ext cx="185040" cy="86760"/>
            </a:xfrm>
            <a:prstGeom prst="rect">
              <a:avLst/>
            </a:prstGeom>
          </xdr:spPr>
        </xdr:pic>
      </mc:Fallback>
    </mc:AlternateContent>
    <xdr:clientData/>
  </xdr:twoCellAnchor>
  <xdr:twoCellAnchor>
    <xdr:from>
      <xdr:col>70</xdr:col>
      <xdr:colOff>331158</xdr:colOff>
      <xdr:row>8</xdr:row>
      <xdr:rowOff>51089</xdr:rowOff>
    </xdr:from>
    <xdr:to>
      <xdr:col>70</xdr:col>
      <xdr:colOff>378318</xdr:colOff>
      <xdr:row>8</xdr:row>
      <xdr:rowOff>172769</xdr:rowOff>
    </xdr:to>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97" name="Ink 96">
              <a:extLst>
                <a:ext uri="{FF2B5EF4-FFF2-40B4-BE49-F238E27FC236}">
                  <a16:creationId xmlns:a16="http://schemas.microsoft.com/office/drawing/2014/main" id="{95CD9EBE-A065-6B49-B0F2-47E3B19FBD4A}"/>
                </a:ext>
                <a:ext uri="{147F2762-F138-4A5C-976F-8EAC2B608ADB}">
                  <a16:predDERef xmlns:a16="http://schemas.microsoft.com/office/drawing/2014/main" pred="{D32DAF05-C059-C146-AAF9-15422BB5FC0B}"/>
                </a:ext>
              </a:extLst>
            </xdr14:cNvPr>
            <xdr14:cNvContentPartPr/>
          </xdr14:nvContentPartPr>
          <xdr14:nvPr macro=""/>
          <xdr14:xfrm>
            <a:off x="59162040" y="1582560"/>
            <a:ext cx="47160" cy="121680"/>
          </xdr14:xfrm>
        </xdr:contentPart>
      </mc:Choice>
      <mc:Fallback xmlns="">
        <xdr:pic>
          <xdr:nvPicPr>
            <xdr:cNvPr id="97" name="Ink 96">
              <a:extLst>
                <a:ext uri="{FF2B5EF4-FFF2-40B4-BE49-F238E27FC236}">
                  <a16:creationId xmlns:a16="http://schemas.microsoft.com/office/drawing/2014/main" id="{95CD9EBE-A065-6B49-B0F2-47E3B19FBD4A}"/>
                </a:ext>
                <a:ext uri="{147F2762-F138-4A5C-976F-8EAC2B608ADB}">
                  <a16:predDERef xmlns:a16="http://schemas.microsoft.com/office/drawing/2014/main" pred="{D32DAF05-C059-C146-AAF9-15422BB5FC0B}"/>
                </a:ext>
              </a:extLst>
            </xdr:cNvPr>
            <xdr:cNvPicPr/>
          </xdr:nvPicPr>
          <xdr:blipFill>
            <a:blip xmlns:r="http://schemas.openxmlformats.org/officeDocument/2006/relationships" r:embed="rId192"/>
            <a:stretch>
              <a:fillRect/>
            </a:stretch>
          </xdr:blipFill>
          <xdr:spPr>
            <a:xfrm>
              <a:off x="59146920" y="1567440"/>
              <a:ext cx="77400" cy="152280"/>
            </a:xfrm>
            <a:prstGeom prst="rect">
              <a:avLst/>
            </a:prstGeom>
          </xdr:spPr>
        </xdr:pic>
      </mc:Fallback>
    </mc:AlternateContent>
    <xdr:clientData/>
  </xdr:twoCellAnchor>
  <xdr:twoCellAnchor>
    <xdr:from>
      <xdr:col>70</xdr:col>
      <xdr:colOff>280038</xdr:colOff>
      <xdr:row>8</xdr:row>
      <xdr:rowOff>97889</xdr:rowOff>
    </xdr:from>
    <xdr:to>
      <xdr:col>70</xdr:col>
      <xdr:colOff>378318</xdr:colOff>
      <xdr:row>8</xdr:row>
      <xdr:rowOff>135689</xdr:rowOff>
    </xdr:to>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98" name="Ink 97">
              <a:extLst>
                <a:ext uri="{FF2B5EF4-FFF2-40B4-BE49-F238E27FC236}">
                  <a16:creationId xmlns:a16="http://schemas.microsoft.com/office/drawing/2014/main" id="{CF2E50DC-8234-C84C-A46F-080A6EAD1698}"/>
                </a:ext>
                <a:ext uri="{147F2762-F138-4A5C-976F-8EAC2B608ADB}">
                  <a16:predDERef xmlns:a16="http://schemas.microsoft.com/office/drawing/2014/main" pred="{95CD9EBE-A065-6B49-B0F2-47E3B19FBD4A}"/>
                </a:ext>
              </a:extLst>
            </xdr14:cNvPr>
            <xdr14:cNvContentPartPr/>
          </xdr14:nvContentPartPr>
          <xdr14:nvPr macro=""/>
          <xdr14:xfrm>
            <a:off x="59110920" y="1629360"/>
            <a:ext cx="98280" cy="37800"/>
          </xdr14:xfrm>
        </xdr:contentPart>
      </mc:Choice>
      <mc:Fallback xmlns="">
        <xdr:pic>
          <xdr:nvPicPr>
            <xdr:cNvPr id="98" name="Ink 97">
              <a:extLst>
                <a:ext uri="{FF2B5EF4-FFF2-40B4-BE49-F238E27FC236}">
                  <a16:creationId xmlns:a16="http://schemas.microsoft.com/office/drawing/2014/main" id="{CF2E50DC-8234-C84C-A46F-080A6EAD1698}"/>
                </a:ext>
                <a:ext uri="{147F2762-F138-4A5C-976F-8EAC2B608ADB}">
                  <a16:predDERef xmlns:a16="http://schemas.microsoft.com/office/drawing/2014/main" pred="{95CD9EBE-A065-6B49-B0F2-47E3B19FBD4A}"/>
                </a:ext>
              </a:extLst>
            </xdr:cNvPr>
            <xdr:cNvPicPr/>
          </xdr:nvPicPr>
          <xdr:blipFill>
            <a:blip xmlns:r="http://schemas.openxmlformats.org/officeDocument/2006/relationships" r:embed="rId194"/>
            <a:stretch>
              <a:fillRect/>
            </a:stretch>
          </xdr:blipFill>
          <xdr:spPr>
            <a:xfrm>
              <a:off x="59095440" y="1614240"/>
              <a:ext cx="128880" cy="68040"/>
            </a:xfrm>
            <a:prstGeom prst="rect">
              <a:avLst/>
            </a:prstGeom>
          </xdr:spPr>
        </xdr:pic>
      </mc:Fallback>
    </mc:AlternateContent>
    <xdr:clientData/>
  </xdr:twoCellAnchor>
  <xdr:twoCellAnchor>
    <xdr:from>
      <xdr:col>70</xdr:col>
      <xdr:colOff>322158</xdr:colOff>
      <xdr:row>11</xdr:row>
      <xdr:rowOff>79068</xdr:rowOff>
    </xdr:from>
    <xdr:to>
      <xdr:col>70</xdr:col>
      <xdr:colOff>429798</xdr:colOff>
      <xdr:row>11</xdr:row>
      <xdr:rowOff>140268</xdr:rowOff>
    </xdr:to>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99" name="Ink 98">
              <a:extLst>
                <a:ext uri="{FF2B5EF4-FFF2-40B4-BE49-F238E27FC236}">
                  <a16:creationId xmlns:a16="http://schemas.microsoft.com/office/drawing/2014/main" id="{130EA81B-3691-6046-B3E3-23E572B5263F}"/>
                </a:ext>
                <a:ext uri="{147F2762-F138-4A5C-976F-8EAC2B608ADB}">
                  <a16:predDERef xmlns:a16="http://schemas.microsoft.com/office/drawing/2014/main" pred="{CF2E50DC-8234-C84C-A46F-080A6EAD1698}"/>
                </a:ext>
              </a:extLst>
            </xdr14:cNvPr>
            <xdr14:cNvContentPartPr/>
          </xdr14:nvContentPartPr>
          <xdr14:nvPr macro=""/>
          <xdr14:xfrm>
            <a:off x="59153040" y="2184840"/>
            <a:ext cx="107640" cy="61200"/>
          </xdr14:xfrm>
        </xdr:contentPart>
      </mc:Choice>
      <mc:Fallback xmlns="">
        <xdr:pic>
          <xdr:nvPicPr>
            <xdr:cNvPr id="99" name="Ink 98">
              <a:extLst>
                <a:ext uri="{FF2B5EF4-FFF2-40B4-BE49-F238E27FC236}">
                  <a16:creationId xmlns:a16="http://schemas.microsoft.com/office/drawing/2014/main" id="{130EA81B-3691-6046-B3E3-23E572B5263F}"/>
                </a:ext>
                <a:ext uri="{147F2762-F138-4A5C-976F-8EAC2B608ADB}">
                  <a16:predDERef xmlns:a16="http://schemas.microsoft.com/office/drawing/2014/main" pred="{CF2E50DC-8234-C84C-A46F-080A6EAD1698}"/>
                </a:ext>
              </a:extLst>
            </xdr:cNvPr>
            <xdr:cNvPicPr/>
          </xdr:nvPicPr>
          <xdr:blipFill>
            <a:blip xmlns:r="http://schemas.openxmlformats.org/officeDocument/2006/relationships" r:embed="rId196"/>
            <a:stretch>
              <a:fillRect/>
            </a:stretch>
          </xdr:blipFill>
          <xdr:spPr>
            <a:xfrm>
              <a:off x="59137560" y="2169720"/>
              <a:ext cx="138240" cy="91440"/>
            </a:xfrm>
            <a:prstGeom prst="rect">
              <a:avLst/>
            </a:prstGeom>
          </xdr:spPr>
        </xdr:pic>
      </mc:Fallback>
    </mc:AlternateContent>
    <xdr:clientData/>
  </xdr:twoCellAnchor>
  <xdr:twoCellAnchor>
    <xdr:from>
      <xdr:col>70</xdr:col>
      <xdr:colOff>340518</xdr:colOff>
      <xdr:row>11</xdr:row>
      <xdr:rowOff>60348</xdr:rowOff>
    </xdr:from>
    <xdr:to>
      <xdr:col>70</xdr:col>
      <xdr:colOff>420078</xdr:colOff>
      <xdr:row>11</xdr:row>
      <xdr:rowOff>182028</xdr:rowOff>
    </xdr:to>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100" name="Ink 99">
              <a:extLst>
                <a:ext uri="{FF2B5EF4-FFF2-40B4-BE49-F238E27FC236}">
                  <a16:creationId xmlns:a16="http://schemas.microsoft.com/office/drawing/2014/main" id="{4DA6996F-BD0A-8243-B29E-1667B38FF158}"/>
                </a:ext>
                <a:ext uri="{147F2762-F138-4A5C-976F-8EAC2B608ADB}">
                  <a16:predDERef xmlns:a16="http://schemas.microsoft.com/office/drawing/2014/main" pred="{130EA81B-3691-6046-B3E3-23E572B5263F}"/>
                </a:ext>
              </a:extLst>
            </xdr14:cNvPr>
            <xdr14:cNvContentPartPr/>
          </xdr14:nvContentPartPr>
          <xdr14:nvPr macro=""/>
          <xdr14:xfrm>
            <a:off x="59171400" y="2166120"/>
            <a:ext cx="79560" cy="121680"/>
          </xdr14:xfrm>
        </xdr:contentPart>
      </mc:Choice>
      <mc:Fallback xmlns="">
        <xdr:pic>
          <xdr:nvPicPr>
            <xdr:cNvPr id="100" name="Ink 99">
              <a:extLst>
                <a:ext uri="{FF2B5EF4-FFF2-40B4-BE49-F238E27FC236}">
                  <a16:creationId xmlns:a16="http://schemas.microsoft.com/office/drawing/2014/main" id="{4DA6996F-BD0A-8243-B29E-1667B38FF158}"/>
                </a:ext>
                <a:ext uri="{147F2762-F138-4A5C-976F-8EAC2B608ADB}">
                  <a16:predDERef xmlns:a16="http://schemas.microsoft.com/office/drawing/2014/main" pred="{130EA81B-3691-6046-B3E3-23E572B5263F}"/>
                </a:ext>
              </a:extLst>
            </xdr:cNvPr>
            <xdr:cNvPicPr/>
          </xdr:nvPicPr>
          <xdr:blipFill>
            <a:blip xmlns:r="http://schemas.openxmlformats.org/officeDocument/2006/relationships" r:embed="rId198"/>
            <a:stretch>
              <a:fillRect/>
            </a:stretch>
          </xdr:blipFill>
          <xdr:spPr>
            <a:xfrm>
              <a:off x="59156280" y="2151000"/>
              <a:ext cx="110160" cy="152280"/>
            </a:xfrm>
            <a:prstGeom prst="rect">
              <a:avLst/>
            </a:prstGeom>
          </xdr:spPr>
        </xdr:pic>
      </mc:Fallback>
    </mc:AlternateContent>
    <xdr:clientData/>
  </xdr:twoCellAnchor>
  <xdr:twoCellAnchor>
    <xdr:from>
      <xdr:col>70</xdr:col>
      <xdr:colOff>308118</xdr:colOff>
      <xdr:row>11</xdr:row>
      <xdr:rowOff>111828</xdr:rowOff>
    </xdr:from>
    <xdr:to>
      <xdr:col>70</xdr:col>
      <xdr:colOff>439158</xdr:colOff>
      <xdr:row>11</xdr:row>
      <xdr:rowOff>144948</xdr:rowOff>
    </xdr:to>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01" name="Ink 100">
              <a:extLst>
                <a:ext uri="{FF2B5EF4-FFF2-40B4-BE49-F238E27FC236}">
                  <a16:creationId xmlns:a16="http://schemas.microsoft.com/office/drawing/2014/main" id="{3BF3E9F7-B7FA-414C-8953-131BFBA96861}"/>
                </a:ext>
                <a:ext uri="{147F2762-F138-4A5C-976F-8EAC2B608ADB}">
                  <a16:predDERef xmlns:a16="http://schemas.microsoft.com/office/drawing/2014/main" pred="{4DA6996F-BD0A-8243-B29E-1667B38FF158}"/>
                </a:ext>
              </a:extLst>
            </xdr14:cNvPr>
            <xdr14:cNvContentPartPr/>
          </xdr14:nvContentPartPr>
          <xdr14:nvPr macro=""/>
          <xdr14:xfrm>
            <a:off x="59139000" y="2217600"/>
            <a:ext cx="131040" cy="33120"/>
          </xdr14:xfrm>
        </xdr:contentPart>
      </mc:Choice>
      <mc:Fallback xmlns="">
        <xdr:pic>
          <xdr:nvPicPr>
            <xdr:cNvPr id="101" name="Ink 100">
              <a:extLst>
                <a:ext uri="{FF2B5EF4-FFF2-40B4-BE49-F238E27FC236}">
                  <a16:creationId xmlns:a16="http://schemas.microsoft.com/office/drawing/2014/main" id="{3BF3E9F7-B7FA-414C-8953-131BFBA96861}"/>
                </a:ext>
                <a:ext uri="{147F2762-F138-4A5C-976F-8EAC2B608ADB}">
                  <a16:predDERef xmlns:a16="http://schemas.microsoft.com/office/drawing/2014/main" pred="{4DA6996F-BD0A-8243-B29E-1667B38FF158}"/>
                </a:ext>
              </a:extLst>
            </xdr:cNvPr>
            <xdr:cNvPicPr/>
          </xdr:nvPicPr>
          <xdr:blipFill>
            <a:blip xmlns:r="http://schemas.openxmlformats.org/officeDocument/2006/relationships" r:embed="rId200"/>
            <a:stretch>
              <a:fillRect/>
            </a:stretch>
          </xdr:blipFill>
          <xdr:spPr>
            <a:xfrm>
              <a:off x="59123520" y="2202480"/>
              <a:ext cx="161640" cy="63720"/>
            </a:xfrm>
            <a:prstGeom prst="rect">
              <a:avLst/>
            </a:prstGeom>
          </xdr:spPr>
        </xdr:pic>
      </mc:Fallback>
    </mc:AlternateContent>
    <xdr:clientData/>
  </xdr:twoCellAnchor>
  <xdr:twoCellAnchor>
    <xdr:from>
      <xdr:col>70</xdr:col>
      <xdr:colOff>335838</xdr:colOff>
      <xdr:row>14</xdr:row>
      <xdr:rowOff>65286</xdr:rowOff>
    </xdr:from>
    <xdr:to>
      <xdr:col>70</xdr:col>
      <xdr:colOff>424758</xdr:colOff>
      <xdr:row>14</xdr:row>
      <xdr:rowOff>144846</xdr:rowOff>
    </xdr:to>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102" name="Ink 101">
              <a:extLst>
                <a:ext uri="{FF2B5EF4-FFF2-40B4-BE49-F238E27FC236}">
                  <a16:creationId xmlns:a16="http://schemas.microsoft.com/office/drawing/2014/main" id="{3492FB51-BC23-CE4F-8524-9A79898F7859}"/>
                </a:ext>
                <a:ext uri="{147F2762-F138-4A5C-976F-8EAC2B608ADB}">
                  <a16:predDERef xmlns:a16="http://schemas.microsoft.com/office/drawing/2014/main" pred="{3BF3E9F7-B7FA-414C-8953-131BFBA96861}"/>
                </a:ext>
              </a:extLst>
            </xdr14:cNvPr>
            <xdr14:cNvContentPartPr/>
          </xdr14:nvContentPartPr>
          <xdr14:nvPr macro=""/>
          <xdr14:xfrm>
            <a:off x="59166720" y="2745360"/>
            <a:ext cx="88920" cy="79560"/>
          </xdr14:xfrm>
        </xdr:contentPart>
      </mc:Choice>
      <mc:Fallback xmlns="">
        <xdr:pic>
          <xdr:nvPicPr>
            <xdr:cNvPr id="102" name="Ink 101">
              <a:extLst>
                <a:ext uri="{FF2B5EF4-FFF2-40B4-BE49-F238E27FC236}">
                  <a16:creationId xmlns:a16="http://schemas.microsoft.com/office/drawing/2014/main" id="{3492FB51-BC23-CE4F-8524-9A79898F7859}"/>
                </a:ext>
                <a:ext uri="{147F2762-F138-4A5C-976F-8EAC2B608ADB}">
                  <a16:predDERef xmlns:a16="http://schemas.microsoft.com/office/drawing/2014/main" pred="{3BF3E9F7-B7FA-414C-8953-131BFBA96861}"/>
                </a:ext>
              </a:extLst>
            </xdr:cNvPr>
            <xdr:cNvPicPr/>
          </xdr:nvPicPr>
          <xdr:blipFill>
            <a:blip xmlns:r="http://schemas.openxmlformats.org/officeDocument/2006/relationships" r:embed="rId202"/>
            <a:stretch>
              <a:fillRect/>
            </a:stretch>
          </xdr:blipFill>
          <xdr:spPr>
            <a:xfrm>
              <a:off x="59151600" y="2729880"/>
              <a:ext cx="119520" cy="110160"/>
            </a:xfrm>
            <a:prstGeom prst="rect">
              <a:avLst/>
            </a:prstGeom>
          </xdr:spPr>
        </xdr:pic>
      </mc:Fallback>
    </mc:AlternateContent>
    <xdr:clientData/>
  </xdr:twoCellAnchor>
  <xdr:twoCellAnchor>
    <xdr:from>
      <xdr:col>70</xdr:col>
      <xdr:colOff>335838</xdr:colOff>
      <xdr:row>14</xdr:row>
      <xdr:rowOff>56286</xdr:rowOff>
    </xdr:from>
    <xdr:to>
      <xdr:col>70</xdr:col>
      <xdr:colOff>420078</xdr:colOff>
      <xdr:row>15</xdr:row>
      <xdr:rowOff>213</xdr:rowOff>
    </xdr:to>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103" name="Ink 102">
              <a:extLst>
                <a:ext uri="{FF2B5EF4-FFF2-40B4-BE49-F238E27FC236}">
                  <a16:creationId xmlns:a16="http://schemas.microsoft.com/office/drawing/2014/main" id="{6C236ECA-0AEB-0D45-B2E2-7D52AC66A2E5}"/>
                </a:ext>
                <a:ext uri="{147F2762-F138-4A5C-976F-8EAC2B608ADB}">
                  <a16:predDERef xmlns:a16="http://schemas.microsoft.com/office/drawing/2014/main" pred="{3492FB51-BC23-CE4F-8524-9A79898F7859}"/>
                </a:ext>
              </a:extLst>
            </xdr14:cNvPr>
            <xdr14:cNvContentPartPr/>
          </xdr14:nvContentPartPr>
          <xdr14:nvPr macro=""/>
          <xdr14:xfrm>
            <a:off x="59166720" y="2736360"/>
            <a:ext cx="84240" cy="135360"/>
          </xdr14:xfrm>
        </xdr:contentPart>
      </mc:Choice>
      <mc:Fallback xmlns="">
        <xdr:pic>
          <xdr:nvPicPr>
            <xdr:cNvPr id="103" name="Ink 102">
              <a:extLst>
                <a:ext uri="{FF2B5EF4-FFF2-40B4-BE49-F238E27FC236}">
                  <a16:creationId xmlns:a16="http://schemas.microsoft.com/office/drawing/2014/main" id="{6C236ECA-0AEB-0D45-B2E2-7D52AC66A2E5}"/>
                </a:ext>
                <a:ext uri="{147F2762-F138-4A5C-976F-8EAC2B608ADB}">
                  <a16:predDERef xmlns:a16="http://schemas.microsoft.com/office/drawing/2014/main" pred="{3492FB51-BC23-CE4F-8524-9A79898F7859}"/>
                </a:ext>
              </a:extLst>
            </xdr:cNvPr>
            <xdr:cNvPicPr/>
          </xdr:nvPicPr>
          <xdr:blipFill>
            <a:blip xmlns:r="http://schemas.openxmlformats.org/officeDocument/2006/relationships" r:embed="rId204"/>
            <a:stretch>
              <a:fillRect/>
            </a:stretch>
          </xdr:blipFill>
          <xdr:spPr>
            <a:xfrm>
              <a:off x="59151600" y="2721240"/>
              <a:ext cx="114840" cy="165600"/>
            </a:xfrm>
            <a:prstGeom prst="rect">
              <a:avLst/>
            </a:prstGeom>
          </xdr:spPr>
        </xdr:pic>
      </mc:Fallback>
    </mc:AlternateContent>
    <xdr:clientData/>
  </xdr:twoCellAnchor>
  <xdr:twoCellAnchor>
    <xdr:from>
      <xdr:col>70</xdr:col>
      <xdr:colOff>312798</xdr:colOff>
      <xdr:row>14</xdr:row>
      <xdr:rowOff>111726</xdr:rowOff>
    </xdr:from>
    <xdr:to>
      <xdr:col>70</xdr:col>
      <xdr:colOff>434478</xdr:colOff>
      <xdr:row>14</xdr:row>
      <xdr:rowOff>135486</xdr:rowOff>
    </xdr:to>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104" name="Ink 103">
              <a:extLst>
                <a:ext uri="{FF2B5EF4-FFF2-40B4-BE49-F238E27FC236}">
                  <a16:creationId xmlns:a16="http://schemas.microsoft.com/office/drawing/2014/main" id="{711259B7-FD9D-1C43-8467-FF001491E073}"/>
                </a:ext>
                <a:ext uri="{147F2762-F138-4A5C-976F-8EAC2B608ADB}">
                  <a16:predDERef xmlns:a16="http://schemas.microsoft.com/office/drawing/2014/main" pred="{6C236ECA-0AEB-0D45-B2E2-7D52AC66A2E5}"/>
                </a:ext>
              </a:extLst>
            </xdr14:cNvPr>
            <xdr14:cNvContentPartPr/>
          </xdr14:nvContentPartPr>
          <xdr14:nvPr macro=""/>
          <xdr14:xfrm>
            <a:off x="59143680" y="2791800"/>
            <a:ext cx="121680" cy="23760"/>
          </xdr14:xfrm>
        </xdr:contentPart>
      </mc:Choice>
      <mc:Fallback xmlns="">
        <xdr:pic>
          <xdr:nvPicPr>
            <xdr:cNvPr id="104" name="Ink 103">
              <a:extLst>
                <a:ext uri="{FF2B5EF4-FFF2-40B4-BE49-F238E27FC236}">
                  <a16:creationId xmlns:a16="http://schemas.microsoft.com/office/drawing/2014/main" id="{711259B7-FD9D-1C43-8467-FF001491E073}"/>
                </a:ext>
                <a:ext uri="{147F2762-F138-4A5C-976F-8EAC2B608ADB}">
                  <a16:predDERef xmlns:a16="http://schemas.microsoft.com/office/drawing/2014/main" pred="{6C236ECA-0AEB-0D45-B2E2-7D52AC66A2E5}"/>
                </a:ext>
              </a:extLst>
            </xdr:cNvPr>
            <xdr:cNvPicPr/>
          </xdr:nvPicPr>
          <xdr:blipFill>
            <a:blip xmlns:r="http://schemas.openxmlformats.org/officeDocument/2006/relationships" r:embed="rId206"/>
            <a:stretch>
              <a:fillRect/>
            </a:stretch>
          </xdr:blipFill>
          <xdr:spPr>
            <a:xfrm>
              <a:off x="59128200" y="2776680"/>
              <a:ext cx="152280" cy="54360"/>
            </a:xfrm>
            <a:prstGeom prst="rect">
              <a:avLst/>
            </a:prstGeom>
          </xdr:spPr>
        </xdr:pic>
      </mc:Fallback>
    </mc:AlternateContent>
    <xdr:clientData/>
  </xdr:twoCellAnchor>
  <xdr:twoCellAnchor>
    <xdr:from>
      <xdr:col>70</xdr:col>
      <xdr:colOff>326838</xdr:colOff>
      <xdr:row>19</xdr:row>
      <xdr:rowOff>65357</xdr:rowOff>
    </xdr:from>
    <xdr:to>
      <xdr:col>70</xdr:col>
      <xdr:colOff>453198</xdr:colOff>
      <xdr:row>19</xdr:row>
      <xdr:rowOff>140597</xdr:rowOff>
    </xdr:to>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105" name="Ink 104">
              <a:extLst>
                <a:ext uri="{FF2B5EF4-FFF2-40B4-BE49-F238E27FC236}">
                  <a16:creationId xmlns:a16="http://schemas.microsoft.com/office/drawing/2014/main" id="{A7C9B4CC-A066-A04B-8D5F-66A8183B3D8D}"/>
                </a:ext>
                <a:ext uri="{147F2762-F138-4A5C-976F-8EAC2B608ADB}">
                  <a16:predDERef xmlns:a16="http://schemas.microsoft.com/office/drawing/2014/main" pred="{711259B7-FD9D-1C43-8467-FF001491E073}"/>
                </a:ext>
              </a:extLst>
            </xdr14:cNvPr>
            <xdr14:cNvContentPartPr/>
          </xdr14:nvContentPartPr>
          <xdr14:nvPr macro=""/>
          <xdr14:xfrm>
            <a:off x="59157720" y="3702600"/>
            <a:ext cx="126360" cy="75240"/>
          </xdr14:xfrm>
        </xdr:contentPart>
      </mc:Choice>
      <mc:Fallback xmlns="">
        <xdr:pic>
          <xdr:nvPicPr>
            <xdr:cNvPr id="105" name="Ink 104">
              <a:extLst>
                <a:ext uri="{FF2B5EF4-FFF2-40B4-BE49-F238E27FC236}">
                  <a16:creationId xmlns:a16="http://schemas.microsoft.com/office/drawing/2014/main" id="{A7C9B4CC-A066-A04B-8D5F-66A8183B3D8D}"/>
                </a:ext>
                <a:ext uri="{147F2762-F138-4A5C-976F-8EAC2B608ADB}">
                  <a16:predDERef xmlns:a16="http://schemas.microsoft.com/office/drawing/2014/main" pred="{711259B7-FD9D-1C43-8467-FF001491E073}"/>
                </a:ext>
              </a:extLst>
            </xdr:cNvPr>
            <xdr:cNvPicPr/>
          </xdr:nvPicPr>
          <xdr:blipFill>
            <a:blip xmlns:r="http://schemas.openxmlformats.org/officeDocument/2006/relationships" r:embed="rId208"/>
            <a:stretch>
              <a:fillRect/>
            </a:stretch>
          </xdr:blipFill>
          <xdr:spPr>
            <a:xfrm>
              <a:off x="59142240" y="3687120"/>
              <a:ext cx="156960" cy="105480"/>
            </a:xfrm>
            <a:prstGeom prst="rect">
              <a:avLst/>
            </a:prstGeom>
          </xdr:spPr>
        </xdr:pic>
      </mc:Fallback>
    </mc:AlternateContent>
    <xdr:clientData/>
  </xdr:twoCellAnchor>
  <xdr:twoCellAnchor>
    <xdr:from>
      <xdr:col>70</xdr:col>
      <xdr:colOff>345198</xdr:colOff>
      <xdr:row>19</xdr:row>
      <xdr:rowOff>51317</xdr:rowOff>
    </xdr:from>
    <xdr:to>
      <xdr:col>70</xdr:col>
      <xdr:colOff>406398</xdr:colOff>
      <xdr:row>19</xdr:row>
      <xdr:rowOff>177677</xdr:rowOff>
    </xdr:to>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106" name="Ink 105">
              <a:extLst>
                <a:ext uri="{FF2B5EF4-FFF2-40B4-BE49-F238E27FC236}">
                  <a16:creationId xmlns:a16="http://schemas.microsoft.com/office/drawing/2014/main" id="{9503985C-389F-8B4D-AFFA-C4FC48455FB3}"/>
                </a:ext>
                <a:ext uri="{147F2762-F138-4A5C-976F-8EAC2B608ADB}">
                  <a16:predDERef xmlns:a16="http://schemas.microsoft.com/office/drawing/2014/main" pred="{A7C9B4CC-A066-A04B-8D5F-66A8183B3D8D}"/>
                </a:ext>
              </a:extLst>
            </xdr14:cNvPr>
            <xdr14:cNvContentPartPr/>
          </xdr14:nvContentPartPr>
          <xdr14:nvPr macro=""/>
          <xdr14:xfrm>
            <a:off x="59176080" y="3688560"/>
            <a:ext cx="61200" cy="126360"/>
          </xdr14:xfrm>
        </xdr:contentPart>
      </mc:Choice>
      <mc:Fallback xmlns="">
        <xdr:pic>
          <xdr:nvPicPr>
            <xdr:cNvPr id="106" name="Ink 105">
              <a:extLst>
                <a:ext uri="{FF2B5EF4-FFF2-40B4-BE49-F238E27FC236}">
                  <a16:creationId xmlns:a16="http://schemas.microsoft.com/office/drawing/2014/main" id="{9503985C-389F-8B4D-AFFA-C4FC48455FB3}"/>
                </a:ext>
                <a:ext uri="{147F2762-F138-4A5C-976F-8EAC2B608ADB}">
                  <a16:predDERef xmlns:a16="http://schemas.microsoft.com/office/drawing/2014/main" pred="{A7C9B4CC-A066-A04B-8D5F-66A8183B3D8D}"/>
                </a:ext>
              </a:extLst>
            </xdr:cNvPr>
            <xdr:cNvPicPr/>
          </xdr:nvPicPr>
          <xdr:blipFill>
            <a:blip xmlns:r="http://schemas.openxmlformats.org/officeDocument/2006/relationships" r:embed="rId210"/>
            <a:stretch>
              <a:fillRect/>
            </a:stretch>
          </xdr:blipFill>
          <xdr:spPr>
            <a:xfrm>
              <a:off x="59160960" y="3673080"/>
              <a:ext cx="91440" cy="156960"/>
            </a:xfrm>
            <a:prstGeom prst="rect">
              <a:avLst/>
            </a:prstGeom>
          </xdr:spPr>
        </xdr:pic>
      </mc:Fallback>
    </mc:AlternateContent>
    <xdr:clientData/>
  </xdr:twoCellAnchor>
  <xdr:twoCellAnchor>
    <xdr:from>
      <xdr:col>70</xdr:col>
      <xdr:colOff>294078</xdr:colOff>
      <xdr:row>19</xdr:row>
      <xdr:rowOff>88397</xdr:rowOff>
    </xdr:from>
    <xdr:to>
      <xdr:col>70</xdr:col>
      <xdr:colOff>439158</xdr:colOff>
      <xdr:row>19</xdr:row>
      <xdr:rowOff>126197</xdr:rowOff>
    </xdr:to>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107" name="Ink 106">
              <a:extLst>
                <a:ext uri="{FF2B5EF4-FFF2-40B4-BE49-F238E27FC236}">
                  <a16:creationId xmlns:a16="http://schemas.microsoft.com/office/drawing/2014/main" id="{379FE94E-1126-B14C-8DEF-6CA3A2870E06}"/>
                </a:ext>
                <a:ext uri="{147F2762-F138-4A5C-976F-8EAC2B608ADB}">
                  <a16:predDERef xmlns:a16="http://schemas.microsoft.com/office/drawing/2014/main" pred="{9503985C-389F-8B4D-AFFA-C4FC48455FB3}"/>
                </a:ext>
              </a:extLst>
            </xdr14:cNvPr>
            <xdr14:cNvContentPartPr/>
          </xdr14:nvContentPartPr>
          <xdr14:nvPr macro=""/>
          <xdr14:xfrm>
            <a:off x="59124960" y="3725640"/>
            <a:ext cx="145080" cy="37800"/>
          </xdr14:xfrm>
        </xdr:contentPart>
      </mc:Choice>
      <mc:Fallback xmlns="">
        <xdr:pic>
          <xdr:nvPicPr>
            <xdr:cNvPr id="107" name="Ink 106">
              <a:extLst>
                <a:ext uri="{FF2B5EF4-FFF2-40B4-BE49-F238E27FC236}">
                  <a16:creationId xmlns:a16="http://schemas.microsoft.com/office/drawing/2014/main" id="{379FE94E-1126-B14C-8DEF-6CA3A2870E06}"/>
                </a:ext>
                <a:ext uri="{147F2762-F138-4A5C-976F-8EAC2B608ADB}">
                  <a16:predDERef xmlns:a16="http://schemas.microsoft.com/office/drawing/2014/main" pred="{9503985C-389F-8B4D-AFFA-C4FC48455FB3}"/>
                </a:ext>
              </a:extLst>
            </xdr:cNvPr>
            <xdr:cNvPicPr/>
          </xdr:nvPicPr>
          <xdr:blipFill>
            <a:blip xmlns:r="http://schemas.openxmlformats.org/officeDocument/2006/relationships" r:embed="rId212"/>
            <a:stretch>
              <a:fillRect/>
            </a:stretch>
          </xdr:blipFill>
          <xdr:spPr>
            <a:xfrm>
              <a:off x="59109480" y="3710520"/>
              <a:ext cx="175680" cy="68040"/>
            </a:xfrm>
            <a:prstGeom prst="rect">
              <a:avLst/>
            </a:prstGeom>
          </xdr:spPr>
        </xdr:pic>
      </mc:Fallback>
    </mc:AlternateContent>
    <xdr:clientData/>
  </xdr:twoCellAnchor>
  <xdr:twoCellAnchor>
    <xdr:from>
      <xdr:col>70</xdr:col>
      <xdr:colOff>522678</xdr:colOff>
      <xdr:row>6</xdr:row>
      <xdr:rowOff>181957</xdr:rowOff>
    </xdr:from>
    <xdr:to>
      <xdr:col>70</xdr:col>
      <xdr:colOff>691158</xdr:colOff>
      <xdr:row>7</xdr:row>
      <xdr:rowOff>126243</xdr:rowOff>
    </xdr:to>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108" name="Ink 107">
              <a:extLst>
                <a:ext uri="{FF2B5EF4-FFF2-40B4-BE49-F238E27FC236}">
                  <a16:creationId xmlns:a16="http://schemas.microsoft.com/office/drawing/2014/main" id="{D2F97C08-EBDF-F249-A9E6-2278AC746C59}"/>
                </a:ext>
                <a:ext uri="{147F2762-F138-4A5C-976F-8EAC2B608ADB}">
                  <a16:predDERef xmlns:a16="http://schemas.microsoft.com/office/drawing/2014/main" pred="{379FE94E-1126-B14C-8DEF-6CA3A2870E06}"/>
                </a:ext>
              </a:extLst>
            </xdr14:cNvPr>
            <xdr14:cNvContentPartPr/>
          </xdr14:nvContentPartPr>
          <xdr14:nvPr macro=""/>
          <xdr14:xfrm>
            <a:off x="59353560" y="1330560"/>
            <a:ext cx="168480" cy="135720"/>
          </xdr14:xfrm>
        </xdr:contentPart>
      </mc:Choice>
      <mc:Fallback xmlns="">
        <xdr:pic>
          <xdr:nvPicPr>
            <xdr:cNvPr id="108" name="Ink 107">
              <a:extLst>
                <a:ext uri="{FF2B5EF4-FFF2-40B4-BE49-F238E27FC236}">
                  <a16:creationId xmlns:a16="http://schemas.microsoft.com/office/drawing/2014/main" id="{D2F97C08-EBDF-F249-A9E6-2278AC746C59}"/>
                </a:ext>
                <a:ext uri="{147F2762-F138-4A5C-976F-8EAC2B608ADB}">
                  <a16:predDERef xmlns:a16="http://schemas.microsoft.com/office/drawing/2014/main" pred="{379FE94E-1126-B14C-8DEF-6CA3A2870E06}"/>
                </a:ext>
              </a:extLst>
            </xdr:cNvPr>
            <xdr:cNvPicPr/>
          </xdr:nvPicPr>
          <xdr:blipFill>
            <a:blip xmlns:r="http://schemas.openxmlformats.org/officeDocument/2006/relationships" r:embed="rId214"/>
            <a:stretch>
              <a:fillRect/>
            </a:stretch>
          </xdr:blipFill>
          <xdr:spPr>
            <a:xfrm>
              <a:off x="59322960" y="1299960"/>
              <a:ext cx="229680" cy="197280"/>
            </a:xfrm>
            <a:prstGeom prst="rect">
              <a:avLst/>
            </a:prstGeom>
          </xdr:spPr>
        </xdr:pic>
      </mc:Fallback>
    </mc:AlternateContent>
    <xdr:clientData/>
  </xdr:twoCellAnchor>
  <xdr:twoCellAnchor>
    <xdr:from>
      <xdr:col>70</xdr:col>
      <xdr:colOff>517998</xdr:colOff>
      <xdr:row>10</xdr:row>
      <xdr:rowOff>158542</xdr:rowOff>
    </xdr:from>
    <xdr:to>
      <xdr:col>70</xdr:col>
      <xdr:colOff>756318</xdr:colOff>
      <xdr:row>11</xdr:row>
      <xdr:rowOff>163668</xdr:rowOff>
    </xdr:to>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110" name="Ink 109">
              <a:extLst>
                <a:ext uri="{FF2B5EF4-FFF2-40B4-BE49-F238E27FC236}">
                  <a16:creationId xmlns:a16="http://schemas.microsoft.com/office/drawing/2014/main" id="{9F26C3CF-5F1F-F143-B919-F36F5DC18819}"/>
                </a:ext>
                <a:ext uri="{147F2762-F138-4A5C-976F-8EAC2B608ADB}">
                  <a16:predDERef xmlns:a16="http://schemas.microsoft.com/office/drawing/2014/main" pred="{D2F97C08-EBDF-F249-A9E6-2278AC746C59}"/>
                </a:ext>
              </a:extLst>
            </xdr14:cNvPr>
            <xdr14:cNvContentPartPr/>
          </xdr14:nvContentPartPr>
          <xdr14:nvPr macro=""/>
          <xdr14:xfrm>
            <a:off x="59348880" y="2072880"/>
            <a:ext cx="238320" cy="196560"/>
          </xdr14:xfrm>
        </xdr:contentPart>
      </mc:Choice>
      <mc:Fallback xmlns="">
        <xdr:pic>
          <xdr:nvPicPr>
            <xdr:cNvPr id="110" name="Ink 109">
              <a:extLst>
                <a:ext uri="{FF2B5EF4-FFF2-40B4-BE49-F238E27FC236}">
                  <a16:creationId xmlns:a16="http://schemas.microsoft.com/office/drawing/2014/main" id="{9F26C3CF-5F1F-F143-B919-F36F5DC18819}"/>
                </a:ext>
                <a:ext uri="{147F2762-F138-4A5C-976F-8EAC2B608ADB}">
                  <a16:predDERef xmlns:a16="http://schemas.microsoft.com/office/drawing/2014/main" pred="{D2F97C08-EBDF-F249-A9E6-2278AC746C59}"/>
                </a:ext>
              </a:extLst>
            </xdr:cNvPr>
            <xdr:cNvPicPr/>
          </xdr:nvPicPr>
          <xdr:blipFill>
            <a:blip xmlns:r="http://schemas.openxmlformats.org/officeDocument/2006/relationships">
              <a:extLst>
                <a:ext uri="{859C6359-EEC7-425E-80AA-8B6E71F07EA2}">
                  <ac:imgData xmlns:ac="http://schemas.microsoft.com/office/drawing/2013/main/command" contentType="image/png">iVBORw0KGgoAAAANSUhEUgAAABwAAAAZCAYAAAAiwE4nAAAAAXNSR0IArs4c6QAAAAlwSFlzAAAL
EwAACxMBAJqcGAAAAlBJREFUSA2tlstr1FAUxr+bzLSi4kaFrtwIShrfuFOk+EARrSCMiiA4M7aD
1ZV/wSi6sUtdVHGYWQiCgo+FVBARF6IVF4pNa+tKF25ERWnrECc5nts4OCRNcu84gZDcc77z/Ybc
cw8j0Okrd9vEfnsIEAW+LQiaYcQTUOMi8hveiY7yquMHAeMChNgU9SUXHo51Blh9ugjoqUDgeBTU
GqGZ/wdWxjfCNKr8+Ta3Wse9G3EJpXhtogjTfKEKk54ZJeOw6NrrLLoWjwSNEU4mr/WBVyeXo5vu
MmxHsvXCWb09vO7Y6BIPGLZ6YbuUKKGuDqw427k5HrLlshTb+DT5p9WapubsgilG24fx4ff9E8jb
I+nA6uRhkISJpfE/PS7Dh92nS/Dqa1Gwb0rVv086P5LWlXhK5Dm+hu+fIIwB1M+xrBRrXUQTrC8i
3/uytS4ADr9dgpXZ+8zf3Zps+51Qgzt7BqWtc2GPDMplAyuy9zoDowaIzvFeXQmDmusMVuUG+JPt
aQbaf9J33oKjDHuc5JGBIUpJAqUc0Qf8FgcwaE2n6eWkWZ8mSswTpuDXd2Jwy+dE3d8kHwuhP96a
zkRjmMU2FNVgskyew1/Neq0n0Ru4c3tx1vqqU2dwV73SKZjXEr7ApUPc9j90ayXwhl6RbH3kULI/
6dUFagOjzi2eJo5yMYnLKFjPlPUhoYE7Rzx4YoDjXigXXRKe46N/PppQjwTDu2jx3wSS5zEeSngP
z+9H2XbV7aPKACjjJ3srPNn3MTi6N4RHaDT6cMr+FrXQi/wBa62ngzFA9ykAAAAASUVORK5CYII=
</ac:imgData>
                </a:ext>
                <a:ext uri="{25254902-B7B3-43ED-9DED-04A9389C662E}">
                  <ac:picSrcUrl xmlns:ac="http://schemas.microsoft.com/office/drawing/2013/main/command" tgt=""/>
                </a:ext>
              </a:extLst>
            </a:blip>
            <a:stretch>
              <a:fillRect/>
            </a:stretch>
          </xdr:blipFill>
          <xdr:spPr>
            <a:xfrm>
              <a:off x="59307840" y="2031840"/>
              <a:ext cx="320400" cy="278280"/>
            </a:xfrm>
            <a:prstGeom prst="rect">
              <a:avLst/>
            </a:prstGeom>
          </xdr:spPr>
        </xdr:pic>
      </mc:Fallback>
    </mc:AlternateContent>
    <xdr:clientData/>
  </xdr:twoCellAnchor>
  <xdr:twoCellAnchor>
    <xdr:from>
      <xdr:col>70</xdr:col>
      <xdr:colOff>345198</xdr:colOff>
      <xdr:row>1</xdr:row>
      <xdr:rowOff>191246</xdr:rowOff>
    </xdr:from>
    <xdr:to>
      <xdr:col>70</xdr:col>
      <xdr:colOff>480918</xdr:colOff>
      <xdr:row>2</xdr:row>
      <xdr:rowOff>149572</xdr:rowOff>
    </xdr:to>
    <mc:AlternateContent xmlns:mc="http://schemas.openxmlformats.org/markup-compatibility/2006" xmlns:xdr14="http://schemas.microsoft.com/office/excel/2010/spreadsheetDrawing">
      <mc:Choice Requires="xdr14">
        <xdr:contentPart xmlns:r="http://schemas.openxmlformats.org/officeDocument/2006/relationships" r:id="rId216">
          <xdr14:nvContentPartPr>
            <xdr14:cNvPr id="111" name="Ink 110">
              <a:extLst>
                <a:ext uri="{FF2B5EF4-FFF2-40B4-BE49-F238E27FC236}">
                  <a16:creationId xmlns:a16="http://schemas.microsoft.com/office/drawing/2014/main" id="{179DF422-6CB8-0642-BB46-2570CE232103}"/>
                </a:ext>
                <a:ext uri="{147F2762-F138-4A5C-976F-8EAC2B608ADB}">
                  <a16:predDERef xmlns:a16="http://schemas.microsoft.com/office/drawing/2014/main" pred="{9F26C3CF-5F1F-F143-B919-F36F5DC18819}"/>
                </a:ext>
              </a:extLst>
            </xdr14:cNvPr>
            <xdr14:cNvContentPartPr/>
          </xdr14:nvContentPartPr>
          <xdr14:nvPr macro=""/>
          <xdr14:xfrm>
            <a:off x="59176080" y="382680"/>
            <a:ext cx="135720" cy="149760"/>
          </xdr14:xfrm>
        </xdr:contentPart>
      </mc:Choice>
      <mc:Fallback xmlns="">
        <xdr:pic>
          <xdr:nvPicPr>
            <xdr:cNvPr id="111" name="Ink 110">
              <a:extLst>
                <a:ext uri="{FF2B5EF4-FFF2-40B4-BE49-F238E27FC236}">
                  <a16:creationId xmlns:a16="http://schemas.microsoft.com/office/drawing/2014/main" id="{179DF422-6CB8-0642-BB46-2570CE232103}"/>
                </a:ext>
                <a:ext uri="{147F2762-F138-4A5C-976F-8EAC2B608ADB}">
                  <a16:predDERef xmlns:a16="http://schemas.microsoft.com/office/drawing/2014/main" pred="{9F26C3CF-5F1F-F143-B919-F36F5DC18819}"/>
                </a:ext>
              </a:extLst>
            </xdr:cNvPr>
            <xdr:cNvPicPr/>
          </xdr:nvPicPr>
          <xdr:blipFill>
            <a:blip xmlns:r="http://schemas.openxmlformats.org/officeDocument/2006/relationships" r:embed="rId217"/>
            <a:stretch>
              <a:fillRect/>
            </a:stretch>
          </xdr:blipFill>
          <xdr:spPr>
            <a:xfrm>
              <a:off x="59145480" y="352080"/>
              <a:ext cx="197280" cy="210960"/>
            </a:xfrm>
            <a:prstGeom prst="rect">
              <a:avLst/>
            </a:prstGeom>
          </xdr:spPr>
        </xdr:pic>
      </mc:Fallback>
    </mc:AlternateContent>
    <xdr:clientData/>
  </xdr:twoCellAnchor>
  <xdr:twoCellAnchor>
    <xdr:from>
      <xdr:col>70</xdr:col>
      <xdr:colOff>527358</xdr:colOff>
      <xdr:row>14</xdr:row>
      <xdr:rowOff>23166</xdr:rowOff>
    </xdr:from>
    <xdr:to>
      <xdr:col>70</xdr:col>
      <xdr:colOff>700518</xdr:colOff>
      <xdr:row>14</xdr:row>
      <xdr:rowOff>163566</xdr:rowOff>
    </xdr:to>
    <mc:AlternateContent xmlns:mc="http://schemas.openxmlformats.org/markup-compatibility/2006" xmlns:xdr14="http://schemas.microsoft.com/office/excel/2010/spreadsheetDrawing">
      <mc:Choice Requires="xdr14">
        <xdr:contentPart xmlns:r="http://schemas.openxmlformats.org/officeDocument/2006/relationships" r:id="rId218">
          <xdr14:nvContentPartPr>
            <xdr14:cNvPr id="112" name="Ink 111">
              <a:extLst>
                <a:ext uri="{FF2B5EF4-FFF2-40B4-BE49-F238E27FC236}">
                  <a16:creationId xmlns:a16="http://schemas.microsoft.com/office/drawing/2014/main" id="{4272B56B-DBD9-C748-8B60-2E027545E3E5}"/>
                </a:ext>
                <a:ext uri="{147F2762-F138-4A5C-976F-8EAC2B608ADB}">
                  <a16:predDERef xmlns:a16="http://schemas.microsoft.com/office/drawing/2014/main" pred="{179DF422-6CB8-0642-BB46-2570CE232103}"/>
                </a:ext>
              </a:extLst>
            </xdr14:cNvPr>
            <xdr14:cNvContentPartPr/>
          </xdr14:nvContentPartPr>
          <xdr14:nvPr macro=""/>
          <xdr14:xfrm>
            <a:off x="59358240" y="2703240"/>
            <a:ext cx="173160" cy="140400"/>
          </xdr14:xfrm>
        </xdr:contentPart>
      </mc:Choice>
      <mc:Fallback xmlns="">
        <xdr:pic>
          <xdr:nvPicPr>
            <xdr:cNvPr id="112" name="Ink 111">
              <a:extLst>
                <a:ext uri="{FF2B5EF4-FFF2-40B4-BE49-F238E27FC236}">
                  <a16:creationId xmlns:a16="http://schemas.microsoft.com/office/drawing/2014/main" id="{4272B56B-DBD9-C748-8B60-2E027545E3E5}"/>
                </a:ext>
                <a:ext uri="{147F2762-F138-4A5C-976F-8EAC2B608ADB}">
                  <a16:predDERef xmlns:a16="http://schemas.microsoft.com/office/drawing/2014/main" pred="{179DF422-6CB8-0642-BB46-2570CE232103}"/>
                </a:ext>
              </a:extLst>
            </xdr:cNvPr>
            <xdr:cNvPicPr/>
          </xdr:nvPicPr>
          <xdr:blipFill>
            <a:blip xmlns:r="http://schemas.openxmlformats.org/officeDocument/2006/relationships" r:embed="rId219"/>
            <a:stretch>
              <a:fillRect/>
            </a:stretch>
          </xdr:blipFill>
          <xdr:spPr>
            <a:xfrm>
              <a:off x="59327640" y="2672640"/>
              <a:ext cx="234360" cy="201960"/>
            </a:xfrm>
            <a:prstGeom prst="rect">
              <a:avLst/>
            </a:prstGeom>
          </xdr:spPr>
        </xdr:pic>
      </mc:Fallback>
    </mc:AlternateContent>
    <xdr:clientData/>
  </xdr:twoCellAnchor>
  <xdr:twoCellAnchor>
    <xdr:from>
      <xdr:col>69</xdr:col>
      <xdr:colOff>447999</xdr:colOff>
      <xdr:row>20</xdr:row>
      <xdr:rowOff>83804</xdr:rowOff>
    </xdr:from>
    <xdr:to>
      <xdr:col>69</xdr:col>
      <xdr:colOff>541599</xdr:colOff>
      <xdr:row>21</xdr:row>
      <xdr:rowOff>79570</xdr:rowOff>
    </xdr:to>
    <mc:AlternateContent xmlns:mc="http://schemas.openxmlformats.org/markup-compatibility/2006" xmlns:xdr14="http://schemas.microsoft.com/office/excel/2010/spreadsheetDrawing">
      <mc:Choice Requires="xdr14">
        <xdr:contentPart xmlns:r="http://schemas.openxmlformats.org/officeDocument/2006/relationships" r:id="rId220">
          <xdr14:nvContentPartPr>
            <xdr14:cNvPr id="115" name="Ink 114">
              <a:extLst>
                <a:ext uri="{FF2B5EF4-FFF2-40B4-BE49-F238E27FC236}">
                  <a16:creationId xmlns:a16="http://schemas.microsoft.com/office/drawing/2014/main" id="{51AF61A9-E362-4F4E-B7CD-81A61E8E2BA9}"/>
                </a:ext>
                <a:ext uri="{147F2762-F138-4A5C-976F-8EAC2B608ADB}">
                  <a16:predDERef xmlns:a16="http://schemas.microsoft.com/office/drawing/2014/main" pred="{4272B56B-DBD9-C748-8B60-2E027545E3E5}"/>
                </a:ext>
              </a:extLst>
            </xdr14:cNvPr>
            <xdr14:cNvContentPartPr/>
          </xdr14:nvContentPartPr>
          <xdr14:nvPr macro=""/>
          <xdr14:xfrm>
            <a:off x="58438440" y="3912480"/>
            <a:ext cx="93600" cy="187200"/>
          </xdr14:xfrm>
        </xdr:contentPart>
      </mc:Choice>
      <mc:Fallback xmlns="">
        <xdr:pic>
          <xdr:nvPicPr>
            <xdr:cNvPr id="115" name="Ink 114">
              <a:extLst>
                <a:ext uri="{FF2B5EF4-FFF2-40B4-BE49-F238E27FC236}">
                  <a16:creationId xmlns:a16="http://schemas.microsoft.com/office/drawing/2014/main" id="{51AF61A9-E362-4F4E-B7CD-81A61E8E2BA9}"/>
                </a:ext>
                <a:ext uri="{147F2762-F138-4A5C-976F-8EAC2B608ADB}">
                  <a16:predDERef xmlns:a16="http://schemas.microsoft.com/office/drawing/2014/main" pred="{4272B56B-DBD9-C748-8B60-2E027545E3E5}"/>
                </a:ext>
              </a:extLst>
            </xdr:cNvPr>
            <xdr:cNvPicPr/>
          </xdr:nvPicPr>
          <xdr:blipFill>
            <a:blip xmlns:r="http://schemas.openxmlformats.org/officeDocument/2006/relationships" r:embed="rId221"/>
            <a:stretch>
              <a:fillRect/>
            </a:stretch>
          </xdr:blipFill>
          <xdr:spPr>
            <a:xfrm>
              <a:off x="58430880" y="3904920"/>
              <a:ext cx="108720" cy="202320"/>
            </a:xfrm>
            <a:prstGeom prst="rect">
              <a:avLst/>
            </a:prstGeom>
          </xdr:spPr>
        </xdr:pic>
      </mc:Fallback>
    </mc:AlternateContent>
    <xdr:clientData/>
  </xdr:twoCellAnchor>
  <xdr:twoCellAnchor>
    <xdr:from>
      <xdr:col>69</xdr:col>
      <xdr:colOff>630519</xdr:colOff>
      <xdr:row>20</xdr:row>
      <xdr:rowOff>135284</xdr:rowOff>
    </xdr:from>
    <xdr:to>
      <xdr:col>69</xdr:col>
      <xdr:colOff>662919</xdr:colOff>
      <xdr:row>21</xdr:row>
      <xdr:rowOff>84250</xdr:rowOff>
    </xdr:to>
    <mc:AlternateContent xmlns:mc="http://schemas.openxmlformats.org/markup-compatibility/2006" xmlns:xdr14="http://schemas.microsoft.com/office/excel/2010/spreadsheetDrawing">
      <mc:Choice Requires="xdr14">
        <xdr:contentPart xmlns:r="http://schemas.openxmlformats.org/officeDocument/2006/relationships" r:id="rId222">
          <xdr14:nvContentPartPr>
            <xdr14:cNvPr id="116" name="Ink 115">
              <a:extLst>
                <a:ext uri="{FF2B5EF4-FFF2-40B4-BE49-F238E27FC236}">
                  <a16:creationId xmlns:a16="http://schemas.microsoft.com/office/drawing/2014/main" id="{C39B5140-AD32-C044-8AA8-8ABCB77CB922}"/>
                </a:ext>
                <a:ext uri="{147F2762-F138-4A5C-976F-8EAC2B608ADB}">
                  <a16:predDERef xmlns:a16="http://schemas.microsoft.com/office/drawing/2014/main" pred="{51AF61A9-E362-4F4E-B7CD-81A61E8E2BA9}"/>
                </a:ext>
              </a:extLst>
            </xdr14:cNvPr>
            <xdr14:cNvContentPartPr/>
          </xdr14:nvContentPartPr>
          <xdr14:nvPr macro=""/>
          <xdr14:xfrm>
            <a:off x="58620960" y="3963960"/>
            <a:ext cx="32400" cy="140400"/>
          </xdr14:xfrm>
        </xdr:contentPart>
      </mc:Choice>
      <mc:Fallback xmlns="">
        <xdr:pic>
          <xdr:nvPicPr>
            <xdr:cNvPr id="116" name="Ink 115">
              <a:extLst>
                <a:ext uri="{FF2B5EF4-FFF2-40B4-BE49-F238E27FC236}">
                  <a16:creationId xmlns:a16="http://schemas.microsoft.com/office/drawing/2014/main" id="{C39B5140-AD32-C044-8AA8-8ABCB77CB922}"/>
                </a:ext>
                <a:ext uri="{147F2762-F138-4A5C-976F-8EAC2B608ADB}">
                  <a16:predDERef xmlns:a16="http://schemas.microsoft.com/office/drawing/2014/main" pred="{51AF61A9-E362-4F4E-B7CD-81A61E8E2BA9}"/>
                </a:ext>
              </a:extLst>
            </xdr:cNvPr>
            <xdr:cNvPicPr/>
          </xdr:nvPicPr>
          <xdr:blipFill>
            <a:blip xmlns:r="http://schemas.openxmlformats.org/officeDocument/2006/relationships" r:embed="rId223"/>
            <a:stretch>
              <a:fillRect/>
            </a:stretch>
          </xdr:blipFill>
          <xdr:spPr>
            <a:xfrm>
              <a:off x="58613400" y="3956400"/>
              <a:ext cx="47520" cy="155520"/>
            </a:xfrm>
            <a:prstGeom prst="rect">
              <a:avLst/>
            </a:prstGeom>
          </xdr:spPr>
        </xdr:pic>
      </mc:Fallback>
    </mc:AlternateContent>
    <xdr:clientData/>
  </xdr:twoCellAnchor>
  <xdr:twoCellAnchor>
    <xdr:from>
      <xdr:col>69</xdr:col>
      <xdr:colOff>700359</xdr:colOff>
      <xdr:row>20</xdr:row>
      <xdr:rowOff>130604</xdr:rowOff>
    </xdr:from>
    <xdr:to>
      <xdr:col>69</xdr:col>
      <xdr:colOff>797199</xdr:colOff>
      <xdr:row>21</xdr:row>
      <xdr:rowOff>88930</xdr:rowOff>
    </xdr:to>
    <mc:AlternateContent xmlns:mc="http://schemas.openxmlformats.org/markup-compatibility/2006" xmlns:xdr14="http://schemas.microsoft.com/office/excel/2010/spreadsheetDrawing">
      <mc:Choice Requires="xdr14">
        <xdr:contentPart xmlns:r="http://schemas.openxmlformats.org/officeDocument/2006/relationships" r:id="rId224">
          <xdr14:nvContentPartPr>
            <xdr14:cNvPr id="117" name="Ink 116">
              <a:extLst>
                <a:ext uri="{FF2B5EF4-FFF2-40B4-BE49-F238E27FC236}">
                  <a16:creationId xmlns:a16="http://schemas.microsoft.com/office/drawing/2014/main" id="{7955A5D3-0418-AC42-BE04-D862BBD34736}"/>
                </a:ext>
                <a:ext uri="{147F2762-F138-4A5C-976F-8EAC2B608ADB}">
                  <a16:predDERef xmlns:a16="http://schemas.microsoft.com/office/drawing/2014/main" pred="{C39B5140-AD32-C044-8AA8-8ABCB77CB922}"/>
                </a:ext>
              </a:extLst>
            </xdr14:cNvPr>
            <xdr14:cNvContentPartPr/>
          </xdr14:nvContentPartPr>
          <xdr14:nvPr macro=""/>
          <xdr14:xfrm>
            <a:off x="58690800" y="3959280"/>
            <a:ext cx="96840" cy="149760"/>
          </xdr14:xfrm>
        </xdr:contentPart>
      </mc:Choice>
      <mc:Fallback xmlns="">
        <xdr:pic>
          <xdr:nvPicPr>
            <xdr:cNvPr id="117" name="Ink 116">
              <a:extLst>
                <a:ext uri="{FF2B5EF4-FFF2-40B4-BE49-F238E27FC236}">
                  <a16:creationId xmlns:a16="http://schemas.microsoft.com/office/drawing/2014/main" id="{7955A5D3-0418-AC42-BE04-D862BBD34736}"/>
                </a:ext>
                <a:ext uri="{147F2762-F138-4A5C-976F-8EAC2B608ADB}">
                  <a16:predDERef xmlns:a16="http://schemas.microsoft.com/office/drawing/2014/main" pred="{C39B5140-AD32-C044-8AA8-8ABCB77CB922}"/>
                </a:ext>
              </a:extLst>
            </xdr:cNvPr>
            <xdr:cNvPicPr/>
          </xdr:nvPicPr>
          <xdr:blipFill>
            <a:blip xmlns:r="http://schemas.openxmlformats.org/officeDocument/2006/relationships" r:embed="rId225"/>
            <a:stretch>
              <a:fillRect/>
            </a:stretch>
          </xdr:blipFill>
          <xdr:spPr>
            <a:xfrm>
              <a:off x="58683240" y="3951720"/>
              <a:ext cx="111960" cy="164880"/>
            </a:xfrm>
            <a:prstGeom prst="rect">
              <a:avLst/>
            </a:prstGeom>
          </xdr:spPr>
        </xdr:pic>
      </mc:Fallback>
    </mc:AlternateContent>
    <xdr:clientData/>
  </xdr:twoCellAnchor>
  <xdr:twoCellAnchor>
    <xdr:from>
      <xdr:col>69</xdr:col>
      <xdr:colOff>723399</xdr:colOff>
      <xdr:row>21</xdr:row>
      <xdr:rowOff>13690</xdr:rowOff>
    </xdr:from>
    <xdr:to>
      <xdr:col>69</xdr:col>
      <xdr:colOff>821679</xdr:colOff>
      <xdr:row>21</xdr:row>
      <xdr:rowOff>46810</xdr:rowOff>
    </xdr:to>
    <mc:AlternateContent xmlns:mc="http://schemas.openxmlformats.org/markup-compatibility/2006" xmlns:xdr14="http://schemas.microsoft.com/office/excel/2010/spreadsheetDrawing">
      <mc:Choice Requires="xdr14">
        <xdr:contentPart xmlns:r="http://schemas.openxmlformats.org/officeDocument/2006/relationships" r:id="rId226">
          <xdr14:nvContentPartPr>
            <xdr14:cNvPr id="118" name="Ink 117">
              <a:extLst>
                <a:ext uri="{FF2B5EF4-FFF2-40B4-BE49-F238E27FC236}">
                  <a16:creationId xmlns:a16="http://schemas.microsoft.com/office/drawing/2014/main" id="{4B259E89-3899-4043-B81E-60E761337296}"/>
                </a:ext>
                <a:ext uri="{147F2762-F138-4A5C-976F-8EAC2B608ADB}">
                  <a16:predDERef xmlns:a16="http://schemas.microsoft.com/office/drawing/2014/main" pred="{7955A5D3-0418-AC42-BE04-D862BBD34736}"/>
                </a:ext>
              </a:extLst>
            </xdr14:cNvPr>
            <xdr14:cNvContentPartPr/>
          </xdr14:nvContentPartPr>
          <xdr14:nvPr macro=""/>
          <xdr14:xfrm>
            <a:off x="58713840" y="4033800"/>
            <a:ext cx="98280" cy="33120"/>
          </xdr14:xfrm>
        </xdr:contentPart>
      </mc:Choice>
      <mc:Fallback xmlns="">
        <xdr:pic>
          <xdr:nvPicPr>
            <xdr:cNvPr id="118" name="Ink 117">
              <a:extLst>
                <a:ext uri="{FF2B5EF4-FFF2-40B4-BE49-F238E27FC236}">
                  <a16:creationId xmlns:a16="http://schemas.microsoft.com/office/drawing/2014/main" id="{4B259E89-3899-4043-B81E-60E761337296}"/>
                </a:ext>
                <a:ext uri="{147F2762-F138-4A5C-976F-8EAC2B608ADB}">
                  <a16:predDERef xmlns:a16="http://schemas.microsoft.com/office/drawing/2014/main" pred="{7955A5D3-0418-AC42-BE04-D862BBD34736}"/>
                </a:ext>
              </a:extLst>
            </xdr:cNvPr>
            <xdr:cNvPicPr/>
          </xdr:nvPicPr>
          <xdr:blipFill>
            <a:blip xmlns:r="http://schemas.openxmlformats.org/officeDocument/2006/relationships" r:embed="rId227"/>
            <a:stretch>
              <a:fillRect/>
            </a:stretch>
          </xdr:blipFill>
          <xdr:spPr>
            <a:xfrm>
              <a:off x="58706280" y="4026240"/>
              <a:ext cx="113400" cy="48240"/>
            </a:xfrm>
            <a:prstGeom prst="rect">
              <a:avLst/>
            </a:prstGeom>
          </xdr:spPr>
        </xdr:pic>
      </mc:Fallback>
    </mc:AlternateContent>
    <xdr:clientData/>
  </xdr:twoCellAnchor>
  <xdr:twoCellAnchor>
    <xdr:from>
      <xdr:col>69</xdr:col>
      <xdr:colOff>826359</xdr:colOff>
      <xdr:row>20</xdr:row>
      <xdr:rowOff>130604</xdr:rowOff>
    </xdr:from>
    <xdr:to>
      <xdr:col>70</xdr:col>
      <xdr:colOff>116958</xdr:colOff>
      <xdr:row>21</xdr:row>
      <xdr:rowOff>65530</xdr:rowOff>
    </xdr:to>
    <mc:AlternateContent xmlns:mc="http://schemas.openxmlformats.org/markup-compatibility/2006" xmlns:xdr14="http://schemas.microsoft.com/office/excel/2010/spreadsheetDrawing">
      <mc:Choice Requires="xdr14">
        <xdr:contentPart xmlns:r="http://schemas.openxmlformats.org/officeDocument/2006/relationships" r:id="rId228">
          <xdr14:nvContentPartPr>
            <xdr14:cNvPr id="119" name="Ink 118">
              <a:extLst>
                <a:ext uri="{FF2B5EF4-FFF2-40B4-BE49-F238E27FC236}">
                  <a16:creationId xmlns:a16="http://schemas.microsoft.com/office/drawing/2014/main" id="{0209FFCD-F673-D849-AE5D-4C7B94008D5C}"/>
                </a:ext>
                <a:ext uri="{147F2762-F138-4A5C-976F-8EAC2B608ADB}">
                  <a16:predDERef xmlns:a16="http://schemas.microsoft.com/office/drawing/2014/main" pred="{4B259E89-3899-4043-B81E-60E761337296}"/>
                </a:ext>
              </a:extLst>
            </xdr14:cNvPr>
            <xdr14:cNvContentPartPr/>
          </xdr14:nvContentPartPr>
          <xdr14:nvPr macro=""/>
          <xdr14:xfrm>
            <a:off x="58816800" y="3959280"/>
            <a:ext cx="131040" cy="126360"/>
          </xdr14:xfrm>
        </xdr:contentPart>
      </mc:Choice>
      <mc:Fallback xmlns="">
        <xdr:pic>
          <xdr:nvPicPr>
            <xdr:cNvPr id="119" name="Ink 118">
              <a:extLst>
                <a:ext uri="{FF2B5EF4-FFF2-40B4-BE49-F238E27FC236}">
                  <a16:creationId xmlns:a16="http://schemas.microsoft.com/office/drawing/2014/main" id="{0209FFCD-F673-D849-AE5D-4C7B94008D5C}"/>
                </a:ext>
                <a:ext uri="{147F2762-F138-4A5C-976F-8EAC2B608ADB}">
                  <a16:predDERef xmlns:a16="http://schemas.microsoft.com/office/drawing/2014/main" pred="{4B259E89-3899-4043-B81E-60E761337296}"/>
                </a:ext>
              </a:extLst>
            </xdr:cNvPr>
            <xdr:cNvPicPr/>
          </xdr:nvPicPr>
          <xdr:blipFill>
            <a:blip xmlns:r="http://schemas.openxmlformats.org/officeDocument/2006/relationships" r:embed="rId229"/>
            <a:stretch>
              <a:fillRect/>
            </a:stretch>
          </xdr:blipFill>
          <xdr:spPr>
            <a:xfrm>
              <a:off x="58809240" y="3951720"/>
              <a:ext cx="146160" cy="141480"/>
            </a:xfrm>
            <a:prstGeom prst="rect">
              <a:avLst/>
            </a:prstGeom>
          </xdr:spPr>
        </xdr:pic>
      </mc:Fallback>
    </mc:AlternateContent>
    <xdr:clientData/>
  </xdr:twoCellAnchor>
  <xdr:twoCellAnchor>
    <xdr:from>
      <xdr:col>70</xdr:col>
      <xdr:colOff>158718</xdr:colOff>
      <xdr:row>21</xdr:row>
      <xdr:rowOff>65170</xdr:rowOff>
    </xdr:from>
    <xdr:to>
      <xdr:col>70</xdr:col>
      <xdr:colOff>196518</xdr:colOff>
      <xdr:row>21</xdr:row>
      <xdr:rowOff>79570</xdr:rowOff>
    </xdr:to>
    <mc:AlternateContent xmlns:mc="http://schemas.openxmlformats.org/markup-compatibility/2006" xmlns:xdr14="http://schemas.microsoft.com/office/excel/2010/spreadsheetDrawing">
      <mc:Choice Requires="xdr14">
        <xdr:contentPart xmlns:r="http://schemas.openxmlformats.org/officeDocument/2006/relationships" r:id="rId230">
          <xdr14:nvContentPartPr>
            <xdr14:cNvPr id="120" name="Ink 119">
              <a:extLst>
                <a:ext uri="{FF2B5EF4-FFF2-40B4-BE49-F238E27FC236}">
                  <a16:creationId xmlns:a16="http://schemas.microsoft.com/office/drawing/2014/main" id="{E0EB7F62-C594-E94F-A7BD-C2D7F79CF3D3}"/>
                </a:ext>
                <a:ext uri="{147F2762-F138-4A5C-976F-8EAC2B608ADB}">
                  <a16:predDERef xmlns:a16="http://schemas.microsoft.com/office/drawing/2014/main" pred="{0209FFCD-F673-D849-AE5D-4C7B94008D5C}"/>
                </a:ext>
              </a:extLst>
            </xdr14:cNvPr>
            <xdr14:cNvContentPartPr/>
          </xdr14:nvContentPartPr>
          <xdr14:nvPr macro=""/>
          <xdr14:xfrm>
            <a:off x="58989600" y="4085280"/>
            <a:ext cx="37800" cy="14400"/>
          </xdr14:xfrm>
        </xdr:contentPart>
      </mc:Choice>
      <mc:Fallback xmlns="">
        <xdr:pic>
          <xdr:nvPicPr>
            <xdr:cNvPr id="120" name="Ink 119">
              <a:extLst>
                <a:ext uri="{FF2B5EF4-FFF2-40B4-BE49-F238E27FC236}">
                  <a16:creationId xmlns:a16="http://schemas.microsoft.com/office/drawing/2014/main" id="{E0EB7F62-C594-E94F-A7BD-C2D7F79CF3D3}"/>
                </a:ext>
                <a:ext uri="{147F2762-F138-4A5C-976F-8EAC2B608ADB}">
                  <a16:predDERef xmlns:a16="http://schemas.microsoft.com/office/drawing/2014/main" pred="{0209FFCD-F673-D849-AE5D-4C7B94008D5C}"/>
                </a:ext>
              </a:extLst>
            </xdr:cNvPr>
            <xdr:cNvPicPr/>
          </xdr:nvPicPr>
          <xdr:blipFill>
            <a:blip xmlns:r="http://schemas.openxmlformats.org/officeDocument/2006/relationships" r:embed="rId231"/>
            <a:stretch>
              <a:fillRect/>
            </a:stretch>
          </xdr:blipFill>
          <xdr:spPr>
            <a:xfrm>
              <a:off x="58982040" y="4077720"/>
              <a:ext cx="52920" cy="29520"/>
            </a:xfrm>
            <a:prstGeom prst="rect">
              <a:avLst/>
            </a:prstGeom>
          </xdr:spPr>
        </xdr:pic>
      </mc:Fallback>
    </mc:AlternateContent>
    <xdr:clientData/>
  </xdr:twoCellAnchor>
  <xdr:twoCellAnchor>
    <xdr:from>
      <xdr:col>69</xdr:col>
      <xdr:colOff>177279</xdr:colOff>
      <xdr:row>20</xdr:row>
      <xdr:rowOff>186764</xdr:rowOff>
    </xdr:from>
    <xdr:to>
      <xdr:col>69</xdr:col>
      <xdr:colOff>275559</xdr:colOff>
      <xdr:row>21</xdr:row>
      <xdr:rowOff>65890</xdr:rowOff>
    </xdr:to>
    <mc:AlternateContent xmlns:mc="http://schemas.openxmlformats.org/markup-compatibility/2006" xmlns:xdr14="http://schemas.microsoft.com/office/excel/2010/spreadsheetDrawing">
      <mc:Choice Requires="xdr14">
        <xdr:contentPart xmlns:r="http://schemas.openxmlformats.org/officeDocument/2006/relationships" r:id="rId232">
          <xdr14:nvContentPartPr>
            <xdr14:cNvPr id="121" name="Ink 120">
              <a:extLst>
                <a:ext uri="{FF2B5EF4-FFF2-40B4-BE49-F238E27FC236}">
                  <a16:creationId xmlns:a16="http://schemas.microsoft.com/office/drawing/2014/main" id="{E475F035-4E15-9642-B464-B2B0D1ADCA3A}"/>
                </a:ext>
                <a:ext uri="{147F2762-F138-4A5C-976F-8EAC2B608ADB}">
                  <a16:predDERef xmlns:a16="http://schemas.microsoft.com/office/drawing/2014/main" pred="{E0EB7F62-C594-E94F-A7BD-C2D7F79CF3D3}"/>
                </a:ext>
              </a:extLst>
            </xdr14:cNvPr>
            <xdr14:cNvContentPartPr/>
          </xdr14:nvContentPartPr>
          <xdr14:nvPr macro=""/>
          <xdr14:xfrm>
            <a:off x="58167720" y="4015440"/>
            <a:ext cx="98280" cy="70560"/>
          </xdr14:xfrm>
        </xdr:contentPart>
      </mc:Choice>
      <mc:Fallback xmlns="">
        <xdr:pic>
          <xdr:nvPicPr>
            <xdr:cNvPr id="121" name="Ink 120">
              <a:extLst>
                <a:ext uri="{FF2B5EF4-FFF2-40B4-BE49-F238E27FC236}">
                  <a16:creationId xmlns:a16="http://schemas.microsoft.com/office/drawing/2014/main" id="{E475F035-4E15-9642-B464-B2B0D1ADCA3A}"/>
                </a:ext>
                <a:ext uri="{147F2762-F138-4A5C-976F-8EAC2B608ADB}">
                  <a16:predDERef xmlns:a16="http://schemas.microsoft.com/office/drawing/2014/main" pred="{E0EB7F62-C594-E94F-A7BD-C2D7F79CF3D3}"/>
                </a:ext>
              </a:extLst>
            </xdr:cNvPr>
            <xdr:cNvPicPr/>
          </xdr:nvPicPr>
          <xdr:blipFill>
            <a:blip xmlns:r="http://schemas.openxmlformats.org/officeDocument/2006/relationships" r:embed="rId233"/>
            <a:stretch>
              <a:fillRect/>
            </a:stretch>
          </xdr:blipFill>
          <xdr:spPr>
            <a:xfrm>
              <a:off x="58160160" y="4007880"/>
              <a:ext cx="113400" cy="85320"/>
            </a:xfrm>
            <a:prstGeom prst="rect">
              <a:avLst/>
            </a:prstGeom>
          </xdr:spPr>
        </xdr:pic>
      </mc:Fallback>
    </mc:AlternateContent>
    <xdr:clientData/>
  </xdr:twoCellAnchor>
  <xdr:twoCellAnchor>
    <xdr:from>
      <xdr:col>69</xdr:col>
      <xdr:colOff>191319</xdr:colOff>
      <xdr:row>20</xdr:row>
      <xdr:rowOff>163364</xdr:rowOff>
    </xdr:from>
    <xdr:to>
      <xdr:col>69</xdr:col>
      <xdr:colOff>229119</xdr:colOff>
      <xdr:row>21</xdr:row>
      <xdr:rowOff>79570</xdr:rowOff>
    </xdr:to>
    <mc:AlternateContent xmlns:mc="http://schemas.openxmlformats.org/markup-compatibility/2006" xmlns:xdr14="http://schemas.microsoft.com/office/excel/2010/spreadsheetDrawing">
      <mc:Choice Requires="xdr14">
        <xdr:contentPart xmlns:r="http://schemas.openxmlformats.org/officeDocument/2006/relationships" r:id="rId234">
          <xdr14:nvContentPartPr>
            <xdr14:cNvPr id="122" name="Ink 121">
              <a:extLst>
                <a:ext uri="{FF2B5EF4-FFF2-40B4-BE49-F238E27FC236}">
                  <a16:creationId xmlns:a16="http://schemas.microsoft.com/office/drawing/2014/main" id="{90908D32-6E35-5547-87C4-1F1637D70B92}"/>
                </a:ext>
                <a:ext uri="{147F2762-F138-4A5C-976F-8EAC2B608ADB}">
                  <a16:predDERef xmlns:a16="http://schemas.microsoft.com/office/drawing/2014/main" pred="{E475F035-4E15-9642-B464-B2B0D1ADCA3A}"/>
                </a:ext>
              </a:extLst>
            </xdr14:cNvPr>
            <xdr14:cNvContentPartPr/>
          </xdr14:nvContentPartPr>
          <xdr14:nvPr macro=""/>
          <xdr14:xfrm>
            <a:off x="58181760" y="3992040"/>
            <a:ext cx="37800" cy="107640"/>
          </xdr14:xfrm>
        </xdr:contentPart>
      </mc:Choice>
      <mc:Fallback xmlns="">
        <xdr:pic>
          <xdr:nvPicPr>
            <xdr:cNvPr id="122" name="Ink 121">
              <a:extLst>
                <a:ext uri="{FF2B5EF4-FFF2-40B4-BE49-F238E27FC236}">
                  <a16:creationId xmlns:a16="http://schemas.microsoft.com/office/drawing/2014/main" id="{90908D32-6E35-5547-87C4-1F1637D70B92}"/>
                </a:ext>
                <a:ext uri="{147F2762-F138-4A5C-976F-8EAC2B608ADB}">
                  <a16:predDERef xmlns:a16="http://schemas.microsoft.com/office/drawing/2014/main" pred="{E475F035-4E15-9642-B464-B2B0D1ADCA3A}"/>
                </a:ext>
              </a:extLst>
            </xdr:cNvPr>
            <xdr:cNvPicPr/>
          </xdr:nvPicPr>
          <xdr:blipFill>
            <a:blip xmlns:r="http://schemas.openxmlformats.org/officeDocument/2006/relationships" r:embed="rId235"/>
            <a:stretch>
              <a:fillRect/>
            </a:stretch>
          </xdr:blipFill>
          <xdr:spPr>
            <a:xfrm>
              <a:off x="58174200" y="3984480"/>
              <a:ext cx="52920" cy="122760"/>
            </a:xfrm>
            <a:prstGeom prst="rect">
              <a:avLst/>
            </a:prstGeom>
          </xdr:spPr>
        </xdr:pic>
      </mc:Fallback>
    </mc:AlternateContent>
    <xdr:clientData/>
  </xdr:twoCellAnchor>
  <xdr:twoCellAnchor>
    <xdr:from>
      <xdr:col>69</xdr:col>
      <xdr:colOff>172599</xdr:colOff>
      <xdr:row>20</xdr:row>
      <xdr:rowOff>168044</xdr:rowOff>
    </xdr:from>
    <xdr:to>
      <xdr:col>69</xdr:col>
      <xdr:colOff>350439</xdr:colOff>
      <xdr:row>21</xdr:row>
      <xdr:rowOff>14410</xdr:rowOff>
    </xdr:to>
    <mc:AlternateContent xmlns:mc="http://schemas.openxmlformats.org/markup-compatibility/2006" xmlns:xdr14="http://schemas.microsoft.com/office/excel/2010/spreadsheetDrawing">
      <mc:Choice Requires="xdr14">
        <xdr:contentPart xmlns:r="http://schemas.openxmlformats.org/officeDocument/2006/relationships" r:id="rId236">
          <xdr14:nvContentPartPr>
            <xdr14:cNvPr id="123" name="Ink 122">
              <a:extLst>
                <a:ext uri="{FF2B5EF4-FFF2-40B4-BE49-F238E27FC236}">
                  <a16:creationId xmlns:a16="http://schemas.microsoft.com/office/drawing/2014/main" id="{68420F5C-A79E-9649-970E-D6C2D63EBA8E}"/>
                </a:ext>
                <a:ext uri="{147F2762-F138-4A5C-976F-8EAC2B608ADB}">
                  <a16:predDERef xmlns:a16="http://schemas.microsoft.com/office/drawing/2014/main" pred="{90908D32-6E35-5547-87C4-1F1637D70B92}"/>
                </a:ext>
              </a:extLst>
            </xdr14:cNvPr>
            <xdr14:cNvContentPartPr/>
          </xdr14:nvContentPartPr>
          <xdr14:nvPr macro=""/>
          <xdr14:xfrm>
            <a:off x="58163040" y="3996720"/>
            <a:ext cx="177840" cy="37800"/>
          </xdr14:xfrm>
        </xdr:contentPart>
      </mc:Choice>
      <mc:Fallback xmlns="">
        <xdr:pic>
          <xdr:nvPicPr>
            <xdr:cNvPr id="123" name="Ink 122">
              <a:extLst>
                <a:ext uri="{FF2B5EF4-FFF2-40B4-BE49-F238E27FC236}">
                  <a16:creationId xmlns:a16="http://schemas.microsoft.com/office/drawing/2014/main" id="{68420F5C-A79E-9649-970E-D6C2D63EBA8E}"/>
                </a:ext>
                <a:ext uri="{147F2762-F138-4A5C-976F-8EAC2B608ADB}">
                  <a16:predDERef xmlns:a16="http://schemas.microsoft.com/office/drawing/2014/main" pred="{90908D32-6E35-5547-87C4-1F1637D70B92}"/>
                </a:ext>
              </a:extLst>
            </xdr:cNvPr>
            <xdr:cNvPicPr/>
          </xdr:nvPicPr>
          <xdr:blipFill>
            <a:blip xmlns:r="http://schemas.openxmlformats.org/officeDocument/2006/relationships" r:embed="rId237"/>
            <a:stretch>
              <a:fillRect/>
            </a:stretch>
          </xdr:blipFill>
          <xdr:spPr>
            <a:xfrm>
              <a:off x="58155480" y="3989160"/>
              <a:ext cx="192960" cy="52920"/>
            </a:xfrm>
            <a:prstGeom prst="rect">
              <a:avLst/>
            </a:prstGeom>
          </xdr:spPr>
        </xdr:pic>
      </mc:Fallback>
    </mc:AlternateContent>
    <xdr:clientData/>
  </xdr:twoCellAnchor>
  <xdr:twoCellAnchor>
    <xdr:from>
      <xdr:col>70</xdr:col>
      <xdr:colOff>532038</xdr:colOff>
      <xdr:row>18</xdr:row>
      <xdr:rowOff>121071</xdr:rowOff>
    </xdr:from>
    <xdr:to>
      <xdr:col>70</xdr:col>
      <xdr:colOff>761358</xdr:colOff>
      <xdr:row>19</xdr:row>
      <xdr:rowOff>130877</xdr:rowOff>
    </xdr:to>
    <mc:AlternateContent xmlns:mc="http://schemas.openxmlformats.org/markup-compatibility/2006" xmlns:xdr14="http://schemas.microsoft.com/office/excel/2010/spreadsheetDrawing">
      <mc:Choice Requires="xdr14">
        <xdr:contentPart xmlns:r="http://schemas.openxmlformats.org/officeDocument/2006/relationships" r:id="rId238">
          <xdr14:nvContentPartPr>
            <xdr14:cNvPr id="124" name="Ink 123">
              <a:extLst>
                <a:ext uri="{FF2B5EF4-FFF2-40B4-BE49-F238E27FC236}">
                  <a16:creationId xmlns:a16="http://schemas.microsoft.com/office/drawing/2014/main" id="{5629F22C-0722-1D48-836E-7BAABFA4D447}"/>
                </a:ext>
                <a:ext uri="{147F2762-F138-4A5C-976F-8EAC2B608ADB}">
                  <a16:predDERef xmlns:a16="http://schemas.microsoft.com/office/drawing/2014/main" pred="{68420F5C-A79E-9649-970E-D6C2D63EBA8E}"/>
                </a:ext>
              </a:extLst>
            </xdr14:cNvPr>
            <xdr14:cNvContentPartPr/>
          </xdr14:nvContentPartPr>
          <xdr14:nvPr macro=""/>
          <xdr14:xfrm>
            <a:off x="59362920" y="3566880"/>
            <a:ext cx="229320" cy="201240"/>
          </xdr14:xfrm>
        </xdr:contentPart>
      </mc:Choice>
      <mc:Fallback xmlns="">
        <xdr:pic>
          <xdr:nvPicPr>
            <xdr:cNvPr id="124" name="Ink 123">
              <a:extLst>
                <a:ext uri="{FF2B5EF4-FFF2-40B4-BE49-F238E27FC236}">
                  <a16:creationId xmlns:a16="http://schemas.microsoft.com/office/drawing/2014/main" id="{5629F22C-0722-1D48-836E-7BAABFA4D447}"/>
                </a:ext>
                <a:ext uri="{147F2762-F138-4A5C-976F-8EAC2B608ADB}">
                  <a16:predDERef xmlns:a16="http://schemas.microsoft.com/office/drawing/2014/main" pred="{68420F5C-A79E-9649-970E-D6C2D63EBA8E}"/>
                </a:ext>
              </a:extLst>
            </xdr:cNvPr>
            <xdr:cNvPicPr/>
          </xdr:nvPicPr>
          <xdr:blipFill>
            <a:blip xmlns:r="http://schemas.openxmlformats.org/officeDocument/2006/relationships" r:embed="rId239"/>
            <a:stretch>
              <a:fillRect/>
            </a:stretch>
          </xdr:blipFill>
          <xdr:spPr>
            <a:xfrm>
              <a:off x="59355360" y="3559320"/>
              <a:ext cx="244080" cy="216360"/>
            </a:xfrm>
            <a:prstGeom prst="rect">
              <a:avLst/>
            </a:prstGeom>
          </xdr:spPr>
        </xdr:pic>
      </mc:Fallback>
    </mc:AlternateContent>
    <xdr:clientData/>
  </xdr:twoCellAnchor>
  <xdr:twoCellAnchor>
    <xdr:from>
      <xdr:col>60</xdr:col>
      <xdr:colOff>237769</xdr:colOff>
      <xdr:row>6</xdr:row>
      <xdr:rowOff>111757</xdr:rowOff>
    </xdr:from>
    <xdr:to>
      <xdr:col>60</xdr:col>
      <xdr:colOff>331369</xdr:colOff>
      <xdr:row>6</xdr:row>
      <xdr:rowOff>168277</xdr:rowOff>
    </xdr:to>
    <mc:AlternateContent xmlns:mc="http://schemas.openxmlformats.org/markup-compatibility/2006" xmlns:xdr14="http://schemas.microsoft.com/office/excel/2010/spreadsheetDrawing">
      <mc:Choice Requires="xdr14">
        <xdr:contentPart xmlns:r="http://schemas.openxmlformats.org/officeDocument/2006/relationships" r:id="rId240">
          <xdr14:nvContentPartPr>
            <xdr14:cNvPr id="3" name="Ink 2">
              <a:extLst>
                <a:ext uri="{FF2B5EF4-FFF2-40B4-BE49-F238E27FC236}">
                  <a16:creationId xmlns:a16="http://schemas.microsoft.com/office/drawing/2014/main" id="{7DD20183-BCDF-534A-910F-3D73526AE764}"/>
                </a:ext>
                <a:ext uri="{147F2762-F138-4A5C-976F-8EAC2B608ADB}">
                  <a16:predDERef xmlns:a16="http://schemas.microsoft.com/office/drawing/2014/main" pred="{5629F22C-0722-1D48-836E-7BAABFA4D447}"/>
                </a:ext>
              </a:extLst>
            </xdr14:cNvPr>
            <xdr14:cNvContentPartPr/>
          </xdr14:nvContentPartPr>
          <xdr14:nvPr macro=""/>
          <xdr14:xfrm>
            <a:off x="50664240" y="1260360"/>
            <a:ext cx="93600" cy="56520"/>
          </xdr14:xfrm>
        </xdr:contentPart>
      </mc:Choice>
      <mc:Fallback xmlns="">
        <xdr:pic>
          <xdr:nvPicPr>
            <xdr:cNvPr id="3" name="Ink 2">
              <a:extLst>
                <a:ext uri="{FF2B5EF4-FFF2-40B4-BE49-F238E27FC236}">
                  <a16:creationId xmlns:a16="http://schemas.microsoft.com/office/drawing/2014/main" id="{7DD20183-BCDF-534A-910F-3D73526AE764}"/>
                </a:ext>
                <a:ext uri="{147F2762-F138-4A5C-976F-8EAC2B608ADB}">
                  <a16:predDERef xmlns:a16="http://schemas.microsoft.com/office/drawing/2014/main" pred="{5629F22C-0722-1D48-836E-7BAABFA4D447}"/>
                </a:ext>
              </a:extLst>
            </xdr:cNvPr>
            <xdr:cNvPicPr/>
          </xdr:nvPicPr>
          <xdr:blipFill>
            <a:blip xmlns:r="http://schemas.openxmlformats.org/officeDocument/2006/relationships" r:embed="rId241"/>
            <a:stretch>
              <a:fillRect/>
            </a:stretch>
          </xdr:blipFill>
          <xdr:spPr>
            <a:xfrm>
              <a:off x="50653080" y="1249200"/>
              <a:ext cx="116640" cy="79200"/>
            </a:xfrm>
            <a:prstGeom prst="rect">
              <a:avLst/>
            </a:prstGeom>
          </xdr:spPr>
        </xdr:pic>
      </mc:Fallback>
    </mc:AlternateContent>
    <xdr:clientData/>
  </xdr:twoCellAnchor>
  <xdr:twoCellAnchor>
    <xdr:from>
      <xdr:col>60</xdr:col>
      <xdr:colOff>289249</xdr:colOff>
      <xdr:row>6</xdr:row>
      <xdr:rowOff>88357</xdr:rowOff>
    </xdr:from>
    <xdr:to>
      <xdr:col>60</xdr:col>
      <xdr:colOff>298969</xdr:colOff>
      <xdr:row>6</xdr:row>
      <xdr:rowOff>181957</xdr:rowOff>
    </xdr:to>
    <mc:AlternateContent xmlns:mc="http://schemas.openxmlformats.org/markup-compatibility/2006" xmlns:xdr14="http://schemas.microsoft.com/office/excel/2010/spreadsheetDrawing">
      <mc:Choice Requires="xdr14">
        <xdr:contentPart xmlns:r="http://schemas.openxmlformats.org/officeDocument/2006/relationships" r:id="rId242">
          <xdr14:nvContentPartPr>
            <xdr14:cNvPr id="4" name="Ink 3">
              <a:extLst>
                <a:ext uri="{FF2B5EF4-FFF2-40B4-BE49-F238E27FC236}">
                  <a16:creationId xmlns:a16="http://schemas.microsoft.com/office/drawing/2014/main" id="{BCFD50B3-A989-2449-8363-6B4DD0EE7967}"/>
                </a:ext>
                <a:ext uri="{147F2762-F138-4A5C-976F-8EAC2B608ADB}">
                  <a16:predDERef xmlns:a16="http://schemas.microsoft.com/office/drawing/2014/main" pred="{7DD20183-BCDF-534A-910F-3D73526AE764}"/>
                </a:ext>
              </a:extLst>
            </xdr14:cNvPr>
            <xdr14:cNvContentPartPr/>
          </xdr14:nvContentPartPr>
          <xdr14:nvPr macro=""/>
          <xdr14:xfrm>
            <a:off x="50715720" y="1236960"/>
            <a:ext cx="9720" cy="93600"/>
          </xdr14:xfrm>
        </xdr:contentPart>
      </mc:Choice>
      <mc:Fallback xmlns="">
        <xdr:pic>
          <xdr:nvPicPr>
            <xdr:cNvPr id="4" name="Ink 3">
              <a:extLst>
                <a:ext uri="{FF2B5EF4-FFF2-40B4-BE49-F238E27FC236}">
                  <a16:creationId xmlns:a16="http://schemas.microsoft.com/office/drawing/2014/main" id="{BCFD50B3-A989-2449-8363-6B4DD0EE7967}"/>
                </a:ext>
                <a:ext uri="{147F2762-F138-4A5C-976F-8EAC2B608ADB}">
                  <a16:predDERef xmlns:a16="http://schemas.microsoft.com/office/drawing/2014/main" pred="{7DD20183-BCDF-534A-910F-3D73526AE764}"/>
                </a:ext>
              </a:extLst>
            </xdr:cNvPr>
            <xdr:cNvPicPr/>
          </xdr:nvPicPr>
          <xdr:blipFill>
            <a:blip xmlns:r="http://schemas.openxmlformats.org/officeDocument/2006/relationships" r:embed="rId243"/>
            <a:stretch>
              <a:fillRect/>
            </a:stretch>
          </xdr:blipFill>
          <xdr:spPr>
            <a:xfrm>
              <a:off x="50708160" y="1229760"/>
              <a:ext cx="24840" cy="108720"/>
            </a:xfrm>
            <a:prstGeom prst="rect">
              <a:avLst/>
            </a:prstGeom>
          </xdr:spPr>
        </xdr:pic>
      </mc:Fallback>
    </mc:AlternateContent>
    <xdr:clientData/>
  </xdr:twoCellAnchor>
  <xdr:twoCellAnchor>
    <xdr:from>
      <xdr:col>60</xdr:col>
      <xdr:colOff>233449</xdr:colOff>
      <xdr:row>6</xdr:row>
      <xdr:rowOff>130477</xdr:rowOff>
    </xdr:from>
    <xdr:to>
      <xdr:col>60</xdr:col>
      <xdr:colOff>313009</xdr:colOff>
      <xdr:row>6</xdr:row>
      <xdr:rowOff>149557</xdr:rowOff>
    </xdr:to>
    <mc:AlternateContent xmlns:mc="http://schemas.openxmlformats.org/markup-compatibility/2006" xmlns:xdr14="http://schemas.microsoft.com/office/excel/2010/spreadsheetDrawing">
      <mc:Choice Requires="xdr14">
        <xdr:contentPart xmlns:r="http://schemas.openxmlformats.org/officeDocument/2006/relationships" r:id="rId244">
          <xdr14:nvContentPartPr>
            <xdr14:cNvPr id="5" name="Ink 4">
              <a:extLst>
                <a:ext uri="{FF2B5EF4-FFF2-40B4-BE49-F238E27FC236}">
                  <a16:creationId xmlns:a16="http://schemas.microsoft.com/office/drawing/2014/main" id="{EEBB30D6-8161-9644-A2AF-6F68050D26E9}"/>
                </a:ext>
                <a:ext uri="{147F2762-F138-4A5C-976F-8EAC2B608ADB}">
                  <a16:predDERef xmlns:a16="http://schemas.microsoft.com/office/drawing/2014/main" pred="{BCFD50B3-A989-2449-8363-6B4DD0EE7967}"/>
                </a:ext>
              </a:extLst>
            </xdr14:cNvPr>
            <xdr14:cNvContentPartPr/>
          </xdr14:nvContentPartPr>
          <xdr14:nvPr macro=""/>
          <xdr14:xfrm>
            <a:off x="50659920" y="1279080"/>
            <a:ext cx="79560" cy="19080"/>
          </xdr14:xfrm>
        </xdr:contentPart>
      </mc:Choice>
      <mc:Fallback xmlns="">
        <xdr:pic>
          <xdr:nvPicPr>
            <xdr:cNvPr id="5" name="Ink 4">
              <a:extLst>
                <a:ext uri="{FF2B5EF4-FFF2-40B4-BE49-F238E27FC236}">
                  <a16:creationId xmlns:a16="http://schemas.microsoft.com/office/drawing/2014/main" id="{EEBB30D6-8161-9644-A2AF-6F68050D26E9}"/>
                </a:ext>
                <a:ext uri="{147F2762-F138-4A5C-976F-8EAC2B608ADB}">
                  <a16:predDERef xmlns:a16="http://schemas.microsoft.com/office/drawing/2014/main" pred="{BCFD50B3-A989-2449-8363-6B4DD0EE7967}"/>
                </a:ext>
              </a:extLst>
            </xdr:cNvPr>
            <xdr:cNvPicPr/>
          </xdr:nvPicPr>
          <xdr:blipFill>
            <a:blip xmlns:r="http://schemas.openxmlformats.org/officeDocument/2006/relationships" r:embed="rId245"/>
            <a:stretch>
              <a:fillRect/>
            </a:stretch>
          </xdr:blipFill>
          <xdr:spPr>
            <a:xfrm>
              <a:off x="50652360" y="1271520"/>
              <a:ext cx="94680" cy="34200"/>
            </a:xfrm>
            <a:prstGeom prst="rect">
              <a:avLst/>
            </a:prstGeom>
          </xdr:spPr>
        </xdr:pic>
      </mc:Fallback>
    </mc:AlternateContent>
    <xdr:clientData/>
  </xdr:twoCellAnchor>
  <xdr:twoCellAnchor>
    <xdr:from>
      <xdr:col>60</xdr:col>
      <xdr:colOff>228769</xdr:colOff>
      <xdr:row>5</xdr:row>
      <xdr:rowOff>107351</xdr:rowOff>
    </xdr:from>
    <xdr:to>
      <xdr:col>60</xdr:col>
      <xdr:colOff>313009</xdr:colOff>
      <xdr:row>5</xdr:row>
      <xdr:rowOff>177911</xdr:rowOff>
    </xdr:to>
    <mc:AlternateContent xmlns:mc="http://schemas.openxmlformats.org/markup-compatibility/2006" xmlns:xdr14="http://schemas.microsoft.com/office/excel/2010/spreadsheetDrawing">
      <mc:Choice Requires="xdr14">
        <xdr:contentPart xmlns:r="http://schemas.openxmlformats.org/officeDocument/2006/relationships" r:id="rId246">
          <xdr14:nvContentPartPr>
            <xdr14:cNvPr id="19" name="Ink 18">
              <a:extLst>
                <a:ext uri="{FF2B5EF4-FFF2-40B4-BE49-F238E27FC236}">
                  <a16:creationId xmlns:a16="http://schemas.microsoft.com/office/drawing/2014/main" id="{8D18AD15-97E9-3E43-A4A6-201C42982956}"/>
                </a:ext>
                <a:ext uri="{147F2762-F138-4A5C-976F-8EAC2B608ADB}">
                  <a16:predDERef xmlns:a16="http://schemas.microsoft.com/office/drawing/2014/main" pred="{EEBB30D6-8161-9644-A2AF-6F68050D26E9}"/>
                </a:ext>
              </a:extLst>
            </xdr14:cNvPr>
            <xdr14:cNvContentPartPr/>
          </xdr14:nvContentPartPr>
          <xdr14:nvPr macro=""/>
          <xdr14:xfrm>
            <a:off x="50655240" y="1064520"/>
            <a:ext cx="84240" cy="70560"/>
          </xdr14:xfrm>
        </xdr:contentPart>
      </mc:Choice>
      <mc:Fallback xmlns="">
        <xdr:pic>
          <xdr:nvPicPr>
            <xdr:cNvPr id="19" name="Ink 18">
              <a:extLst>
                <a:ext uri="{FF2B5EF4-FFF2-40B4-BE49-F238E27FC236}">
                  <a16:creationId xmlns:a16="http://schemas.microsoft.com/office/drawing/2014/main" id="{8D18AD15-97E9-3E43-A4A6-201C42982956}"/>
                </a:ext>
                <a:ext uri="{147F2762-F138-4A5C-976F-8EAC2B608ADB}">
                  <a16:predDERef xmlns:a16="http://schemas.microsoft.com/office/drawing/2014/main" pred="{EEBB30D6-8161-9644-A2AF-6F68050D26E9}"/>
                </a:ext>
              </a:extLst>
            </xdr:cNvPr>
            <xdr:cNvPicPr/>
          </xdr:nvPicPr>
          <xdr:blipFill>
            <a:blip xmlns:r="http://schemas.openxmlformats.org/officeDocument/2006/relationships" r:embed="rId247"/>
            <a:stretch>
              <a:fillRect/>
            </a:stretch>
          </xdr:blipFill>
          <xdr:spPr>
            <a:xfrm>
              <a:off x="50647680" y="1056960"/>
              <a:ext cx="99360" cy="85320"/>
            </a:xfrm>
            <a:prstGeom prst="rect">
              <a:avLst/>
            </a:prstGeom>
          </xdr:spPr>
        </xdr:pic>
      </mc:Fallback>
    </mc:AlternateContent>
    <xdr:clientData/>
  </xdr:twoCellAnchor>
  <xdr:twoCellAnchor>
    <xdr:from>
      <xdr:col>60</xdr:col>
      <xdr:colOff>256489</xdr:colOff>
      <xdr:row>5</xdr:row>
      <xdr:rowOff>102671</xdr:rowOff>
    </xdr:from>
    <xdr:to>
      <xdr:col>60</xdr:col>
      <xdr:colOff>280249</xdr:colOff>
      <xdr:row>5</xdr:row>
      <xdr:rowOff>186911</xdr:rowOff>
    </xdr:to>
    <mc:AlternateContent xmlns:mc="http://schemas.openxmlformats.org/markup-compatibility/2006" xmlns:xdr14="http://schemas.microsoft.com/office/excel/2010/spreadsheetDrawing">
      <mc:Choice Requires="xdr14">
        <xdr:contentPart xmlns:r="http://schemas.openxmlformats.org/officeDocument/2006/relationships" r:id="rId248">
          <xdr14:nvContentPartPr>
            <xdr14:cNvPr id="109" name="Ink 108">
              <a:extLst>
                <a:ext uri="{FF2B5EF4-FFF2-40B4-BE49-F238E27FC236}">
                  <a16:creationId xmlns:a16="http://schemas.microsoft.com/office/drawing/2014/main" id="{E547C234-7871-EC41-8B83-D5410CD7951D}"/>
                </a:ext>
                <a:ext uri="{147F2762-F138-4A5C-976F-8EAC2B608ADB}">
                  <a16:predDERef xmlns:a16="http://schemas.microsoft.com/office/drawing/2014/main" pred="{8D18AD15-97E9-3E43-A4A6-201C42982956}"/>
                </a:ext>
              </a:extLst>
            </xdr14:cNvPr>
            <xdr14:cNvContentPartPr/>
          </xdr14:nvContentPartPr>
          <xdr14:nvPr macro=""/>
          <xdr14:xfrm>
            <a:off x="50682960" y="1059840"/>
            <a:ext cx="23760" cy="84240"/>
          </xdr14:xfrm>
        </xdr:contentPart>
      </mc:Choice>
      <mc:Fallback xmlns="">
        <xdr:pic>
          <xdr:nvPicPr>
            <xdr:cNvPr id="109" name="Ink 108">
              <a:extLst>
                <a:ext uri="{FF2B5EF4-FFF2-40B4-BE49-F238E27FC236}">
                  <a16:creationId xmlns:a16="http://schemas.microsoft.com/office/drawing/2014/main" id="{E547C234-7871-EC41-8B83-D5410CD7951D}"/>
                </a:ext>
                <a:ext uri="{147F2762-F138-4A5C-976F-8EAC2B608ADB}">
                  <a16:predDERef xmlns:a16="http://schemas.microsoft.com/office/drawing/2014/main" pred="{8D18AD15-97E9-3E43-A4A6-201C42982956}"/>
                </a:ext>
              </a:extLst>
            </xdr:cNvPr>
            <xdr:cNvPicPr/>
          </xdr:nvPicPr>
          <xdr:blipFill>
            <a:blip xmlns:r="http://schemas.openxmlformats.org/officeDocument/2006/relationships" r:embed="rId249"/>
            <a:stretch>
              <a:fillRect/>
            </a:stretch>
          </xdr:blipFill>
          <xdr:spPr>
            <a:xfrm>
              <a:off x="50675400" y="1052280"/>
              <a:ext cx="38880" cy="99360"/>
            </a:xfrm>
            <a:prstGeom prst="rect">
              <a:avLst/>
            </a:prstGeom>
          </xdr:spPr>
        </xdr:pic>
      </mc:Fallback>
    </mc:AlternateContent>
    <xdr:clientData/>
  </xdr:twoCellAnchor>
  <xdr:twoCellAnchor>
    <xdr:from>
      <xdr:col>60</xdr:col>
      <xdr:colOff>228769</xdr:colOff>
      <xdr:row>5</xdr:row>
      <xdr:rowOff>139751</xdr:rowOff>
    </xdr:from>
    <xdr:to>
      <xdr:col>60</xdr:col>
      <xdr:colOff>299329</xdr:colOff>
      <xdr:row>5</xdr:row>
      <xdr:rowOff>154151</xdr:rowOff>
    </xdr:to>
    <mc:AlternateContent xmlns:mc="http://schemas.openxmlformats.org/markup-compatibility/2006" xmlns:xdr14="http://schemas.microsoft.com/office/excel/2010/spreadsheetDrawing">
      <mc:Choice Requires="xdr14">
        <xdr:contentPart xmlns:r="http://schemas.openxmlformats.org/officeDocument/2006/relationships" r:id="rId250">
          <xdr14:nvContentPartPr>
            <xdr14:cNvPr id="113" name="Ink 112">
              <a:extLst>
                <a:ext uri="{FF2B5EF4-FFF2-40B4-BE49-F238E27FC236}">
                  <a16:creationId xmlns:a16="http://schemas.microsoft.com/office/drawing/2014/main" id="{F956D4F5-41A7-7E48-9D87-CCAEAF89EB4F}"/>
                </a:ext>
                <a:ext uri="{147F2762-F138-4A5C-976F-8EAC2B608ADB}">
                  <a16:predDERef xmlns:a16="http://schemas.microsoft.com/office/drawing/2014/main" pred="{E547C234-7871-EC41-8B83-D5410CD7951D}"/>
                </a:ext>
              </a:extLst>
            </xdr14:cNvPr>
            <xdr14:cNvContentPartPr/>
          </xdr14:nvContentPartPr>
          <xdr14:nvPr macro=""/>
          <xdr14:xfrm>
            <a:off x="50655240" y="1096920"/>
            <a:ext cx="70560" cy="14400"/>
          </xdr14:xfrm>
        </xdr:contentPart>
      </mc:Choice>
      <mc:Fallback xmlns="">
        <xdr:pic>
          <xdr:nvPicPr>
            <xdr:cNvPr id="113" name="Ink 112">
              <a:extLst>
                <a:ext uri="{FF2B5EF4-FFF2-40B4-BE49-F238E27FC236}">
                  <a16:creationId xmlns:a16="http://schemas.microsoft.com/office/drawing/2014/main" id="{F956D4F5-41A7-7E48-9D87-CCAEAF89EB4F}"/>
                </a:ext>
                <a:ext uri="{147F2762-F138-4A5C-976F-8EAC2B608ADB}">
                  <a16:predDERef xmlns:a16="http://schemas.microsoft.com/office/drawing/2014/main" pred="{E547C234-7871-EC41-8B83-D5410CD7951D}"/>
                </a:ext>
              </a:extLst>
            </xdr:cNvPr>
            <xdr:cNvPicPr/>
          </xdr:nvPicPr>
          <xdr:blipFill>
            <a:blip xmlns:r="http://schemas.openxmlformats.org/officeDocument/2006/relationships" r:embed="rId251"/>
            <a:stretch>
              <a:fillRect/>
            </a:stretch>
          </xdr:blipFill>
          <xdr:spPr>
            <a:xfrm>
              <a:off x="50647680" y="1089360"/>
              <a:ext cx="85320" cy="29520"/>
            </a:xfrm>
            <a:prstGeom prst="rect">
              <a:avLst/>
            </a:prstGeom>
          </xdr:spPr>
        </xdr:pic>
      </mc:Fallback>
    </mc:AlternateContent>
    <xdr:clientData/>
  </xdr:twoCellAnchor>
  <xdr:twoCellAnchor>
    <xdr:from>
      <xdr:col>60</xdr:col>
      <xdr:colOff>242449</xdr:colOff>
      <xdr:row>2</xdr:row>
      <xdr:rowOff>102412</xdr:rowOff>
    </xdr:from>
    <xdr:to>
      <xdr:col>60</xdr:col>
      <xdr:colOff>350089</xdr:colOff>
      <xdr:row>2</xdr:row>
      <xdr:rowOff>154252</xdr:rowOff>
    </xdr:to>
    <mc:AlternateContent xmlns:mc="http://schemas.openxmlformats.org/markup-compatibility/2006" xmlns:xdr14="http://schemas.microsoft.com/office/excel/2010/spreadsheetDrawing">
      <mc:Choice Requires="xdr14">
        <xdr:contentPart xmlns:r="http://schemas.openxmlformats.org/officeDocument/2006/relationships" r:id="rId252">
          <xdr14:nvContentPartPr>
            <xdr14:cNvPr id="114" name="Ink 113">
              <a:extLst>
                <a:ext uri="{FF2B5EF4-FFF2-40B4-BE49-F238E27FC236}">
                  <a16:creationId xmlns:a16="http://schemas.microsoft.com/office/drawing/2014/main" id="{6283955C-623B-684A-B088-A94C89DE0E3C}"/>
                </a:ext>
                <a:ext uri="{147F2762-F138-4A5C-976F-8EAC2B608ADB}">
                  <a16:predDERef xmlns:a16="http://schemas.microsoft.com/office/drawing/2014/main" pred="{F956D4F5-41A7-7E48-9D87-CCAEAF89EB4F}"/>
                </a:ext>
              </a:extLst>
            </xdr14:cNvPr>
            <xdr14:cNvContentPartPr/>
          </xdr14:nvContentPartPr>
          <xdr14:nvPr macro=""/>
          <xdr14:xfrm>
            <a:off x="50668920" y="485280"/>
            <a:ext cx="107640" cy="51840"/>
          </xdr14:xfrm>
        </xdr:contentPart>
      </mc:Choice>
      <mc:Fallback xmlns="">
        <xdr:pic>
          <xdr:nvPicPr>
            <xdr:cNvPr id="114" name="Ink 113">
              <a:extLst>
                <a:ext uri="{FF2B5EF4-FFF2-40B4-BE49-F238E27FC236}">
                  <a16:creationId xmlns:a16="http://schemas.microsoft.com/office/drawing/2014/main" id="{6283955C-623B-684A-B088-A94C89DE0E3C}"/>
                </a:ext>
                <a:ext uri="{147F2762-F138-4A5C-976F-8EAC2B608ADB}">
                  <a16:predDERef xmlns:a16="http://schemas.microsoft.com/office/drawing/2014/main" pred="{F956D4F5-41A7-7E48-9D87-CCAEAF89EB4F}"/>
                </a:ext>
              </a:extLst>
            </xdr:cNvPr>
            <xdr:cNvPicPr/>
          </xdr:nvPicPr>
          <xdr:blipFill>
            <a:blip xmlns:r="http://schemas.openxmlformats.org/officeDocument/2006/relationships" r:embed="rId253"/>
            <a:stretch>
              <a:fillRect/>
            </a:stretch>
          </xdr:blipFill>
          <xdr:spPr>
            <a:xfrm>
              <a:off x="50661720" y="477720"/>
              <a:ext cx="122760" cy="66960"/>
            </a:xfrm>
            <a:prstGeom prst="rect">
              <a:avLst/>
            </a:prstGeom>
          </xdr:spPr>
        </xdr:pic>
      </mc:Fallback>
    </mc:AlternateContent>
    <xdr:clientData/>
  </xdr:twoCellAnchor>
  <xdr:twoCellAnchor>
    <xdr:from>
      <xdr:col>60</xdr:col>
      <xdr:colOff>279889</xdr:colOff>
      <xdr:row>2</xdr:row>
      <xdr:rowOff>102412</xdr:rowOff>
    </xdr:from>
    <xdr:to>
      <xdr:col>60</xdr:col>
      <xdr:colOff>308329</xdr:colOff>
      <xdr:row>2</xdr:row>
      <xdr:rowOff>191332</xdr:rowOff>
    </xdr:to>
    <mc:AlternateContent xmlns:mc="http://schemas.openxmlformats.org/markup-compatibility/2006" xmlns:xdr14="http://schemas.microsoft.com/office/excel/2010/spreadsheetDrawing">
      <mc:Choice Requires="xdr14">
        <xdr:contentPart xmlns:r="http://schemas.openxmlformats.org/officeDocument/2006/relationships" r:id="rId254">
          <xdr14:nvContentPartPr>
            <xdr14:cNvPr id="125" name="Ink 124">
              <a:extLst>
                <a:ext uri="{FF2B5EF4-FFF2-40B4-BE49-F238E27FC236}">
                  <a16:creationId xmlns:a16="http://schemas.microsoft.com/office/drawing/2014/main" id="{0FDDB5F3-8D82-8E44-B000-706657584C6C}"/>
                </a:ext>
                <a:ext uri="{147F2762-F138-4A5C-976F-8EAC2B608ADB}">
                  <a16:predDERef xmlns:a16="http://schemas.microsoft.com/office/drawing/2014/main" pred="{6283955C-623B-684A-B088-A94C89DE0E3C}"/>
                </a:ext>
              </a:extLst>
            </xdr14:cNvPr>
            <xdr14:cNvContentPartPr/>
          </xdr14:nvContentPartPr>
          <xdr14:nvPr macro=""/>
          <xdr14:xfrm>
            <a:off x="50706360" y="485280"/>
            <a:ext cx="28440" cy="88920"/>
          </xdr14:xfrm>
        </xdr:contentPart>
      </mc:Choice>
      <mc:Fallback xmlns="">
        <xdr:pic>
          <xdr:nvPicPr>
            <xdr:cNvPr id="125" name="Ink 124">
              <a:extLst>
                <a:ext uri="{FF2B5EF4-FFF2-40B4-BE49-F238E27FC236}">
                  <a16:creationId xmlns:a16="http://schemas.microsoft.com/office/drawing/2014/main" id="{0FDDB5F3-8D82-8E44-B000-706657584C6C}"/>
                </a:ext>
                <a:ext uri="{147F2762-F138-4A5C-976F-8EAC2B608ADB}">
                  <a16:predDERef xmlns:a16="http://schemas.microsoft.com/office/drawing/2014/main" pred="{6283955C-623B-684A-B088-A94C89DE0E3C}"/>
                </a:ext>
              </a:extLst>
            </xdr:cNvPr>
            <xdr:cNvPicPr/>
          </xdr:nvPicPr>
          <xdr:blipFill>
            <a:blip xmlns:r="http://schemas.openxmlformats.org/officeDocument/2006/relationships" r:embed="rId255"/>
            <a:stretch>
              <a:fillRect/>
            </a:stretch>
          </xdr:blipFill>
          <xdr:spPr>
            <a:xfrm>
              <a:off x="50698800" y="477720"/>
              <a:ext cx="43560" cy="104040"/>
            </a:xfrm>
            <a:prstGeom prst="rect">
              <a:avLst/>
            </a:prstGeom>
          </xdr:spPr>
        </xdr:pic>
      </mc:Fallback>
    </mc:AlternateContent>
    <xdr:clientData/>
  </xdr:twoCellAnchor>
  <xdr:twoCellAnchor>
    <xdr:from>
      <xdr:col>60</xdr:col>
      <xdr:colOff>233449</xdr:colOff>
      <xdr:row>2</xdr:row>
      <xdr:rowOff>135172</xdr:rowOff>
    </xdr:from>
    <xdr:to>
      <xdr:col>60</xdr:col>
      <xdr:colOff>355129</xdr:colOff>
      <xdr:row>2</xdr:row>
      <xdr:rowOff>158932</xdr:rowOff>
    </xdr:to>
    <mc:AlternateContent xmlns:mc="http://schemas.openxmlformats.org/markup-compatibility/2006" xmlns:xdr14="http://schemas.microsoft.com/office/excel/2010/spreadsheetDrawing">
      <mc:Choice Requires="xdr14">
        <xdr:contentPart xmlns:r="http://schemas.openxmlformats.org/officeDocument/2006/relationships" r:id="rId256">
          <xdr14:nvContentPartPr>
            <xdr14:cNvPr id="126" name="Ink 125">
              <a:extLst>
                <a:ext uri="{FF2B5EF4-FFF2-40B4-BE49-F238E27FC236}">
                  <a16:creationId xmlns:a16="http://schemas.microsoft.com/office/drawing/2014/main" id="{540B8F7B-7676-8E4F-A7D5-E85721F28C23}"/>
                </a:ext>
                <a:ext uri="{147F2762-F138-4A5C-976F-8EAC2B608ADB}">
                  <a16:predDERef xmlns:a16="http://schemas.microsoft.com/office/drawing/2014/main" pred="{0FDDB5F3-8D82-8E44-B000-706657584C6C}"/>
                </a:ext>
              </a:extLst>
            </xdr14:cNvPr>
            <xdr14:cNvContentPartPr/>
          </xdr14:nvContentPartPr>
          <xdr14:nvPr macro=""/>
          <xdr14:xfrm>
            <a:off x="50659920" y="518040"/>
            <a:ext cx="121680" cy="23760"/>
          </xdr14:xfrm>
        </xdr:contentPart>
      </mc:Choice>
      <mc:Fallback xmlns="">
        <xdr:pic>
          <xdr:nvPicPr>
            <xdr:cNvPr id="126" name="Ink 125">
              <a:extLst>
                <a:ext uri="{FF2B5EF4-FFF2-40B4-BE49-F238E27FC236}">
                  <a16:creationId xmlns:a16="http://schemas.microsoft.com/office/drawing/2014/main" id="{540B8F7B-7676-8E4F-A7D5-E85721F28C23}"/>
                </a:ext>
                <a:ext uri="{147F2762-F138-4A5C-976F-8EAC2B608ADB}">
                  <a16:predDERef xmlns:a16="http://schemas.microsoft.com/office/drawing/2014/main" pred="{0FDDB5F3-8D82-8E44-B000-706657584C6C}"/>
                </a:ext>
              </a:extLst>
            </xdr:cNvPr>
            <xdr:cNvPicPr/>
          </xdr:nvPicPr>
          <xdr:blipFill>
            <a:blip xmlns:r="http://schemas.openxmlformats.org/officeDocument/2006/relationships" r:embed="rId257"/>
            <a:stretch>
              <a:fillRect/>
            </a:stretch>
          </xdr:blipFill>
          <xdr:spPr>
            <a:xfrm>
              <a:off x="50652360" y="510480"/>
              <a:ext cx="136800" cy="38880"/>
            </a:xfrm>
            <a:prstGeom prst="rect">
              <a:avLst/>
            </a:prstGeom>
          </xdr:spPr>
        </xdr:pic>
      </mc:Fallback>
    </mc:AlternateContent>
    <xdr:clientData/>
  </xdr:twoCellAnchor>
  <xdr:twoCellAnchor>
    <xdr:from>
      <xdr:col>60</xdr:col>
      <xdr:colOff>326689</xdr:colOff>
      <xdr:row>23</xdr:row>
      <xdr:rowOff>88382</xdr:rowOff>
    </xdr:from>
    <xdr:to>
      <xdr:col>60</xdr:col>
      <xdr:colOff>401929</xdr:colOff>
      <xdr:row>23</xdr:row>
      <xdr:rowOff>154262</xdr:rowOff>
    </xdr:to>
    <mc:AlternateContent xmlns:mc="http://schemas.openxmlformats.org/markup-compatibility/2006" xmlns:xdr14="http://schemas.microsoft.com/office/excel/2010/spreadsheetDrawing">
      <mc:Choice Requires="xdr14">
        <xdr:contentPart xmlns:r="http://schemas.openxmlformats.org/officeDocument/2006/relationships" r:id="rId258">
          <xdr14:nvContentPartPr>
            <xdr14:cNvPr id="130" name="Ink 129">
              <a:extLst>
                <a:ext uri="{FF2B5EF4-FFF2-40B4-BE49-F238E27FC236}">
                  <a16:creationId xmlns:a16="http://schemas.microsoft.com/office/drawing/2014/main" id="{9706134A-D187-3A4E-9634-B3A6B2D0DEF2}"/>
                </a:ext>
                <a:ext uri="{147F2762-F138-4A5C-976F-8EAC2B608ADB}">
                  <a16:predDERef xmlns:a16="http://schemas.microsoft.com/office/drawing/2014/main" pred="{357D7755-477D-A340-B68E-B29DC7527419}"/>
                </a:ext>
              </a:extLst>
            </xdr14:cNvPr>
            <xdr14:cNvContentPartPr/>
          </xdr14:nvContentPartPr>
          <xdr14:nvPr macro=""/>
          <xdr14:xfrm>
            <a:off x="50753160" y="4491360"/>
            <a:ext cx="75240" cy="65880"/>
          </xdr14:xfrm>
        </xdr:contentPart>
      </mc:Choice>
      <mc:Fallback xmlns="">
        <xdr:pic>
          <xdr:nvPicPr>
            <xdr:cNvPr id="130" name="Ink 129">
              <a:extLst>
                <a:ext uri="{FF2B5EF4-FFF2-40B4-BE49-F238E27FC236}">
                  <a16:creationId xmlns:a16="http://schemas.microsoft.com/office/drawing/2014/main" id="{9706134A-D187-3A4E-9634-B3A6B2D0DEF2}"/>
                </a:ext>
                <a:ext uri="{147F2762-F138-4A5C-976F-8EAC2B608ADB}">
                  <a16:predDERef xmlns:a16="http://schemas.microsoft.com/office/drawing/2014/main" pred="{357D7755-477D-A340-B68E-B29DC7527419}"/>
                </a:ext>
              </a:extLst>
            </xdr:cNvPr>
            <xdr:cNvPicPr/>
          </xdr:nvPicPr>
          <xdr:blipFill>
            <a:blip xmlns:r="http://schemas.openxmlformats.org/officeDocument/2006/relationships" r:embed="rId265"/>
            <a:stretch>
              <a:fillRect/>
            </a:stretch>
          </xdr:blipFill>
          <xdr:spPr>
            <a:xfrm>
              <a:off x="50745600" y="4483800"/>
              <a:ext cx="90000" cy="80640"/>
            </a:xfrm>
            <a:prstGeom prst="rect">
              <a:avLst/>
            </a:prstGeom>
          </xdr:spPr>
        </xdr:pic>
      </mc:Fallback>
    </mc:AlternateContent>
    <xdr:clientData/>
  </xdr:twoCellAnchor>
  <xdr:twoCellAnchor>
    <xdr:from>
      <xdr:col>60</xdr:col>
      <xdr:colOff>350089</xdr:colOff>
      <xdr:row>23</xdr:row>
      <xdr:rowOff>88382</xdr:rowOff>
    </xdr:from>
    <xdr:to>
      <xdr:col>60</xdr:col>
      <xdr:colOff>392569</xdr:colOff>
      <xdr:row>23</xdr:row>
      <xdr:rowOff>158942</xdr:rowOff>
    </xdr:to>
    <mc:AlternateContent xmlns:mc="http://schemas.openxmlformats.org/markup-compatibility/2006" xmlns:xdr14="http://schemas.microsoft.com/office/excel/2010/spreadsheetDrawing">
      <mc:Choice Requires="xdr14">
        <xdr:contentPart xmlns:r="http://schemas.openxmlformats.org/officeDocument/2006/relationships" r:id="rId266">
          <xdr14:nvContentPartPr>
            <xdr14:cNvPr id="131" name="Ink 130">
              <a:extLst>
                <a:ext uri="{FF2B5EF4-FFF2-40B4-BE49-F238E27FC236}">
                  <a16:creationId xmlns:a16="http://schemas.microsoft.com/office/drawing/2014/main" id="{6D068453-B6A7-1B48-8285-FC27FA341DC5}"/>
                </a:ext>
                <a:ext uri="{147F2762-F138-4A5C-976F-8EAC2B608ADB}">
                  <a16:predDERef xmlns:a16="http://schemas.microsoft.com/office/drawing/2014/main" pred="{9706134A-D187-3A4E-9634-B3A6B2D0DEF2}"/>
                </a:ext>
              </a:extLst>
            </xdr14:cNvPr>
            <xdr14:cNvContentPartPr/>
          </xdr14:nvContentPartPr>
          <xdr14:nvPr macro=""/>
          <xdr14:xfrm>
            <a:off x="50776560" y="4491360"/>
            <a:ext cx="42480" cy="70560"/>
          </xdr14:xfrm>
        </xdr:contentPart>
      </mc:Choice>
      <mc:Fallback xmlns="">
        <xdr:pic>
          <xdr:nvPicPr>
            <xdr:cNvPr id="131" name="Ink 130">
              <a:extLst>
                <a:ext uri="{FF2B5EF4-FFF2-40B4-BE49-F238E27FC236}">
                  <a16:creationId xmlns:a16="http://schemas.microsoft.com/office/drawing/2014/main" id="{6D068453-B6A7-1B48-8285-FC27FA341DC5}"/>
                </a:ext>
                <a:ext uri="{147F2762-F138-4A5C-976F-8EAC2B608ADB}">
                  <a16:predDERef xmlns:a16="http://schemas.microsoft.com/office/drawing/2014/main" pred="{9706134A-D187-3A4E-9634-B3A6B2D0DEF2}"/>
                </a:ext>
              </a:extLst>
            </xdr:cNvPr>
            <xdr:cNvPicPr/>
          </xdr:nvPicPr>
          <xdr:blipFill>
            <a:blip xmlns:r="http://schemas.openxmlformats.org/officeDocument/2006/relationships" r:embed="rId267"/>
            <a:stretch>
              <a:fillRect/>
            </a:stretch>
          </xdr:blipFill>
          <xdr:spPr>
            <a:xfrm>
              <a:off x="50769000" y="4483800"/>
              <a:ext cx="57600" cy="85320"/>
            </a:xfrm>
            <a:prstGeom prst="rect">
              <a:avLst/>
            </a:prstGeom>
          </xdr:spPr>
        </xdr:pic>
      </mc:Fallback>
    </mc:AlternateContent>
    <xdr:clientData/>
  </xdr:twoCellAnchor>
  <xdr:twoCellAnchor>
    <xdr:from>
      <xdr:col>60</xdr:col>
      <xdr:colOff>331369</xdr:colOff>
      <xdr:row>23</xdr:row>
      <xdr:rowOff>121142</xdr:rowOff>
    </xdr:from>
    <xdr:to>
      <xdr:col>60</xdr:col>
      <xdr:colOff>415609</xdr:colOff>
      <xdr:row>23</xdr:row>
      <xdr:rowOff>126182</xdr:rowOff>
    </xdr:to>
    <mc:AlternateContent xmlns:mc="http://schemas.openxmlformats.org/markup-compatibility/2006" xmlns:xdr14="http://schemas.microsoft.com/office/excel/2010/spreadsheetDrawing">
      <mc:Choice Requires="xdr14">
        <xdr:contentPart xmlns:r="http://schemas.openxmlformats.org/officeDocument/2006/relationships" r:id="rId268">
          <xdr14:nvContentPartPr>
            <xdr14:cNvPr id="132" name="Ink 131">
              <a:extLst>
                <a:ext uri="{FF2B5EF4-FFF2-40B4-BE49-F238E27FC236}">
                  <a16:creationId xmlns:a16="http://schemas.microsoft.com/office/drawing/2014/main" id="{14B98908-7CF4-4146-82C8-ABE72CBAE527}"/>
                </a:ext>
                <a:ext uri="{147F2762-F138-4A5C-976F-8EAC2B608ADB}">
                  <a16:predDERef xmlns:a16="http://schemas.microsoft.com/office/drawing/2014/main" pred="{6D068453-B6A7-1B48-8285-FC27FA341DC5}"/>
                </a:ext>
              </a:extLst>
            </xdr14:cNvPr>
            <xdr14:cNvContentPartPr/>
          </xdr14:nvContentPartPr>
          <xdr14:nvPr macro=""/>
          <xdr14:xfrm>
            <a:off x="50757840" y="4524120"/>
            <a:ext cx="84240" cy="5040"/>
          </xdr14:xfrm>
        </xdr:contentPart>
      </mc:Choice>
      <mc:Fallback xmlns="">
        <xdr:pic>
          <xdr:nvPicPr>
            <xdr:cNvPr id="132" name="Ink 131">
              <a:extLst>
                <a:ext uri="{FF2B5EF4-FFF2-40B4-BE49-F238E27FC236}">
                  <a16:creationId xmlns:a16="http://schemas.microsoft.com/office/drawing/2014/main" id="{14B98908-7CF4-4146-82C8-ABE72CBAE527}"/>
                </a:ext>
                <a:ext uri="{147F2762-F138-4A5C-976F-8EAC2B608ADB}">
                  <a16:predDERef xmlns:a16="http://schemas.microsoft.com/office/drawing/2014/main" pred="{6D068453-B6A7-1B48-8285-FC27FA341DC5}"/>
                </a:ext>
              </a:extLst>
            </xdr:cNvPr>
            <xdr:cNvPicPr/>
          </xdr:nvPicPr>
          <xdr:blipFill>
            <a:blip xmlns:r="http://schemas.openxmlformats.org/officeDocument/2006/relationships" r:embed="rId269"/>
            <a:stretch>
              <a:fillRect/>
            </a:stretch>
          </xdr:blipFill>
          <xdr:spPr>
            <a:xfrm>
              <a:off x="50750280" y="4516560"/>
              <a:ext cx="99360" cy="20160"/>
            </a:xfrm>
            <a:prstGeom prst="rect">
              <a:avLst/>
            </a:prstGeom>
          </xdr:spPr>
        </xdr:pic>
      </mc:Fallback>
    </mc:AlternateContent>
    <xdr:clientData/>
  </xdr:twoCellAnchor>
  <xdr:twoCellAnchor>
    <xdr:from>
      <xdr:col>60</xdr:col>
      <xdr:colOff>298609</xdr:colOff>
      <xdr:row>22</xdr:row>
      <xdr:rowOff>55896</xdr:rowOff>
    </xdr:from>
    <xdr:to>
      <xdr:col>60</xdr:col>
      <xdr:colOff>410929</xdr:colOff>
      <xdr:row>22</xdr:row>
      <xdr:rowOff>131136</xdr:rowOff>
    </xdr:to>
    <mc:AlternateContent xmlns:mc="http://schemas.openxmlformats.org/markup-compatibility/2006" xmlns:xdr14="http://schemas.microsoft.com/office/excel/2010/spreadsheetDrawing">
      <mc:Choice Requires="xdr14">
        <xdr:contentPart xmlns:r="http://schemas.openxmlformats.org/officeDocument/2006/relationships" r:id="rId270">
          <xdr14:nvContentPartPr>
            <xdr14:cNvPr id="133" name="Ink 132">
              <a:extLst>
                <a:ext uri="{FF2B5EF4-FFF2-40B4-BE49-F238E27FC236}">
                  <a16:creationId xmlns:a16="http://schemas.microsoft.com/office/drawing/2014/main" id="{9CF20D72-191B-DE44-8F68-28314E318BA2}"/>
                </a:ext>
                <a:ext uri="{147F2762-F138-4A5C-976F-8EAC2B608ADB}">
                  <a16:predDERef xmlns:a16="http://schemas.microsoft.com/office/drawing/2014/main" pred="{14B98908-7CF4-4146-82C8-ABE72CBAE527}"/>
                </a:ext>
              </a:extLst>
            </xdr14:cNvPr>
            <xdr14:cNvContentPartPr/>
          </xdr14:nvContentPartPr>
          <xdr14:nvPr macro=""/>
          <xdr14:xfrm>
            <a:off x="50725080" y="4267440"/>
            <a:ext cx="112320" cy="75240"/>
          </xdr14:xfrm>
        </xdr:contentPart>
      </mc:Choice>
      <mc:Fallback xmlns="">
        <xdr:pic>
          <xdr:nvPicPr>
            <xdr:cNvPr id="133" name="Ink 132">
              <a:extLst>
                <a:ext uri="{FF2B5EF4-FFF2-40B4-BE49-F238E27FC236}">
                  <a16:creationId xmlns:a16="http://schemas.microsoft.com/office/drawing/2014/main" id="{9CF20D72-191B-DE44-8F68-28314E318BA2}"/>
                </a:ext>
                <a:ext uri="{147F2762-F138-4A5C-976F-8EAC2B608ADB}">
                  <a16:predDERef xmlns:a16="http://schemas.microsoft.com/office/drawing/2014/main" pred="{14B98908-7CF4-4146-82C8-ABE72CBAE527}"/>
                </a:ext>
              </a:extLst>
            </xdr:cNvPr>
            <xdr:cNvPicPr/>
          </xdr:nvPicPr>
          <xdr:blipFill>
            <a:blip xmlns:r="http://schemas.openxmlformats.org/officeDocument/2006/relationships" r:embed="rId271"/>
            <a:stretch>
              <a:fillRect/>
            </a:stretch>
          </xdr:blipFill>
          <xdr:spPr>
            <a:xfrm>
              <a:off x="50717520" y="4259880"/>
              <a:ext cx="127440" cy="90000"/>
            </a:xfrm>
            <a:prstGeom prst="rect">
              <a:avLst/>
            </a:prstGeom>
          </xdr:spPr>
        </xdr:pic>
      </mc:Fallback>
    </mc:AlternateContent>
    <xdr:clientData/>
  </xdr:twoCellAnchor>
  <xdr:twoCellAnchor>
    <xdr:from>
      <xdr:col>60</xdr:col>
      <xdr:colOff>265849</xdr:colOff>
      <xdr:row>21</xdr:row>
      <xdr:rowOff>88570</xdr:rowOff>
    </xdr:from>
    <xdr:to>
      <xdr:col>60</xdr:col>
      <xdr:colOff>341089</xdr:colOff>
      <xdr:row>21</xdr:row>
      <xdr:rowOff>135730</xdr:rowOff>
    </xdr:to>
    <mc:AlternateContent xmlns:mc="http://schemas.openxmlformats.org/markup-compatibility/2006" xmlns:xdr14="http://schemas.microsoft.com/office/excel/2010/spreadsheetDrawing">
      <mc:Choice Requires="xdr14">
        <xdr:contentPart xmlns:r="http://schemas.openxmlformats.org/officeDocument/2006/relationships" r:id="rId272">
          <xdr14:nvContentPartPr>
            <xdr14:cNvPr id="134" name="Ink 133">
              <a:extLst>
                <a:ext uri="{FF2B5EF4-FFF2-40B4-BE49-F238E27FC236}">
                  <a16:creationId xmlns:a16="http://schemas.microsoft.com/office/drawing/2014/main" id="{D2A06EAB-7903-A946-B200-1A616F753FFE}"/>
                </a:ext>
                <a:ext uri="{147F2762-F138-4A5C-976F-8EAC2B608ADB}">
                  <a16:predDERef xmlns:a16="http://schemas.microsoft.com/office/drawing/2014/main" pred="{9CF20D72-191B-DE44-8F68-28314E318BA2}"/>
                </a:ext>
              </a:extLst>
            </xdr14:cNvPr>
            <xdr14:cNvContentPartPr/>
          </xdr14:nvContentPartPr>
          <xdr14:nvPr macro=""/>
          <xdr14:xfrm>
            <a:off x="50692320" y="4108680"/>
            <a:ext cx="75240" cy="47160"/>
          </xdr14:xfrm>
        </xdr:contentPart>
      </mc:Choice>
      <mc:Fallback xmlns="">
        <xdr:pic>
          <xdr:nvPicPr>
            <xdr:cNvPr id="134" name="Ink 133">
              <a:extLst>
                <a:ext uri="{FF2B5EF4-FFF2-40B4-BE49-F238E27FC236}">
                  <a16:creationId xmlns:a16="http://schemas.microsoft.com/office/drawing/2014/main" id="{D2A06EAB-7903-A946-B200-1A616F753FFE}"/>
                </a:ext>
                <a:ext uri="{147F2762-F138-4A5C-976F-8EAC2B608ADB}">
                  <a16:predDERef xmlns:a16="http://schemas.microsoft.com/office/drawing/2014/main" pred="{9CF20D72-191B-DE44-8F68-28314E318BA2}"/>
                </a:ext>
              </a:extLst>
            </xdr:cNvPr>
            <xdr:cNvPicPr/>
          </xdr:nvPicPr>
          <xdr:blipFill>
            <a:blip xmlns:r="http://schemas.openxmlformats.org/officeDocument/2006/relationships" r:embed="rId273"/>
            <a:stretch>
              <a:fillRect/>
            </a:stretch>
          </xdr:blipFill>
          <xdr:spPr>
            <a:xfrm>
              <a:off x="50684760" y="4101120"/>
              <a:ext cx="90000" cy="62280"/>
            </a:xfrm>
            <a:prstGeom prst="rect">
              <a:avLst/>
            </a:prstGeom>
          </xdr:spPr>
        </xdr:pic>
      </mc:Fallback>
    </mc:AlternateContent>
    <xdr:clientData/>
  </xdr:twoCellAnchor>
  <xdr:twoCellAnchor>
    <xdr:from>
      <xdr:col>60</xdr:col>
      <xdr:colOff>303289</xdr:colOff>
      <xdr:row>21</xdr:row>
      <xdr:rowOff>83890</xdr:rowOff>
    </xdr:from>
    <xdr:to>
      <xdr:col>60</xdr:col>
      <xdr:colOff>313009</xdr:colOff>
      <xdr:row>21</xdr:row>
      <xdr:rowOff>145090</xdr:rowOff>
    </xdr:to>
    <mc:AlternateContent xmlns:mc="http://schemas.openxmlformats.org/markup-compatibility/2006" xmlns:xdr14="http://schemas.microsoft.com/office/excel/2010/spreadsheetDrawing">
      <mc:Choice Requires="xdr14">
        <xdr:contentPart xmlns:r="http://schemas.openxmlformats.org/officeDocument/2006/relationships" r:id="rId274">
          <xdr14:nvContentPartPr>
            <xdr14:cNvPr id="135" name="Ink 134">
              <a:extLst>
                <a:ext uri="{FF2B5EF4-FFF2-40B4-BE49-F238E27FC236}">
                  <a16:creationId xmlns:a16="http://schemas.microsoft.com/office/drawing/2014/main" id="{CE0E9EA2-1C14-244A-9724-D8F10913EF39}"/>
                </a:ext>
                <a:ext uri="{147F2762-F138-4A5C-976F-8EAC2B608ADB}">
                  <a16:predDERef xmlns:a16="http://schemas.microsoft.com/office/drawing/2014/main" pred="{D2A06EAB-7903-A946-B200-1A616F753FFE}"/>
                </a:ext>
              </a:extLst>
            </xdr14:cNvPr>
            <xdr14:cNvContentPartPr/>
          </xdr14:nvContentPartPr>
          <xdr14:nvPr macro=""/>
          <xdr14:xfrm>
            <a:off x="50729760" y="4104000"/>
            <a:ext cx="9720" cy="61200"/>
          </xdr14:xfrm>
        </xdr:contentPart>
      </mc:Choice>
      <mc:Fallback xmlns="">
        <xdr:pic>
          <xdr:nvPicPr>
            <xdr:cNvPr id="135" name="Ink 134">
              <a:extLst>
                <a:ext uri="{FF2B5EF4-FFF2-40B4-BE49-F238E27FC236}">
                  <a16:creationId xmlns:a16="http://schemas.microsoft.com/office/drawing/2014/main" id="{CE0E9EA2-1C14-244A-9724-D8F10913EF39}"/>
                </a:ext>
                <a:ext uri="{147F2762-F138-4A5C-976F-8EAC2B608ADB}">
                  <a16:predDERef xmlns:a16="http://schemas.microsoft.com/office/drawing/2014/main" pred="{D2A06EAB-7903-A946-B200-1A616F753FFE}"/>
                </a:ext>
              </a:extLst>
            </xdr:cNvPr>
            <xdr:cNvPicPr/>
          </xdr:nvPicPr>
          <xdr:blipFill>
            <a:blip xmlns:r="http://schemas.openxmlformats.org/officeDocument/2006/relationships" r:embed="rId275"/>
            <a:stretch>
              <a:fillRect/>
            </a:stretch>
          </xdr:blipFill>
          <xdr:spPr>
            <a:xfrm>
              <a:off x="50722200" y="4096440"/>
              <a:ext cx="24840" cy="75960"/>
            </a:xfrm>
            <a:prstGeom prst="rect">
              <a:avLst/>
            </a:prstGeom>
          </xdr:spPr>
        </xdr:pic>
      </mc:Fallback>
    </mc:AlternateContent>
    <xdr:clientData/>
  </xdr:twoCellAnchor>
  <xdr:twoCellAnchor>
    <xdr:from>
      <xdr:col>60</xdr:col>
      <xdr:colOff>289249</xdr:colOff>
      <xdr:row>21</xdr:row>
      <xdr:rowOff>111970</xdr:rowOff>
    </xdr:from>
    <xdr:to>
      <xdr:col>60</xdr:col>
      <xdr:colOff>392209</xdr:colOff>
      <xdr:row>21</xdr:row>
      <xdr:rowOff>121690</xdr:rowOff>
    </xdr:to>
    <mc:AlternateContent xmlns:mc="http://schemas.openxmlformats.org/markup-compatibility/2006" xmlns:xdr14="http://schemas.microsoft.com/office/excel/2010/spreadsheetDrawing">
      <mc:Choice Requires="xdr14">
        <xdr:contentPart xmlns:r="http://schemas.openxmlformats.org/officeDocument/2006/relationships" r:id="rId276">
          <xdr14:nvContentPartPr>
            <xdr14:cNvPr id="136" name="Ink 135">
              <a:extLst>
                <a:ext uri="{FF2B5EF4-FFF2-40B4-BE49-F238E27FC236}">
                  <a16:creationId xmlns:a16="http://schemas.microsoft.com/office/drawing/2014/main" id="{8BC5B9BB-A450-664D-AD60-08EBAF89D407}"/>
                </a:ext>
                <a:ext uri="{147F2762-F138-4A5C-976F-8EAC2B608ADB}">
                  <a16:predDERef xmlns:a16="http://schemas.microsoft.com/office/drawing/2014/main" pred="{CE0E9EA2-1C14-244A-9724-D8F10913EF39}"/>
                </a:ext>
              </a:extLst>
            </xdr14:cNvPr>
            <xdr14:cNvContentPartPr/>
          </xdr14:nvContentPartPr>
          <xdr14:nvPr macro=""/>
          <xdr14:xfrm>
            <a:off x="50715720" y="4132080"/>
            <a:ext cx="102960" cy="9720"/>
          </xdr14:xfrm>
        </xdr:contentPart>
      </mc:Choice>
      <mc:Fallback xmlns="">
        <xdr:pic>
          <xdr:nvPicPr>
            <xdr:cNvPr id="136" name="Ink 135">
              <a:extLst>
                <a:ext uri="{FF2B5EF4-FFF2-40B4-BE49-F238E27FC236}">
                  <a16:creationId xmlns:a16="http://schemas.microsoft.com/office/drawing/2014/main" id="{8BC5B9BB-A450-664D-AD60-08EBAF89D407}"/>
                </a:ext>
                <a:ext uri="{147F2762-F138-4A5C-976F-8EAC2B608ADB}">
                  <a16:predDERef xmlns:a16="http://schemas.microsoft.com/office/drawing/2014/main" pred="{CE0E9EA2-1C14-244A-9724-D8F10913EF39}"/>
                </a:ext>
              </a:extLst>
            </xdr:cNvPr>
            <xdr:cNvPicPr/>
          </xdr:nvPicPr>
          <xdr:blipFill>
            <a:blip xmlns:r="http://schemas.openxmlformats.org/officeDocument/2006/relationships" r:embed="rId277"/>
            <a:stretch>
              <a:fillRect/>
            </a:stretch>
          </xdr:blipFill>
          <xdr:spPr>
            <a:xfrm>
              <a:off x="50708160" y="4124520"/>
              <a:ext cx="118080" cy="24840"/>
            </a:xfrm>
            <a:prstGeom prst="rect">
              <a:avLst/>
            </a:prstGeom>
          </xdr:spPr>
        </xdr:pic>
      </mc:Fallback>
    </mc:AlternateContent>
    <xdr:clientData/>
  </xdr:twoCellAnchor>
  <xdr:twoCellAnchor>
    <xdr:from>
      <xdr:col>60</xdr:col>
      <xdr:colOff>326689</xdr:colOff>
      <xdr:row>18</xdr:row>
      <xdr:rowOff>98031</xdr:rowOff>
    </xdr:from>
    <xdr:to>
      <xdr:col>60</xdr:col>
      <xdr:colOff>397249</xdr:colOff>
      <xdr:row>18</xdr:row>
      <xdr:rowOff>149871</xdr:rowOff>
    </xdr:to>
    <mc:AlternateContent xmlns:mc="http://schemas.openxmlformats.org/markup-compatibility/2006" xmlns:xdr14="http://schemas.microsoft.com/office/excel/2010/spreadsheetDrawing">
      <mc:Choice Requires="xdr14">
        <xdr:contentPart xmlns:r="http://schemas.openxmlformats.org/officeDocument/2006/relationships" r:id="rId278">
          <xdr14:nvContentPartPr>
            <xdr14:cNvPr id="137" name="Ink 136">
              <a:extLst>
                <a:ext uri="{FF2B5EF4-FFF2-40B4-BE49-F238E27FC236}">
                  <a16:creationId xmlns:a16="http://schemas.microsoft.com/office/drawing/2014/main" id="{18B4C302-0875-CD40-87B5-8839BE54FBBB}"/>
                </a:ext>
                <a:ext uri="{147F2762-F138-4A5C-976F-8EAC2B608ADB}">
                  <a16:predDERef xmlns:a16="http://schemas.microsoft.com/office/drawing/2014/main" pred="{8BC5B9BB-A450-664D-AD60-08EBAF89D407}"/>
                </a:ext>
              </a:extLst>
            </xdr14:cNvPr>
            <xdr14:cNvContentPartPr/>
          </xdr14:nvContentPartPr>
          <xdr14:nvPr macro=""/>
          <xdr14:xfrm>
            <a:off x="50753160" y="3543840"/>
            <a:ext cx="70560" cy="51840"/>
          </xdr14:xfrm>
        </xdr:contentPart>
      </mc:Choice>
      <mc:Fallback xmlns="">
        <xdr:pic>
          <xdr:nvPicPr>
            <xdr:cNvPr id="137" name="Ink 136">
              <a:extLst>
                <a:ext uri="{FF2B5EF4-FFF2-40B4-BE49-F238E27FC236}">
                  <a16:creationId xmlns:a16="http://schemas.microsoft.com/office/drawing/2014/main" id="{18B4C302-0875-CD40-87B5-8839BE54FBBB}"/>
                </a:ext>
                <a:ext uri="{147F2762-F138-4A5C-976F-8EAC2B608ADB}">
                  <a16:predDERef xmlns:a16="http://schemas.microsoft.com/office/drawing/2014/main" pred="{8BC5B9BB-A450-664D-AD60-08EBAF89D407}"/>
                </a:ext>
              </a:extLst>
            </xdr:cNvPr>
            <xdr:cNvPicPr/>
          </xdr:nvPicPr>
          <xdr:blipFill>
            <a:blip xmlns:r="http://schemas.openxmlformats.org/officeDocument/2006/relationships" r:embed="rId279"/>
            <a:stretch>
              <a:fillRect/>
            </a:stretch>
          </xdr:blipFill>
          <xdr:spPr>
            <a:xfrm>
              <a:off x="50745600" y="3536280"/>
              <a:ext cx="85320" cy="66960"/>
            </a:xfrm>
            <a:prstGeom prst="rect">
              <a:avLst/>
            </a:prstGeom>
          </xdr:spPr>
        </xdr:pic>
      </mc:Fallback>
    </mc:AlternateContent>
    <xdr:clientData/>
  </xdr:twoCellAnchor>
  <xdr:twoCellAnchor>
    <xdr:from>
      <xdr:col>60</xdr:col>
      <xdr:colOff>350089</xdr:colOff>
      <xdr:row>18</xdr:row>
      <xdr:rowOff>88671</xdr:rowOff>
    </xdr:from>
    <xdr:to>
      <xdr:col>60</xdr:col>
      <xdr:colOff>373849</xdr:colOff>
      <xdr:row>18</xdr:row>
      <xdr:rowOff>140511</xdr:rowOff>
    </xdr:to>
    <mc:AlternateContent xmlns:mc="http://schemas.openxmlformats.org/markup-compatibility/2006" xmlns:xdr14="http://schemas.microsoft.com/office/excel/2010/spreadsheetDrawing">
      <mc:Choice Requires="xdr14">
        <xdr:contentPart xmlns:r="http://schemas.openxmlformats.org/officeDocument/2006/relationships" r:id="rId280">
          <xdr14:nvContentPartPr>
            <xdr14:cNvPr id="138" name="Ink 137">
              <a:extLst>
                <a:ext uri="{FF2B5EF4-FFF2-40B4-BE49-F238E27FC236}">
                  <a16:creationId xmlns:a16="http://schemas.microsoft.com/office/drawing/2014/main" id="{559EDA52-2255-454E-AA71-D36B4B7578A9}"/>
                </a:ext>
                <a:ext uri="{147F2762-F138-4A5C-976F-8EAC2B608ADB}">
                  <a16:predDERef xmlns:a16="http://schemas.microsoft.com/office/drawing/2014/main" pred="{18B4C302-0875-CD40-87B5-8839BE54FBBB}"/>
                </a:ext>
              </a:extLst>
            </xdr14:cNvPr>
            <xdr14:cNvContentPartPr/>
          </xdr14:nvContentPartPr>
          <xdr14:nvPr macro=""/>
          <xdr14:xfrm>
            <a:off x="50776560" y="3534480"/>
            <a:ext cx="23760" cy="51840"/>
          </xdr14:xfrm>
        </xdr:contentPart>
      </mc:Choice>
      <mc:Fallback xmlns="">
        <xdr:pic>
          <xdr:nvPicPr>
            <xdr:cNvPr id="138" name="Ink 137">
              <a:extLst>
                <a:ext uri="{FF2B5EF4-FFF2-40B4-BE49-F238E27FC236}">
                  <a16:creationId xmlns:a16="http://schemas.microsoft.com/office/drawing/2014/main" id="{559EDA52-2255-454E-AA71-D36B4B7578A9}"/>
                </a:ext>
                <a:ext uri="{147F2762-F138-4A5C-976F-8EAC2B608ADB}">
                  <a16:predDERef xmlns:a16="http://schemas.microsoft.com/office/drawing/2014/main" pred="{18B4C302-0875-CD40-87B5-8839BE54FBBB}"/>
                </a:ext>
              </a:extLst>
            </xdr:cNvPr>
            <xdr:cNvPicPr/>
          </xdr:nvPicPr>
          <xdr:blipFill>
            <a:blip xmlns:r="http://schemas.openxmlformats.org/officeDocument/2006/relationships" r:embed="rId281"/>
            <a:stretch>
              <a:fillRect/>
            </a:stretch>
          </xdr:blipFill>
          <xdr:spPr>
            <a:xfrm>
              <a:off x="50769000" y="3526920"/>
              <a:ext cx="38880" cy="66960"/>
            </a:xfrm>
            <a:prstGeom prst="rect">
              <a:avLst/>
            </a:prstGeom>
          </xdr:spPr>
        </xdr:pic>
      </mc:Fallback>
    </mc:AlternateContent>
    <xdr:clientData/>
  </xdr:twoCellAnchor>
  <xdr:twoCellAnchor>
    <xdr:from>
      <xdr:col>60</xdr:col>
      <xdr:colOff>328849</xdr:colOff>
      <xdr:row>18</xdr:row>
      <xdr:rowOff>98031</xdr:rowOff>
    </xdr:from>
    <xdr:to>
      <xdr:col>60</xdr:col>
      <xdr:colOff>425329</xdr:colOff>
      <xdr:row>18</xdr:row>
      <xdr:rowOff>126471</xdr:rowOff>
    </xdr:to>
    <mc:AlternateContent xmlns:mc="http://schemas.openxmlformats.org/markup-compatibility/2006" xmlns:xdr14="http://schemas.microsoft.com/office/excel/2010/spreadsheetDrawing">
      <mc:Choice Requires="xdr14">
        <xdr:contentPart xmlns:r="http://schemas.openxmlformats.org/officeDocument/2006/relationships" r:id="rId282">
          <xdr14:nvContentPartPr>
            <xdr14:cNvPr id="139" name="Ink 138">
              <a:extLst>
                <a:ext uri="{FF2B5EF4-FFF2-40B4-BE49-F238E27FC236}">
                  <a16:creationId xmlns:a16="http://schemas.microsoft.com/office/drawing/2014/main" id="{2EAEEE7F-DE65-0E46-8FC2-AD2A71795EBD}"/>
                </a:ext>
                <a:ext uri="{147F2762-F138-4A5C-976F-8EAC2B608ADB}">
                  <a16:predDERef xmlns:a16="http://schemas.microsoft.com/office/drawing/2014/main" pred="{559EDA52-2255-454E-AA71-D36B4B7578A9}"/>
                </a:ext>
              </a:extLst>
            </xdr14:cNvPr>
            <xdr14:cNvContentPartPr/>
          </xdr14:nvContentPartPr>
          <xdr14:nvPr macro=""/>
          <xdr14:xfrm>
            <a:off x="50755320" y="3543840"/>
            <a:ext cx="96480" cy="28440"/>
          </xdr14:xfrm>
        </xdr:contentPart>
      </mc:Choice>
      <mc:Fallback xmlns="">
        <xdr:pic>
          <xdr:nvPicPr>
            <xdr:cNvPr id="139" name="Ink 138">
              <a:extLst>
                <a:ext uri="{FF2B5EF4-FFF2-40B4-BE49-F238E27FC236}">
                  <a16:creationId xmlns:a16="http://schemas.microsoft.com/office/drawing/2014/main" id="{2EAEEE7F-DE65-0E46-8FC2-AD2A71795EBD}"/>
                </a:ext>
                <a:ext uri="{147F2762-F138-4A5C-976F-8EAC2B608ADB}">
                  <a16:predDERef xmlns:a16="http://schemas.microsoft.com/office/drawing/2014/main" pred="{559EDA52-2255-454E-AA71-D36B4B7578A9}"/>
                </a:ext>
              </a:extLst>
            </xdr:cNvPr>
            <xdr:cNvPicPr/>
          </xdr:nvPicPr>
          <xdr:blipFill>
            <a:blip xmlns:r="http://schemas.openxmlformats.org/officeDocument/2006/relationships" r:embed="rId283"/>
            <a:stretch>
              <a:fillRect/>
            </a:stretch>
          </xdr:blipFill>
          <xdr:spPr>
            <a:xfrm>
              <a:off x="50747760" y="3536280"/>
              <a:ext cx="111240" cy="43560"/>
            </a:xfrm>
            <a:prstGeom prst="rect">
              <a:avLst/>
            </a:prstGeom>
          </xdr:spPr>
        </xdr:pic>
      </mc:Fallback>
    </mc:AlternateContent>
    <xdr:clientData/>
  </xdr:twoCellAnchor>
  <xdr:twoCellAnchor>
    <xdr:from>
      <xdr:col>60</xdr:col>
      <xdr:colOff>322009</xdr:colOff>
      <xdr:row>15</xdr:row>
      <xdr:rowOff>79053</xdr:rowOff>
    </xdr:from>
    <xdr:to>
      <xdr:col>60</xdr:col>
      <xdr:colOff>415609</xdr:colOff>
      <xdr:row>15</xdr:row>
      <xdr:rowOff>135573</xdr:rowOff>
    </xdr:to>
    <mc:AlternateContent xmlns:mc="http://schemas.openxmlformats.org/markup-compatibility/2006" xmlns:xdr14="http://schemas.microsoft.com/office/excel/2010/spreadsheetDrawing">
      <mc:Choice Requires="xdr14">
        <xdr:contentPart xmlns:r="http://schemas.openxmlformats.org/officeDocument/2006/relationships" r:id="rId284">
          <xdr14:nvContentPartPr>
            <xdr14:cNvPr id="140" name="Ink 139">
              <a:extLst>
                <a:ext uri="{FF2B5EF4-FFF2-40B4-BE49-F238E27FC236}">
                  <a16:creationId xmlns:a16="http://schemas.microsoft.com/office/drawing/2014/main" id="{FF6926A6-0448-BF4A-B119-1C8D6C18DAF9}"/>
                </a:ext>
                <a:ext uri="{147F2762-F138-4A5C-976F-8EAC2B608ADB}">
                  <a16:predDERef xmlns:a16="http://schemas.microsoft.com/office/drawing/2014/main" pred="{2EAEEE7F-DE65-0E46-8FC2-AD2A71795EBD}"/>
                </a:ext>
              </a:extLst>
            </xdr14:cNvPr>
            <xdr14:cNvContentPartPr/>
          </xdr14:nvContentPartPr>
          <xdr14:nvPr macro=""/>
          <xdr14:xfrm>
            <a:off x="50748480" y="2950560"/>
            <a:ext cx="93600" cy="56520"/>
          </xdr14:xfrm>
        </xdr:contentPart>
      </mc:Choice>
      <mc:Fallback xmlns="">
        <xdr:pic>
          <xdr:nvPicPr>
            <xdr:cNvPr id="140" name="Ink 139">
              <a:extLst>
                <a:ext uri="{FF2B5EF4-FFF2-40B4-BE49-F238E27FC236}">
                  <a16:creationId xmlns:a16="http://schemas.microsoft.com/office/drawing/2014/main" id="{FF6926A6-0448-BF4A-B119-1C8D6C18DAF9}"/>
                </a:ext>
                <a:ext uri="{147F2762-F138-4A5C-976F-8EAC2B608ADB}">
                  <a16:predDERef xmlns:a16="http://schemas.microsoft.com/office/drawing/2014/main" pred="{2EAEEE7F-DE65-0E46-8FC2-AD2A71795EBD}"/>
                </a:ext>
              </a:extLst>
            </xdr:cNvPr>
            <xdr:cNvPicPr/>
          </xdr:nvPicPr>
          <xdr:blipFill>
            <a:blip xmlns:r="http://schemas.openxmlformats.org/officeDocument/2006/relationships" r:embed="rId285"/>
            <a:stretch>
              <a:fillRect/>
            </a:stretch>
          </xdr:blipFill>
          <xdr:spPr>
            <a:xfrm>
              <a:off x="50740920" y="2943000"/>
              <a:ext cx="108720" cy="71280"/>
            </a:xfrm>
            <a:prstGeom prst="rect">
              <a:avLst/>
            </a:prstGeom>
          </xdr:spPr>
        </xdr:pic>
      </mc:Fallback>
    </mc:AlternateContent>
    <xdr:clientData/>
  </xdr:twoCellAnchor>
  <xdr:twoCellAnchor>
    <xdr:from>
      <xdr:col>60</xdr:col>
      <xdr:colOff>331369</xdr:colOff>
      <xdr:row>15</xdr:row>
      <xdr:rowOff>74373</xdr:rowOff>
    </xdr:from>
    <xdr:to>
      <xdr:col>60</xdr:col>
      <xdr:colOff>406609</xdr:colOff>
      <xdr:row>15</xdr:row>
      <xdr:rowOff>144933</xdr:rowOff>
    </xdr:to>
    <mc:AlternateContent xmlns:mc="http://schemas.openxmlformats.org/markup-compatibility/2006" xmlns:xdr14="http://schemas.microsoft.com/office/excel/2010/spreadsheetDrawing">
      <mc:Choice Requires="xdr14">
        <xdr:contentPart xmlns:r="http://schemas.openxmlformats.org/officeDocument/2006/relationships" r:id="rId286">
          <xdr14:nvContentPartPr>
            <xdr14:cNvPr id="141" name="Ink 140">
              <a:extLst>
                <a:ext uri="{FF2B5EF4-FFF2-40B4-BE49-F238E27FC236}">
                  <a16:creationId xmlns:a16="http://schemas.microsoft.com/office/drawing/2014/main" id="{28485C34-7A74-6346-8BBF-895A037AD24A}"/>
                </a:ext>
                <a:ext uri="{147F2762-F138-4A5C-976F-8EAC2B608ADB}">
                  <a16:predDERef xmlns:a16="http://schemas.microsoft.com/office/drawing/2014/main" pred="{FF6926A6-0448-BF4A-B119-1C8D6C18DAF9}"/>
                </a:ext>
              </a:extLst>
            </xdr14:cNvPr>
            <xdr14:cNvContentPartPr/>
          </xdr14:nvContentPartPr>
          <xdr14:nvPr macro=""/>
          <xdr14:xfrm>
            <a:off x="50757840" y="2945880"/>
            <a:ext cx="75240" cy="70560"/>
          </xdr14:xfrm>
        </xdr:contentPart>
      </mc:Choice>
      <mc:Fallback xmlns="">
        <xdr:pic>
          <xdr:nvPicPr>
            <xdr:cNvPr id="141" name="Ink 140">
              <a:extLst>
                <a:ext uri="{FF2B5EF4-FFF2-40B4-BE49-F238E27FC236}">
                  <a16:creationId xmlns:a16="http://schemas.microsoft.com/office/drawing/2014/main" id="{28485C34-7A74-6346-8BBF-895A037AD24A}"/>
                </a:ext>
                <a:ext uri="{147F2762-F138-4A5C-976F-8EAC2B608ADB}">
                  <a16:predDERef xmlns:a16="http://schemas.microsoft.com/office/drawing/2014/main" pred="{FF6926A6-0448-BF4A-B119-1C8D6C18DAF9}"/>
                </a:ext>
              </a:extLst>
            </xdr:cNvPr>
            <xdr:cNvPicPr/>
          </xdr:nvPicPr>
          <xdr:blipFill>
            <a:blip xmlns:r="http://schemas.openxmlformats.org/officeDocument/2006/relationships" r:embed="rId287"/>
            <a:stretch>
              <a:fillRect/>
            </a:stretch>
          </xdr:blipFill>
          <xdr:spPr>
            <a:xfrm>
              <a:off x="50750280" y="2938320"/>
              <a:ext cx="90000" cy="85320"/>
            </a:xfrm>
            <a:prstGeom prst="rect">
              <a:avLst/>
            </a:prstGeom>
          </xdr:spPr>
        </xdr:pic>
      </mc:Fallback>
    </mc:AlternateContent>
    <xdr:clientData/>
  </xdr:twoCellAnchor>
  <xdr:twoCellAnchor>
    <xdr:from>
      <xdr:col>60</xdr:col>
      <xdr:colOff>313009</xdr:colOff>
      <xdr:row>15</xdr:row>
      <xdr:rowOff>107133</xdr:rowOff>
    </xdr:from>
    <xdr:to>
      <xdr:col>60</xdr:col>
      <xdr:colOff>406249</xdr:colOff>
      <xdr:row>15</xdr:row>
      <xdr:rowOff>121533</xdr:rowOff>
    </xdr:to>
    <mc:AlternateContent xmlns:mc="http://schemas.openxmlformats.org/markup-compatibility/2006" xmlns:xdr14="http://schemas.microsoft.com/office/excel/2010/spreadsheetDrawing">
      <mc:Choice Requires="xdr14">
        <xdr:contentPart xmlns:r="http://schemas.openxmlformats.org/officeDocument/2006/relationships" r:id="rId288">
          <xdr14:nvContentPartPr>
            <xdr14:cNvPr id="142" name="Ink 141">
              <a:extLst>
                <a:ext uri="{FF2B5EF4-FFF2-40B4-BE49-F238E27FC236}">
                  <a16:creationId xmlns:a16="http://schemas.microsoft.com/office/drawing/2014/main" id="{2D2A1F71-F36D-274A-A329-63F3423F3B97}"/>
                </a:ext>
                <a:ext uri="{147F2762-F138-4A5C-976F-8EAC2B608ADB}">
                  <a16:predDERef xmlns:a16="http://schemas.microsoft.com/office/drawing/2014/main" pred="{28485C34-7A74-6346-8BBF-895A037AD24A}"/>
                </a:ext>
              </a:extLst>
            </xdr14:cNvPr>
            <xdr14:cNvContentPartPr/>
          </xdr14:nvContentPartPr>
          <xdr14:nvPr macro=""/>
          <xdr14:xfrm>
            <a:off x="50739480" y="2978640"/>
            <a:ext cx="93240" cy="14400"/>
          </xdr14:xfrm>
        </xdr:contentPart>
      </mc:Choice>
      <mc:Fallback xmlns="">
        <xdr:pic>
          <xdr:nvPicPr>
            <xdr:cNvPr id="142" name="Ink 141">
              <a:extLst>
                <a:ext uri="{FF2B5EF4-FFF2-40B4-BE49-F238E27FC236}">
                  <a16:creationId xmlns:a16="http://schemas.microsoft.com/office/drawing/2014/main" id="{2D2A1F71-F36D-274A-A329-63F3423F3B97}"/>
                </a:ext>
                <a:ext uri="{147F2762-F138-4A5C-976F-8EAC2B608ADB}">
                  <a16:predDERef xmlns:a16="http://schemas.microsoft.com/office/drawing/2014/main" pred="{28485C34-7A74-6346-8BBF-895A037AD24A}"/>
                </a:ext>
              </a:extLst>
            </xdr:cNvPr>
            <xdr:cNvPicPr/>
          </xdr:nvPicPr>
          <xdr:blipFill>
            <a:blip xmlns:r="http://schemas.openxmlformats.org/officeDocument/2006/relationships" r:embed="rId289"/>
            <a:stretch>
              <a:fillRect/>
            </a:stretch>
          </xdr:blipFill>
          <xdr:spPr>
            <a:xfrm>
              <a:off x="50732280" y="2971080"/>
              <a:ext cx="108360" cy="29520"/>
            </a:xfrm>
            <a:prstGeom prst="rect">
              <a:avLst/>
            </a:prstGeom>
          </xdr:spPr>
        </xdr:pic>
      </mc:Fallback>
    </mc:AlternateContent>
    <xdr:clientData/>
  </xdr:twoCellAnchor>
  <xdr:twoCellAnchor>
    <xdr:from>
      <xdr:col>60</xdr:col>
      <xdr:colOff>350089</xdr:colOff>
      <xdr:row>25</xdr:row>
      <xdr:rowOff>74514</xdr:rowOff>
    </xdr:from>
    <xdr:to>
      <xdr:col>60</xdr:col>
      <xdr:colOff>425329</xdr:colOff>
      <xdr:row>25</xdr:row>
      <xdr:rowOff>131034</xdr:rowOff>
    </xdr:to>
    <mc:AlternateContent xmlns:mc="http://schemas.openxmlformats.org/markup-compatibility/2006" xmlns:xdr14="http://schemas.microsoft.com/office/excel/2010/spreadsheetDrawing">
      <mc:Choice Requires="xdr14">
        <xdr:contentPart xmlns:r="http://schemas.openxmlformats.org/officeDocument/2006/relationships" r:id="rId290">
          <xdr14:nvContentPartPr>
            <xdr14:cNvPr id="143" name="Ink 142">
              <a:extLst>
                <a:ext uri="{FF2B5EF4-FFF2-40B4-BE49-F238E27FC236}">
                  <a16:creationId xmlns:a16="http://schemas.microsoft.com/office/drawing/2014/main" id="{E3B164E1-12F7-A449-995D-633B0C75FCAB}"/>
                </a:ext>
                <a:ext uri="{147F2762-F138-4A5C-976F-8EAC2B608ADB}">
                  <a16:predDERef xmlns:a16="http://schemas.microsoft.com/office/drawing/2014/main" pred="{2D2A1F71-F36D-274A-A329-63F3423F3B97}"/>
                </a:ext>
              </a:extLst>
            </xdr14:cNvPr>
            <xdr14:cNvContentPartPr/>
          </xdr14:nvContentPartPr>
          <xdr14:nvPr macro=""/>
          <xdr14:xfrm>
            <a:off x="50776560" y="4860360"/>
            <a:ext cx="75240" cy="56520"/>
          </xdr14:xfrm>
        </xdr:contentPart>
      </mc:Choice>
      <mc:Fallback xmlns="">
        <xdr:pic>
          <xdr:nvPicPr>
            <xdr:cNvPr id="143" name="Ink 142">
              <a:extLst>
                <a:ext uri="{FF2B5EF4-FFF2-40B4-BE49-F238E27FC236}">
                  <a16:creationId xmlns:a16="http://schemas.microsoft.com/office/drawing/2014/main" id="{E3B164E1-12F7-A449-995D-633B0C75FCAB}"/>
                </a:ext>
                <a:ext uri="{147F2762-F138-4A5C-976F-8EAC2B608ADB}">
                  <a16:predDERef xmlns:a16="http://schemas.microsoft.com/office/drawing/2014/main" pred="{2D2A1F71-F36D-274A-A329-63F3423F3B97}"/>
                </a:ext>
              </a:extLst>
            </xdr:cNvPr>
            <xdr:cNvPicPr/>
          </xdr:nvPicPr>
          <xdr:blipFill>
            <a:blip xmlns:r="http://schemas.openxmlformats.org/officeDocument/2006/relationships" r:embed="rId291"/>
            <a:stretch>
              <a:fillRect/>
            </a:stretch>
          </xdr:blipFill>
          <xdr:spPr>
            <a:xfrm>
              <a:off x="50769000" y="4852800"/>
              <a:ext cx="90000" cy="71280"/>
            </a:xfrm>
            <a:prstGeom prst="rect">
              <a:avLst/>
            </a:prstGeom>
          </xdr:spPr>
        </xdr:pic>
      </mc:Fallback>
    </mc:AlternateContent>
    <xdr:clientData/>
  </xdr:twoCellAnchor>
  <xdr:twoCellAnchor>
    <xdr:from>
      <xdr:col>60</xdr:col>
      <xdr:colOff>373489</xdr:colOff>
      <xdr:row>25</xdr:row>
      <xdr:rowOff>65154</xdr:rowOff>
    </xdr:from>
    <xdr:to>
      <xdr:col>60</xdr:col>
      <xdr:colOff>420649</xdr:colOff>
      <xdr:row>25</xdr:row>
      <xdr:rowOff>154074</xdr:rowOff>
    </xdr:to>
    <mc:AlternateContent xmlns:mc="http://schemas.openxmlformats.org/markup-compatibility/2006" xmlns:xdr14="http://schemas.microsoft.com/office/excel/2010/spreadsheetDrawing">
      <mc:Choice Requires="xdr14">
        <xdr:contentPart xmlns:r="http://schemas.openxmlformats.org/officeDocument/2006/relationships" r:id="rId292">
          <xdr14:nvContentPartPr>
            <xdr14:cNvPr id="144" name="Ink 143">
              <a:extLst>
                <a:ext uri="{FF2B5EF4-FFF2-40B4-BE49-F238E27FC236}">
                  <a16:creationId xmlns:a16="http://schemas.microsoft.com/office/drawing/2014/main" id="{1756FDE5-F99C-E64E-89A8-6E53F03DE605}"/>
                </a:ext>
                <a:ext uri="{147F2762-F138-4A5C-976F-8EAC2B608ADB}">
                  <a16:predDERef xmlns:a16="http://schemas.microsoft.com/office/drawing/2014/main" pred="{E3B164E1-12F7-A449-995D-633B0C75FCAB}"/>
                </a:ext>
              </a:extLst>
            </xdr14:cNvPr>
            <xdr14:cNvContentPartPr/>
          </xdr14:nvContentPartPr>
          <xdr14:nvPr macro=""/>
          <xdr14:xfrm>
            <a:off x="50799960" y="4851000"/>
            <a:ext cx="47160" cy="88920"/>
          </xdr14:xfrm>
        </xdr:contentPart>
      </mc:Choice>
      <mc:Fallback xmlns="">
        <xdr:pic>
          <xdr:nvPicPr>
            <xdr:cNvPr id="144" name="Ink 143">
              <a:extLst>
                <a:ext uri="{FF2B5EF4-FFF2-40B4-BE49-F238E27FC236}">
                  <a16:creationId xmlns:a16="http://schemas.microsoft.com/office/drawing/2014/main" id="{1756FDE5-F99C-E64E-89A8-6E53F03DE605}"/>
                </a:ext>
                <a:ext uri="{147F2762-F138-4A5C-976F-8EAC2B608ADB}">
                  <a16:predDERef xmlns:a16="http://schemas.microsoft.com/office/drawing/2014/main" pred="{E3B164E1-12F7-A449-995D-633B0C75FCAB}"/>
                </a:ext>
              </a:extLst>
            </xdr:cNvPr>
            <xdr:cNvPicPr/>
          </xdr:nvPicPr>
          <xdr:blipFill>
            <a:blip xmlns:r="http://schemas.openxmlformats.org/officeDocument/2006/relationships" r:embed="rId293"/>
            <a:stretch>
              <a:fillRect/>
            </a:stretch>
          </xdr:blipFill>
          <xdr:spPr>
            <a:xfrm>
              <a:off x="50792400" y="4843440"/>
              <a:ext cx="62280" cy="104040"/>
            </a:xfrm>
            <a:prstGeom prst="rect">
              <a:avLst/>
            </a:prstGeom>
          </xdr:spPr>
        </xdr:pic>
      </mc:Fallback>
    </mc:AlternateContent>
    <xdr:clientData/>
  </xdr:twoCellAnchor>
  <xdr:twoCellAnchor>
    <xdr:from>
      <xdr:col>57</xdr:col>
      <xdr:colOff>51173</xdr:colOff>
      <xdr:row>18</xdr:row>
      <xdr:rowOff>111711</xdr:rowOff>
    </xdr:from>
    <xdr:to>
      <xdr:col>60</xdr:col>
      <xdr:colOff>653929</xdr:colOff>
      <xdr:row>18</xdr:row>
      <xdr:rowOff>154191</xdr:rowOff>
    </xdr:to>
    <mc:AlternateContent xmlns:mc="http://schemas.openxmlformats.org/markup-compatibility/2006" xmlns:xdr14="http://schemas.microsoft.com/office/excel/2010/spreadsheetDrawing">
      <mc:Choice Requires="xdr14">
        <xdr:contentPart xmlns:r="http://schemas.openxmlformats.org/officeDocument/2006/relationships" r:id="rId294">
          <xdr14:nvContentPartPr>
            <xdr14:cNvPr id="145" name="Ink 144">
              <a:extLst>
                <a:ext uri="{FF2B5EF4-FFF2-40B4-BE49-F238E27FC236}">
                  <a16:creationId xmlns:a16="http://schemas.microsoft.com/office/drawing/2014/main" id="{66FEEF9B-D879-4A44-96D9-237D80625516}"/>
                </a:ext>
                <a:ext uri="{147F2762-F138-4A5C-976F-8EAC2B608ADB}">
                  <a16:predDERef xmlns:a16="http://schemas.microsoft.com/office/drawing/2014/main" pred="{1756FDE5-F99C-E64E-89A8-6E53F03DE605}"/>
                </a:ext>
              </a:extLst>
            </xdr14:cNvPr>
            <xdr14:cNvContentPartPr/>
          </xdr14:nvContentPartPr>
          <xdr14:nvPr macro=""/>
          <xdr14:xfrm>
            <a:off x="47956320" y="3557520"/>
            <a:ext cx="3124080" cy="42480"/>
          </xdr14:xfrm>
        </xdr:contentPart>
      </mc:Choice>
      <mc:Fallback xmlns="">
        <xdr:pic>
          <xdr:nvPicPr>
            <xdr:cNvPr id="145" name="Ink 144">
              <a:extLst>
                <a:ext uri="{FF2B5EF4-FFF2-40B4-BE49-F238E27FC236}">
                  <a16:creationId xmlns:a16="http://schemas.microsoft.com/office/drawing/2014/main" id="{66FEEF9B-D879-4A44-96D9-237D80625516}"/>
                </a:ext>
                <a:ext uri="{147F2762-F138-4A5C-976F-8EAC2B608ADB}">
                  <a16:predDERef xmlns:a16="http://schemas.microsoft.com/office/drawing/2014/main" pred="{1756FDE5-F99C-E64E-89A8-6E53F03DE605}"/>
                </a:ext>
              </a:extLst>
            </xdr:cNvPr>
            <xdr:cNvPicPr/>
          </xdr:nvPicPr>
          <xdr:blipFill>
            <a:blip xmlns:r="http://schemas.openxmlformats.org/officeDocument/2006/relationships" r:embed="rId295"/>
            <a:stretch>
              <a:fillRect/>
            </a:stretch>
          </xdr:blipFill>
          <xdr:spPr>
            <a:xfrm>
              <a:off x="47946240" y="3547440"/>
              <a:ext cx="3144240" cy="62640"/>
            </a:xfrm>
            <a:prstGeom prst="rect">
              <a:avLst/>
            </a:prstGeom>
          </xdr:spPr>
        </xdr:pic>
      </mc:Fallback>
    </mc:AlternateContent>
    <xdr:clientData/>
  </xdr:twoCellAnchor>
  <xdr:twoCellAnchor>
    <xdr:from>
      <xdr:col>57</xdr:col>
      <xdr:colOff>55853</xdr:colOff>
      <xdr:row>2</xdr:row>
      <xdr:rowOff>93052</xdr:rowOff>
    </xdr:from>
    <xdr:to>
      <xdr:col>60</xdr:col>
      <xdr:colOff>523249</xdr:colOff>
      <xdr:row>2</xdr:row>
      <xdr:rowOff>149572</xdr:rowOff>
    </xdr:to>
    <mc:AlternateContent xmlns:mc="http://schemas.openxmlformats.org/markup-compatibility/2006" xmlns:xdr14="http://schemas.microsoft.com/office/excel/2010/spreadsheetDrawing">
      <mc:Choice Requires="xdr14">
        <xdr:contentPart xmlns:r="http://schemas.openxmlformats.org/officeDocument/2006/relationships" r:id="rId296">
          <xdr14:nvContentPartPr>
            <xdr14:cNvPr id="146" name="Ink 145">
              <a:extLst>
                <a:ext uri="{FF2B5EF4-FFF2-40B4-BE49-F238E27FC236}">
                  <a16:creationId xmlns:a16="http://schemas.microsoft.com/office/drawing/2014/main" id="{E870BFAA-8D1D-954C-BFC4-45ED718B2EBB}"/>
                </a:ext>
                <a:ext uri="{147F2762-F138-4A5C-976F-8EAC2B608ADB}">
                  <a16:predDERef xmlns:a16="http://schemas.microsoft.com/office/drawing/2014/main" pred="{66FEEF9B-D879-4A44-96D9-237D80625516}"/>
                </a:ext>
              </a:extLst>
            </xdr14:cNvPr>
            <xdr14:cNvContentPartPr/>
          </xdr14:nvContentPartPr>
          <xdr14:nvPr macro=""/>
          <xdr14:xfrm>
            <a:off x="47961000" y="475920"/>
            <a:ext cx="2988720" cy="56520"/>
          </xdr14:xfrm>
        </xdr:contentPart>
      </mc:Choice>
      <mc:Fallback xmlns="">
        <xdr:pic>
          <xdr:nvPicPr>
            <xdr:cNvPr id="146" name="Ink 145">
              <a:extLst>
                <a:ext uri="{FF2B5EF4-FFF2-40B4-BE49-F238E27FC236}">
                  <a16:creationId xmlns:a16="http://schemas.microsoft.com/office/drawing/2014/main" id="{E870BFAA-8D1D-954C-BFC4-45ED718B2EBB}"/>
                </a:ext>
                <a:ext uri="{147F2762-F138-4A5C-976F-8EAC2B608ADB}">
                  <a16:predDERef xmlns:a16="http://schemas.microsoft.com/office/drawing/2014/main" pred="{66FEEF9B-D879-4A44-96D9-237D80625516}"/>
                </a:ext>
              </a:extLst>
            </xdr:cNvPr>
            <xdr:cNvPicPr/>
          </xdr:nvPicPr>
          <xdr:blipFill>
            <a:blip xmlns:r="http://schemas.openxmlformats.org/officeDocument/2006/relationships" r:embed="rId297"/>
            <a:stretch>
              <a:fillRect/>
            </a:stretch>
          </xdr:blipFill>
          <xdr:spPr>
            <a:xfrm>
              <a:off x="47953440" y="468360"/>
              <a:ext cx="3003480" cy="71280"/>
            </a:xfrm>
            <a:prstGeom prst="rect">
              <a:avLst/>
            </a:prstGeom>
          </xdr:spPr>
        </xdr:pic>
      </mc:Fallback>
    </mc:AlternateContent>
    <xdr:clientData/>
  </xdr:twoCellAnchor>
  <xdr:twoCellAnchor>
    <xdr:from>
      <xdr:col>57</xdr:col>
      <xdr:colOff>60533</xdr:colOff>
      <xdr:row>21</xdr:row>
      <xdr:rowOff>135370</xdr:rowOff>
    </xdr:from>
    <xdr:to>
      <xdr:col>57</xdr:col>
      <xdr:colOff>88973</xdr:colOff>
      <xdr:row>21</xdr:row>
      <xdr:rowOff>149770</xdr:rowOff>
    </xdr:to>
    <mc:AlternateContent xmlns:mc="http://schemas.openxmlformats.org/markup-compatibility/2006" xmlns:xdr14="http://schemas.microsoft.com/office/excel/2010/spreadsheetDrawing">
      <mc:Choice Requires="xdr14">
        <xdr:contentPart xmlns:r="http://schemas.openxmlformats.org/officeDocument/2006/relationships" r:id="rId298">
          <xdr14:nvContentPartPr>
            <xdr14:cNvPr id="147" name="Ink 146">
              <a:extLst>
                <a:ext uri="{FF2B5EF4-FFF2-40B4-BE49-F238E27FC236}">
                  <a16:creationId xmlns:a16="http://schemas.microsoft.com/office/drawing/2014/main" id="{87C1E399-FEB1-CB40-9FDD-4057D0130CF9}"/>
                </a:ext>
                <a:ext uri="{147F2762-F138-4A5C-976F-8EAC2B608ADB}">
                  <a16:predDERef xmlns:a16="http://schemas.microsoft.com/office/drawing/2014/main" pred="{E870BFAA-8D1D-954C-BFC4-45ED718B2EBB}"/>
                </a:ext>
              </a:extLst>
            </xdr14:cNvPr>
            <xdr14:cNvContentPartPr/>
          </xdr14:nvContentPartPr>
          <xdr14:nvPr macro=""/>
          <xdr14:xfrm>
            <a:off x="47965680" y="4155480"/>
            <a:ext cx="28440" cy="14400"/>
          </xdr14:xfrm>
        </xdr:contentPart>
      </mc:Choice>
      <mc:Fallback xmlns="">
        <xdr:pic>
          <xdr:nvPicPr>
            <xdr:cNvPr id="147" name="Ink 146">
              <a:extLst>
                <a:ext uri="{FF2B5EF4-FFF2-40B4-BE49-F238E27FC236}">
                  <a16:creationId xmlns:a16="http://schemas.microsoft.com/office/drawing/2014/main" id="{87C1E399-FEB1-CB40-9FDD-4057D0130CF9}"/>
                </a:ext>
                <a:ext uri="{147F2762-F138-4A5C-976F-8EAC2B608ADB}">
                  <a16:predDERef xmlns:a16="http://schemas.microsoft.com/office/drawing/2014/main" pred="{E870BFAA-8D1D-954C-BFC4-45ED718B2EBB}"/>
                </a:ext>
              </a:extLst>
            </xdr:cNvPr>
            <xdr:cNvPicPr/>
          </xdr:nvPicPr>
          <xdr:blipFill>
            <a:blip xmlns:r="http://schemas.openxmlformats.org/officeDocument/2006/relationships" r:embed="rId299"/>
            <a:stretch>
              <a:fillRect/>
            </a:stretch>
          </xdr:blipFill>
          <xdr:spPr>
            <a:xfrm>
              <a:off x="47958120" y="4147920"/>
              <a:ext cx="43560" cy="29520"/>
            </a:xfrm>
            <a:prstGeom prst="rect">
              <a:avLst/>
            </a:prstGeom>
          </xdr:spPr>
        </xdr:pic>
      </mc:Fallback>
    </mc:AlternateContent>
    <xdr:clientData/>
  </xdr:twoCellAnchor>
  <xdr:twoCellAnchor>
    <xdr:from>
      <xdr:col>57</xdr:col>
      <xdr:colOff>116693</xdr:colOff>
      <xdr:row>21</xdr:row>
      <xdr:rowOff>144730</xdr:rowOff>
    </xdr:from>
    <xdr:to>
      <xdr:col>57</xdr:col>
      <xdr:colOff>131093</xdr:colOff>
      <xdr:row>21</xdr:row>
      <xdr:rowOff>159130</xdr:rowOff>
    </xdr:to>
    <mc:AlternateContent xmlns:mc="http://schemas.openxmlformats.org/markup-compatibility/2006" xmlns:xdr14="http://schemas.microsoft.com/office/excel/2010/spreadsheetDrawing">
      <mc:Choice Requires="xdr14">
        <xdr:contentPart xmlns:r="http://schemas.openxmlformats.org/officeDocument/2006/relationships" r:id="rId300">
          <xdr14:nvContentPartPr>
            <xdr14:cNvPr id="148" name="Ink 147">
              <a:extLst>
                <a:ext uri="{FF2B5EF4-FFF2-40B4-BE49-F238E27FC236}">
                  <a16:creationId xmlns:a16="http://schemas.microsoft.com/office/drawing/2014/main" id="{A0C416E8-39AD-3B48-BEAA-3982C4E0B129}"/>
                </a:ext>
                <a:ext uri="{147F2762-F138-4A5C-976F-8EAC2B608ADB}">
                  <a16:predDERef xmlns:a16="http://schemas.microsoft.com/office/drawing/2014/main" pred="{87C1E399-FEB1-CB40-9FDD-4057D0130CF9}"/>
                </a:ext>
              </a:extLst>
            </xdr14:cNvPr>
            <xdr14:cNvContentPartPr/>
          </xdr14:nvContentPartPr>
          <xdr14:nvPr macro=""/>
          <xdr14:xfrm>
            <a:off x="48021840" y="4164840"/>
            <a:ext cx="14400" cy="14400"/>
          </xdr14:xfrm>
        </xdr:contentPart>
      </mc:Choice>
      <mc:Fallback xmlns="">
        <xdr:pic>
          <xdr:nvPicPr>
            <xdr:cNvPr id="148" name="Ink 147">
              <a:extLst>
                <a:ext uri="{FF2B5EF4-FFF2-40B4-BE49-F238E27FC236}">
                  <a16:creationId xmlns:a16="http://schemas.microsoft.com/office/drawing/2014/main" id="{A0C416E8-39AD-3B48-BEAA-3982C4E0B129}"/>
                </a:ext>
                <a:ext uri="{147F2762-F138-4A5C-976F-8EAC2B608ADB}">
                  <a16:predDERef xmlns:a16="http://schemas.microsoft.com/office/drawing/2014/main" pred="{87C1E399-FEB1-CB40-9FDD-4057D0130CF9}"/>
                </a:ext>
              </a:extLst>
            </xdr:cNvPr>
            <xdr:cNvPicPr/>
          </xdr:nvPicPr>
          <xdr:blipFill>
            <a:blip xmlns:r="http://schemas.openxmlformats.org/officeDocument/2006/relationships" r:embed="rId301"/>
            <a:stretch>
              <a:fillRect/>
            </a:stretch>
          </xdr:blipFill>
          <xdr:spPr>
            <a:xfrm>
              <a:off x="48014280" y="4157280"/>
              <a:ext cx="29520" cy="29520"/>
            </a:xfrm>
            <a:prstGeom prst="rect">
              <a:avLst/>
            </a:prstGeom>
          </xdr:spPr>
        </xdr:pic>
      </mc:Fallback>
    </mc:AlternateContent>
    <xdr:clientData/>
  </xdr:twoCellAnchor>
  <xdr:twoCellAnchor>
    <xdr:from>
      <xdr:col>57</xdr:col>
      <xdr:colOff>97973</xdr:colOff>
      <xdr:row>21</xdr:row>
      <xdr:rowOff>88570</xdr:rowOff>
    </xdr:from>
    <xdr:to>
      <xdr:col>60</xdr:col>
      <xdr:colOff>658609</xdr:colOff>
      <xdr:row>21</xdr:row>
      <xdr:rowOff>168130</xdr:rowOff>
    </xdr:to>
    <mc:AlternateContent xmlns:mc="http://schemas.openxmlformats.org/markup-compatibility/2006" xmlns:xdr14="http://schemas.microsoft.com/office/excel/2010/spreadsheetDrawing">
      <mc:Choice Requires="xdr14">
        <xdr:contentPart xmlns:r="http://schemas.openxmlformats.org/officeDocument/2006/relationships" r:id="rId302">
          <xdr14:nvContentPartPr>
            <xdr14:cNvPr id="149" name="Ink 148">
              <a:extLst>
                <a:ext uri="{FF2B5EF4-FFF2-40B4-BE49-F238E27FC236}">
                  <a16:creationId xmlns:a16="http://schemas.microsoft.com/office/drawing/2014/main" id="{2815ED95-C55B-CF47-AA0C-FE91472187B5}"/>
                </a:ext>
                <a:ext uri="{147F2762-F138-4A5C-976F-8EAC2B608ADB}">
                  <a16:predDERef xmlns:a16="http://schemas.microsoft.com/office/drawing/2014/main" pred="{A0C416E8-39AD-3B48-BEAA-3982C4E0B129}"/>
                </a:ext>
              </a:extLst>
            </xdr14:cNvPr>
            <xdr14:cNvContentPartPr/>
          </xdr14:nvContentPartPr>
          <xdr14:nvPr macro=""/>
          <xdr14:xfrm>
            <a:off x="48003120" y="4108680"/>
            <a:ext cx="3081960" cy="79560"/>
          </xdr14:xfrm>
        </xdr:contentPart>
      </mc:Choice>
      <mc:Fallback xmlns="">
        <xdr:pic>
          <xdr:nvPicPr>
            <xdr:cNvPr id="149" name="Ink 148">
              <a:extLst>
                <a:ext uri="{FF2B5EF4-FFF2-40B4-BE49-F238E27FC236}">
                  <a16:creationId xmlns:a16="http://schemas.microsoft.com/office/drawing/2014/main" id="{2815ED95-C55B-CF47-AA0C-FE91472187B5}"/>
                </a:ext>
                <a:ext uri="{147F2762-F138-4A5C-976F-8EAC2B608ADB}">
                  <a16:predDERef xmlns:a16="http://schemas.microsoft.com/office/drawing/2014/main" pred="{A0C416E8-39AD-3B48-BEAA-3982C4E0B129}"/>
                </a:ext>
              </a:extLst>
            </xdr:cNvPr>
            <xdr:cNvPicPr/>
          </xdr:nvPicPr>
          <xdr:blipFill>
            <a:blip xmlns:r="http://schemas.openxmlformats.org/officeDocument/2006/relationships" r:embed="rId303"/>
            <a:stretch>
              <a:fillRect/>
            </a:stretch>
          </xdr:blipFill>
          <xdr:spPr>
            <a:xfrm>
              <a:off x="47995560" y="4101120"/>
              <a:ext cx="3097080" cy="94680"/>
            </a:xfrm>
            <a:prstGeom prst="rect">
              <a:avLst/>
            </a:prstGeom>
          </xdr:spPr>
        </xdr:pic>
      </mc:Fallback>
    </mc:AlternateContent>
    <xdr:clientData/>
  </xdr:twoCellAnchor>
  <xdr:twoCellAnchor>
    <xdr:from>
      <xdr:col>60</xdr:col>
      <xdr:colOff>303289</xdr:colOff>
      <xdr:row>20</xdr:row>
      <xdr:rowOff>74444</xdr:rowOff>
    </xdr:from>
    <xdr:to>
      <xdr:col>60</xdr:col>
      <xdr:colOff>401569</xdr:colOff>
      <xdr:row>20</xdr:row>
      <xdr:rowOff>140324</xdr:rowOff>
    </xdr:to>
    <mc:AlternateContent xmlns:mc="http://schemas.openxmlformats.org/markup-compatibility/2006" xmlns:xdr14="http://schemas.microsoft.com/office/excel/2010/spreadsheetDrawing">
      <mc:Choice Requires="xdr14">
        <xdr:contentPart xmlns:r="http://schemas.openxmlformats.org/officeDocument/2006/relationships" r:id="rId304">
          <xdr14:nvContentPartPr>
            <xdr14:cNvPr id="150" name="Ink 149">
              <a:extLst>
                <a:ext uri="{FF2B5EF4-FFF2-40B4-BE49-F238E27FC236}">
                  <a16:creationId xmlns:a16="http://schemas.microsoft.com/office/drawing/2014/main" id="{E3BEBDB3-3A54-C544-9E6C-66BD22C2BBBD}"/>
                </a:ext>
                <a:ext uri="{147F2762-F138-4A5C-976F-8EAC2B608ADB}">
                  <a16:predDERef xmlns:a16="http://schemas.microsoft.com/office/drawing/2014/main" pred="{2815ED95-C55B-CF47-AA0C-FE91472187B5}"/>
                </a:ext>
              </a:extLst>
            </xdr14:cNvPr>
            <xdr14:cNvContentPartPr/>
          </xdr14:nvContentPartPr>
          <xdr14:nvPr macro=""/>
          <xdr14:xfrm>
            <a:off x="50729760" y="3903120"/>
            <a:ext cx="98280" cy="65880"/>
          </xdr14:xfrm>
        </xdr:contentPart>
      </mc:Choice>
      <mc:Fallback xmlns="">
        <xdr:pic>
          <xdr:nvPicPr>
            <xdr:cNvPr id="150" name="Ink 149">
              <a:extLst>
                <a:ext uri="{FF2B5EF4-FFF2-40B4-BE49-F238E27FC236}">
                  <a16:creationId xmlns:a16="http://schemas.microsoft.com/office/drawing/2014/main" id="{E3BEBDB3-3A54-C544-9E6C-66BD22C2BBBD}"/>
                </a:ext>
                <a:ext uri="{147F2762-F138-4A5C-976F-8EAC2B608ADB}">
                  <a16:predDERef xmlns:a16="http://schemas.microsoft.com/office/drawing/2014/main" pred="{2815ED95-C55B-CF47-AA0C-FE91472187B5}"/>
                </a:ext>
              </a:extLst>
            </xdr:cNvPr>
            <xdr:cNvPicPr/>
          </xdr:nvPicPr>
          <xdr:blipFill>
            <a:blip xmlns:r="http://schemas.openxmlformats.org/officeDocument/2006/relationships" r:embed="rId305"/>
            <a:stretch>
              <a:fillRect/>
            </a:stretch>
          </xdr:blipFill>
          <xdr:spPr>
            <a:xfrm>
              <a:off x="50722200" y="3895560"/>
              <a:ext cx="113400" cy="80640"/>
            </a:xfrm>
            <a:prstGeom prst="rect">
              <a:avLst/>
            </a:prstGeom>
          </xdr:spPr>
        </xdr:pic>
      </mc:Fallback>
    </mc:AlternateContent>
    <xdr:clientData/>
  </xdr:twoCellAnchor>
  <xdr:twoCellAnchor>
    <xdr:from>
      <xdr:col>60</xdr:col>
      <xdr:colOff>307969</xdr:colOff>
      <xdr:row>20</xdr:row>
      <xdr:rowOff>60404</xdr:rowOff>
    </xdr:from>
    <xdr:to>
      <xdr:col>60</xdr:col>
      <xdr:colOff>383209</xdr:colOff>
      <xdr:row>20</xdr:row>
      <xdr:rowOff>163364</xdr:rowOff>
    </xdr:to>
    <mc:AlternateContent xmlns:mc="http://schemas.openxmlformats.org/markup-compatibility/2006" xmlns:xdr14="http://schemas.microsoft.com/office/excel/2010/spreadsheetDrawing">
      <mc:Choice Requires="xdr14">
        <xdr:contentPart xmlns:r="http://schemas.openxmlformats.org/officeDocument/2006/relationships" r:id="rId306">
          <xdr14:nvContentPartPr>
            <xdr14:cNvPr id="151" name="Ink 150">
              <a:extLst>
                <a:ext uri="{FF2B5EF4-FFF2-40B4-BE49-F238E27FC236}">
                  <a16:creationId xmlns:a16="http://schemas.microsoft.com/office/drawing/2014/main" id="{D2742E9B-7929-4E41-9438-0869EF63EAAB}"/>
                </a:ext>
                <a:ext uri="{147F2762-F138-4A5C-976F-8EAC2B608ADB}">
                  <a16:predDERef xmlns:a16="http://schemas.microsoft.com/office/drawing/2014/main" pred="{E3BEBDB3-3A54-C544-9E6C-66BD22C2BBBD}"/>
                </a:ext>
              </a:extLst>
            </xdr14:cNvPr>
            <xdr14:cNvContentPartPr/>
          </xdr14:nvContentPartPr>
          <xdr14:nvPr macro=""/>
          <xdr14:xfrm>
            <a:off x="50734440" y="3889080"/>
            <a:ext cx="75240" cy="102960"/>
          </xdr14:xfrm>
        </xdr:contentPart>
      </mc:Choice>
      <mc:Fallback xmlns="">
        <xdr:pic>
          <xdr:nvPicPr>
            <xdr:cNvPr id="151" name="Ink 150">
              <a:extLst>
                <a:ext uri="{FF2B5EF4-FFF2-40B4-BE49-F238E27FC236}">
                  <a16:creationId xmlns:a16="http://schemas.microsoft.com/office/drawing/2014/main" id="{D2742E9B-7929-4E41-9438-0869EF63EAAB}"/>
                </a:ext>
                <a:ext uri="{147F2762-F138-4A5C-976F-8EAC2B608ADB}">
                  <a16:predDERef xmlns:a16="http://schemas.microsoft.com/office/drawing/2014/main" pred="{E3BEBDB3-3A54-C544-9E6C-66BD22C2BBBD}"/>
                </a:ext>
              </a:extLst>
            </xdr:cNvPr>
            <xdr:cNvPicPr/>
          </xdr:nvPicPr>
          <xdr:blipFill>
            <a:blip xmlns:r="http://schemas.openxmlformats.org/officeDocument/2006/relationships" r:embed="rId307"/>
            <a:stretch>
              <a:fillRect/>
            </a:stretch>
          </xdr:blipFill>
          <xdr:spPr>
            <a:xfrm>
              <a:off x="50726880" y="3881520"/>
              <a:ext cx="90000" cy="118080"/>
            </a:xfrm>
            <a:prstGeom prst="rect">
              <a:avLst/>
            </a:prstGeom>
          </xdr:spPr>
        </xdr:pic>
      </mc:Fallback>
    </mc:AlternateContent>
    <xdr:clientData/>
  </xdr:twoCellAnchor>
  <xdr:twoCellAnchor>
    <xdr:from>
      <xdr:col>60</xdr:col>
      <xdr:colOff>303289</xdr:colOff>
      <xdr:row>20</xdr:row>
      <xdr:rowOff>88484</xdr:rowOff>
    </xdr:from>
    <xdr:to>
      <xdr:col>60</xdr:col>
      <xdr:colOff>410929</xdr:colOff>
      <xdr:row>20</xdr:row>
      <xdr:rowOff>112244</xdr:rowOff>
    </xdr:to>
    <mc:AlternateContent xmlns:mc="http://schemas.openxmlformats.org/markup-compatibility/2006" xmlns:xdr14="http://schemas.microsoft.com/office/excel/2010/spreadsheetDrawing">
      <mc:Choice Requires="xdr14">
        <xdr:contentPart xmlns:r="http://schemas.openxmlformats.org/officeDocument/2006/relationships" r:id="rId308">
          <xdr14:nvContentPartPr>
            <xdr14:cNvPr id="152" name="Ink 151">
              <a:extLst>
                <a:ext uri="{FF2B5EF4-FFF2-40B4-BE49-F238E27FC236}">
                  <a16:creationId xmlns:a16="http://schemas.microsoft.com/office/drawing/2014/main" id="{67E5D64E-D37C-5348-9385-B543F51CA988}"/>
                </a:ext>
                <a:ext uri="{147F2762-F138-4A5C-976F-8EAC2B608ADB}">
                  <a16:predDERef xmlns:a16="http://schemas.microsoft.com/office/drawing/2014/main" pred="{D2742E9B-7929-4E41-9438-0869EF63EAAB}"/>
                </a:ext>
              </a:extLst>
            </xdr14:cNvPr>
            <xdr14:cNvContentPartPr/>
          </xdr14:nvContentPartPr>
          <xdr14:nvPr macro=""/>
          <xdr14:xfrm>
            <a:off x="50729760" y="3917160"/>
            <a:ext cx="107640" cy="23760"/>
          </xdr14:xfrm>
        </xdr:contentPart>
      </mc:Choice>
      <mc:Fallback xmlns="">
        <xdr:pic>
          <xdr:nvPicPr>
            <xdr:cNvPr id="152" name="Ink 151">
              <a:extLst>
                <a:ext uri="{FF2B5EF4-FFF2-40B4-BE49-F238E27FC236}">
                  <a16:creationId xmlns:a16="http://schemas.microsoft.com/office/drawing/2014/main" id="{67E5D64E-D37C-5348-9385-B543F51CA988}"/>
                </a:ext>
                <a:ext uri="{147F2762-F138-4A5C-976F-8EAC2B608ADB}">
                  <a16:predDERef xmlns:a16="http://schemas.microsoft.com/office/drawing/2014/main" pred="{D2742E9B-7929-4E41-9438-0869EF63EAAB}"/>
                </a:ext>
              </a:extLst>
            </xdr:cNvPr>
            <xdr:cNvPicPr/>
          </xdr:nvPicPr>
          <xdr:blipFill>
            <a:blip xmlns:r="http://schemas.openxmlformats.org/officeDocument/2006/relationships" r:embed="rId309"/>
            <a:stretch>
              <a:fillRect/>
            </a:stretch>
          </xdr:blipFill>
          <xdr:spPr>
            <a:xfrm>
              <a:off x="50722200" y="3909600"/>
              <a:ext cx="122760" cy="38880"/>
            </a:xfrm>
            <a:prstGeom prst="rect">
              <a:avLst/>
            </a:prstGeom>
          </xdr:spPr>
        </xdr:pic>
      </mc:Fallback>
    </mc:AlternateContent>
    <xdr:clientData/>
  </xdr:twoCellAnchor>
  <xdr:twoCellAnchor>
    <xdr:from>
      <xdr:col>60</xdr:col>
      <xdr:colOff>402120</xdr:colOff>
      <xdr:row>4</xdr:row>
      <xdr:rowOff>173280</xdr:rowOff>
    </xdr:from>
    <xdr:to>
      <xdr:col>60</xdr:col>
      <xdr:colOff>537840</xdr:colOff>
      <xdr:row>5</xdr:row>
      <xdr:rowOff>165300</xdr:rowOff>
    </xdr:to>
    <mc:AlternateContent xmlns:mc="http://schemas.openxmlformats.org/markup-compatibility/2006" xmlns:xdr14="http://schemas.microsoft.com/office/excel/2010/spreadsheetDrawing">
      <mc:Choice Requires="xdr14">
        <xdr:contentPart xmlns:r="http://schemas.openxmlformats.org/officeDocument/2006/relationships" r:id="rId310">
          <xdr14:nvContentPartPr>
            <xdr14:cNvPr id="153" name="Ink 152">
              <a:extLst>
                <a:ext uri="{FF2B5EF4-FFF2-40B4-BE49-F238E27FC236}">
                  <a16:creationId xmlns:a16="http://schemas.microsoft.com/office/drawing/2014/main" id="{9D86CB4A-46B3-5C47-9BBB-297A36FD4E8F}"/>
                </a:ext>
                <a:ext uri="{147F2762-F138-4A5C-976F-8EAC2B608ADB}">
                  <a16:predDERef xmlns:a16="http://schemas.microsoft.com/office/drawing/2014/main" pred="{67E5D64E-D37C-5348-9385-B543F51CA988}"/>
                </a:ext>
              </a:extLst>
            </xdr14:cNvPr>
            <xdr14:cNvContentPartPr/>
          </xdr14:nvContentPartPr>
          <xdr14:nvPr macro=""/>
          <xdr14:xfrm>
            <a:off x="50694120" y="935280"/>
            <a:ext cx="135720" cy="182520"/>
          </xdr14:xfrm>
        </xdr:contentPart>
      </mc:Choice>
      <mc:Fallback xmlns="">
        <xdr:pic>
          <xdr:nvPicPr>
            <xdr:cNvPr id="153" name="Ink 152">
              <a:extLst>
                <a:ext uri="{FF2B5EF4-FFF2-40B4-BE49-F238E27FC236}">
                  <a16:creationId xmlns:a16="http://schemas.microsoft.com/office/drawing/2014/main" id="{9D86CB4A-46B3-5C47-9BBB-297A36FD4E8F}"/>
                </a:ext>
                <a:ext uri="{147F2762-F138-4A5C-976F-8EAC2B608ADB}">
                  <a16:predDERef xmlns:a16="http://schemas.microsoft.com/office/drawing/2014/main" pred="{67E5D64E-D37C-5348-9385-B543F51CA988}"/>
                </a:ext>
              </a:extLst>
            </xdr:cNvPr>
            <xdr:cNvPicPr/>
          </xdr:nvPicPr>
          <xdr:blipFill>
            <a:blip xmlns:r="http://schemas.openxmlformats.org/officeDocument/2006/relationships" r:embed="rId311"/>
            <a:stretch>
              <a:fillRect/>
            </a:stretch>
          </xdr:blipFill>
          <xdr:spPr>
            <a:xfrm>
              <a:off x="50686560" y="927720"/>
              <a:ext cx="150840" cy="197640"/>
            </a:xfrm>
            <a:prstGeom prst="rect">
              <a:avLst/>
            </a:prstGeom>
          </xdr:spPr>
        </xdr:pic>
      </mc:Fallback>
    </mc:AlternateContent>
    <xdr:clientData/>
  </xdr:twoCellAnchor>
  <xdr:twoCellAnchor>
    <xdr:from>
      <xdr:col>60</xdr:col>
      <xdr:colOff>439920</xdr:colOff>
      <xdr:row>7</xdr:row>
      <xdr:rowOff>16860</xdr:rowOff>
    </xdr:from>
    <xdr:to>
      <xdr:col>60</xdr:col>
      <xdr:colOff>605520</xdr:colOff>
      <xdr:row>7</xdr:row>
      <xdr:rowOff>156900</xdr:rowOff>
    </xdr:to>
    <mc:AlternateContent xmlns:mc="http://schemas.openxmlformats.org/markup-compatibility/2006" xmlns:xdr14="http://schemas.microsoft.com/office/excel/2010/spreadsheetDrawing">
      <mc:Choice Requires="xdr14">
        <xdr:contentPart xmlns:r="http://schemas.openxmlformats.org/officeDocument/2006/relationships" r:id="rId312">
          <xdr14:nvContentPartPr>
            <xdr14:cNvPr id="155" name="Ink 154">
              <a:extLst>
                <a:ext uri="{FF2B5EF4-FFF2-40B4-BE49-F238E27FC236}">
                  <a16:creationId xmlns:a16="http://schemas.microsoft.com/office/drawing/2014/main" id="{114C8BA5-7E1A-C04E-8B16-B5559D59112D}"/>
                </a:ext>
                <a:ext uri="{147F2762-F138-4A5C-976F-8EAC2B608ADB}">
                  <a16:predDERef xmlns:a16="http://schemas.microsoft.com/office/drawing/2014/main" pred="{9D86CB4A-46B3-5C47-9BBB-297A36FD4E8F}"/>
                </a:ext>
              </a:extLst>
            </xdr14:cNvPr>
            <xdr14:cNvContentPartPr/>
          </xdr14:nvContentPartPr>
          <xdr14:nvPr macro=""/>
          <xdr14:xfrm>
            <a:off x="50731920" y="1350360"/>
            <a:ext cx="165600" cy="140040"/>
          </xdr14:xfrm>
        </xdr:contentPart>
      </mc:Choice>
      <mc:Fallback xmlns="">
        <xdr:pic>
          <xdr:nvPicPr>
            <xdr:cNvPr id="155" name="Ink 154">
              <a:extLst>
                <a:ext uri="{FF2B5EF4-FFF2-40B4-BE49-F238E27FC236}">
                  <a16:creationId xmlns:a16="http://schemas.microsoft.com/office/drawing/2014/main" id="{114C8BA5-7E1A-C04E-8B16-B5559D59112D}"/>
                </a:ext>
                <a:ext uri="{147F2762-F138-4A5C-976F-8EAC2B608ADB}">
                  <a16:predDERef xmlns:a16="http://schemas.microsoft.com/office/drawing/2014/main" pred="{9D86CB4A-46B3-5C47-9BBB-297A36FD4E8F}"/>
                </a:ext>
              </a:extLst>
            </xdr:cNvPr>
            <xdr:cNvPicPr/>
          </xdr:nvPicPr>
          <xdr:blipFill>
            <a:blip xmlns:r="http://schemas.openxmlformats.org/officeDocument/2006/relationships" r:embed="rId313"/>
            <a:stretch>
              <a:fillRect/>
            </a:stretch>
          </xdr:blipFill>
          <xdr:spPr>
            <a:xfrm>
              <a:off x="50724720" y="1342800"/>
              <a:ext cx="180360" cy="155160"/>
            </a:xfrm>
            <a:prstGeom prst="rect">
              <a:avLst/>
            </a:prstGeom>
          </xdr:spPr>
        </xdr:pic>
      </mc:Fallback>
    </mc:AlternateContent>
    <xdr:clientData/>
  </xdr:twoCellAnchor>
  <xdr:twoCellAnchor>
    <xdr:from>
      <xdr:col>60</xdr:col>
      <xdr:colOff>211320</xdr:colOff>
      <xdr:row>7</xdr:row>
      <xdr:rowOff>101460</xdr:rowOff>
    </xdr:from>
    <xdr:to>
      <xdr:col>60</xdr:col>
      <xdr:colOff>330120</xdr:colOff>
      <xdr:row>7</xdr:row>
      <xdr:rowOff>165180</xdr:rowOff>
    </xdr:to>
    <mc:AlternateContent xmlns:mc="http://schemas.openxmlformats.org/markup-compatibility/2006" xmlns:xdr14="http://schemas.microsoft.com/office/excel/2010/spreadsheetDrawing">
      <mc:Choice Requires="xdr14">
        <xdr:contentPart xmlns:r="http://schemas.openxmlformats.org/officeDocument/2006/relationships" r:id="rId314">
          <xdr14:nvContentPartPr>
            <xdr14:cNvPr id="156" name="Ink 155">
              <a:extLst>
                <a:ext uri="{FF2B5EF4-FFF2-40B4-BE49-F238E27FC236}">
                  <a16:creationId xmlns:a16="http://schemas.microsoft.com/office/drawing/2014/main" id="{5027342D-EE2C-ED48-92AC-C73CA8214374}"/>
                </a:ext>
                <a:ext uri="{147F2762-F138-4A5C-976F-8EAC2B608ADB}">
                  <a16:predDERef xmlns:a16="http://schemas.microsoft.com/office/drawing/2014/main" pred="{114C8BA5-7E1A-C04E-8B16-B5559D59112D}"/>
                </a:ext>
              </a:extLst>
            </xdr14:cNvPr>
            <xdr14:cNvContentPartPr/>
          </xdr14:nvContentPartPr>
          <xdr14:nvPr macro=""/>
          <xdr14:xfrm>
            <a:off x="50503320" y="1434960"/>
            <a:ext cx="118800" cy="63720"/>
          </xdr14:xfrm>
        </xdr:contentPart>
      </mc:Choice>
      <mc:Fallback xmlns="">
        <xdr:pic>
          <xdr:nvPicPr>
            <xdr:cNvPr id="156" name="Ink 155">
              <a:extLst>
                <a:ext uri="{FF2B5EF4-FFF2-40B4-BE49-F238E27FC236}">
                  <a16:creationId xmlns:a16="http://schemas.microsoft.com/office/drawing/2014/main" id="{5027342D-EE2C-ED48-92AC-C73CA8214374}"/>
                </a:ext>
                <a:ext uri="{147F2762-F138-4A5C-976F-8EAC2B608ADB}">
                  <a16:predDERef xmlns:a16="http://schemas.microsoft.com/office/drawing/2014/main" pred="{114C8BA5-7E1A-C04E-8B16-B5559D59112D}"/>
                </a:ext>
              </a:extLst>
            </xdr:cNvPr>
            <xdr:cNvPicPr/>
          </xdr:nvPicPr>
          <xdr:blipFill>
            <a:blip xmlns:r="http://schemas.openxmlformats.org/officeDocument/2006/relationships" r:embed="rId315"/>
            <a:stretch>
              <a:fillRect/>
            </a:stretch>
          </xdr:blipFill>
          <xdr:spPr>
            <a:xfrm>
              <a:off x="50496120" y="1427400"/>
              <a:ext cx="133920" cy="78840"/>
            </a:xfrm>
            <a:prstGeom prst="rect">
              <a:avLst/>
            </a:prstGeom>
          </xdr:spPr>
        </xdr:pic>
      </mc:Fallback>
    </mc:AlternateContent>
    <xdr:clientData/>
  </xdr:twoCellAnchor>
  <xdr:twoCellAnchor>
    <xdr:from>
      <xdr:col>60</xdr:col>
      <xdr:colOff>232560</xdr:colOff>
      <xdr:row>7</xdr:row>
      <xdr:rowOff>82020</xdr:rowOff>
    </xdr:from>
    <xdr:to>
      <xdr:col>60</xdr:col>
      <xdr:colOff>296280</xdr:colOff>
      <xdr:row>8</xdr:row>
      <xdr:rowOff>4200</xdr:rowOff>
    </xdr:to>
    <mc:AlternateContent xmlns:mc="http://schemas.openxmlformats.org/markup-compatibility/2006" xmlns:xdr14="http://schemas.microsoft.com/office/excel/2010/spreadsheetDrawing">
      <mc:Choice Requires="xdr14">
        <xdr:contentPart xmlns:r="http://schemas.openxmlformats.org/officeDocument/2006/relationships" r:id="rId316">
          <xdr14:nvContentPartPr>
            <xdr14:cNvPr id="157" name="Ink 156">
              <a:extLst>
                <a:ext uri="{FF2B5EF4-FFF2-40B4-BE49-F238E27FC236}">
                  <a16:creationId xmlns:a16="http://schemas.microsoft.com/office/drawing/2014/main" id="{993BF2AF-AB37-4B4A-9285-771029F04E76}"/>
                </a:ext>
                <a:ext uri="{147F2762-F138-4A5C-976F-8EAC2B608ADB}">
                  <a16:predDERef xmlns:a16="http://schemas.microsoft.com/office/drawing/2014/main" pred="{5027342D-EE2C-ED48-92AC-C73CA8214374}"/>
                </a:ext>
              </a:extLst>
            </xdr14:cNvPr>
            <xdr14:cNvContentPartPr/>
          </xdr14:nvContentPartPr>
          <xdr14:nvPr macro=""/>
          <xdr14:xfrm>
            <a:off x="50524560" y="1415520"/>
            <a:ext cx="63720" cy="112680"/>
          </xdr14:xfrm>
        </xdr:contentPart>
      </mc:Choice>
      <mc:Fallback xmlns="">
        <xdr:pic>
          <xdr:nvPicPr>
            <xdr:cNvPr id="157" name="Ink 156">
              <a:extLst>
                <a:ext uri="{FF2B5EF4-FFF2-40B4-BE49-F238E27FC236}">
                  <a16:creationId xmlns:a16="http://schemas.microsoft.com/office/drawing/2014/main" id="{993BF2AF-AB37-4B4A-9285-771029F04E76}"/>
                </a:ext>
                <a:ext uri="{147F2762-F138-4A5C-976F-8EAC2B608ADB}">
                  <a16:predDERef xmlns:a16="http://schemas.microsoft.com/office/drawing/2014/main" pred="{5027342D-EE2C-ED48-92AC-C73CA8214374}"/>
                </a:ext>
              </a:extLst>
            </xdr:cNvPr>
            <xdr:cNvPicPr/>
          </xdr:nvPicPr>
          <xdr:blipFill>
            <a:blip xmlns:r="http://schemas.openxmlformats.org/officeDocument/2006/relationships" r:embed="rId317"/>
            <a:stretch>
              <a:fillRect/>
            </a:stretch>
          </xdr:blipFill>
          <xdr:spPr>
            <a:xfrm>
              <a:off x="50517000" y="1407960"/>
              <a:ext cx="78840" cy="127800"/>
            </a:xfrm>
            <a:prstGeom prst="rect">
              <a:avLst/>
            </a:prstGeom>
          </xdr:spPr>
        </xdr:pic>
      </mc:Fallback>
    </mc:AlternateContent>
    <xdr:clientData/>
  </xdr:twoCellAnchor>
  <xdr:twoCellAnchor>
    <xdr:from>
      <xdr:col>60</xdr:col>
      <xdr:colOff>215640</xdr:colOff>
      <xdr:row>7</xdr:row>
      <xdr:rowOff>101460</xdr:rowOff>
    </xdr:from>
    <xdr:to>
      <xdr:col>60</xdr:col>
      <xdr:colOff>317520</xdr:colOff>
      <xdr:row>7</xdr:row>
      <xdr:rowOff>161220</xdr:rowOff>
    </xdr:to>
    <mc:AlternateContent xmlns:mc="http://schemas.openxmlformats.org/markup-compatibility/2006" xmlns:xdr14="http://schemas.microsoft.com/office/excel/2010/spreadsheetDrawing">
      <mc:Choice Requires="xdr14">
        <xdr:contentPart xmlns:r="http://schemas.openxmlformats.org/officeDocument/2006/relationships" r:id="rId318">
          <xdr14:nvContentPartPr>
            <xdr14:cNvPr id="158" name="Ink 157">
              <a:extLst>
                <a:ext uri="{FF2B5EF4-FFF2-40B4-BE49-F238E27FC236}">
                  <a16:creationId xmlns:a16="http://schemas.microsoft.com/office/drawing/2014/main" id="{022EFD92-E01B-3647-A46C-9401E6D465BA}"/>
                </a:ext>
                <a:ext uri="{147F2762-F138-4A5C-976F-8EAC2B608ADB}">
                  <a16:predDERef xmlns:a16="http://schemas.microsoft.com/office/drawing/2014/main" pred="{993BF2AF-AB37-4B4A-9285-771029F04E76}"/>
                </a:ext>
              </a:extLst>
            </xdr14:cNvPr>
            <xdr14:cNvContentPartPr/>
          </xdr14:nvContentPartPr>
          <xdr14:nvPr macro=""/>
          <xdr14:xfrm>
            <a:off x="50507640" y="1434960"/>
            <a:ext cx="101880" cy="59760"/>
          </xdr14:xfrm>
        </xdr:contentPart>
      </mc:Choice>
      <mc:Fallback xmlns="">
        <xdr:pic>
          <xdr:nvPicPr>
            <xdr:cNvPr id="158" name="Ink 157">
              <a:extLst>
                <a:ext uri="{FF2B5EF4-FFF2-40B4-BE49-F238E27FC236}">
                  <a16:creationId xmlns:a16="http://schemas.microsoft.com/office/drawing/2014/main" id="{022EFD92-E01B-3647-A46C-9401E6D465BA}"/>
                </a:ext>
                <a:ext uri="{147F2762-F138-4A5C-976F-8EAC2B608ADB}">
                  <a16:predDERef xmlns:a16="http://schemas.microsoft.com/office/drawing/2014/main" pred="{993BF2AF-AB37-4B4A-9285-771029F04E76}"/>
                </a:ext>
              </a:extLst>
            </xdr:cNvPr>
            <xdr:cNvPicPr/>
          </xdr:nvPicPr>
          <xdr:blipFill>
            <a:blip xmlns:r="http://schemas.openxmlformats.org/officeDocument/2006/relationships" r:embed="rId319"/>
            <a:stretch>
              <a:fillRect/>
            </a:stretch>
          </xdr:blipFill>
          <xdr:spPr>
            <a:xfrm>
              <a:off x="50500080" y="1427400"/>
              <a:ext cx="117000" cy="74520"/>
            </a:xfrm>
            <a:prstGeom prst="rect">
              <a:avLst/>
            </a:prstGeom>
          </xdr:spPr>
        </xdr:pic>
      </mc:Fallback>
    </mc:AlternateContent>
    <xdr:clientData/>
  </xdr:twoCellAnchor>
  <xdr:twoCellAnchor>
    <xdr:from>
      <xdr:col>55</xdr:col>
      <xdr:colOff>279240</xdr:colOff>
      <xdr:row>32</xdr:row>
      <xdr:rowOff>75900</xdr:rowOff>
    </xdr:from>
    <xdr:to>
      <xdr:col>55</xdr:col>
      <xdr:colOff>364200</xdr:colOff>
      <xdr:row>32</xdr:row>
      <xdr:rowOff>135660</xdr:rowOff>
    </xdr:to>
    <mc:AlternateContent xmlns:mc="http://schemas.openxmlformats.org/markup-compatibility/2006" xmlns:xdr14="http://schemas.microsoft.com/office/excel/2010/spreadsheetDrawing">
      <mc:Choice Requires="xdr14">
        <xdr:contentPart xmlns:r="http://schemas.openxmlformats.org/officeDocument/2006/relationships" r:id="rId320">
          <xdr14:nvContentPartPr>
            <xdr14:cNvPr id="127" name="Ink 126">
              <a:extLst>
                <a:ext uri="{FF2B5EF4-FFF2-40B4-BE49-F238E27FC236}">
                  <a16:creationId xmlns:a16="http://schemas.microsoft.com/office/drawing/2014/main" id="{492B213F-061E-A94F-A330-2B7C88544A06}"/>
                </a:ext>
                <a:ext uri="{147F2762-F138-4A5C-976F-8EAC2B608ADB}">
                  <a16:predDERef xmlns:a16="http://schemas.microsoft.com/office/drawing/2014/main" pred="{022EFD92-E01B-3647-A46C-9401E6D465BA}"/>
                </a:ext>
              </a:extLst>
            </xdr14:cNvPr>
            <xdr14:cNvContentPartPr/>
          </xdr14:nvContentPartPr>
          <xdr14:nvPr macro=""/>
          <xdr14:xfrm>
            <a:off x="46380240" y="3695400"/>
            <a:ext cx="84960" cy="59760"/>
          </xdr14:xfrm>
        </xdr:contentPart>
      </mc:Choice>
      <mc:Fallback xmlns="">
        <xdr:pic>
          <xdr:nvPicPr>
            <xdr:cNvPr id="127" name="Ink 126">
              <a:extLst>
                <a:ext uri="{FF2B5EF4-FFF2-40B4-BE49-F238E27FC236}">
                  <a16:creationId xmlns:a16="http://schemas.microsoft.com/office/drawing/2014/main" id="{492B213F-061E-A94F-A330-2B7C88544A06}"/>
                </a:ext>
                <a:ext uri="{147F2762-F138-4A5C-976F-8EAC2B608ADB}">
                  <a16:predDERef xmlns:a16="http://schemas.microsoft.com/office/drawing/2014/main" pred="{022EFD92-E01B-3647-A46C-9401E6D465BA}"/>
                </a:ext>
              </a:extLst>
            </xdr:cNvPr>
            <xdr:cNvPicPr/>
          </xdr:nvPicPr>
          <xdr:blipFill>
            <a:blip xmlns:r="http://schemas.openxmlformats.org/officeDocument/2006/relationships" r:embed="rId321"/>
            <a:stretch>
              <a:fillRect/>
            </a:stretch>
          </xdr:blipFill>
          <xdr:spPr>
            <a:xfrm>
              <a:off x="46372680" y="3687840"/>
              <a:ext cx="100080" cy="74520"/>
            </a:xfrm>
            <a:prstGeom prst="rect">
              <a:avLst/>
            </a:prstGeom>
          </xdr:spPr>
        </xdr:pic>
      </mc:Fallback>
    </mc:AlternateContent>
    <xdr:clientData/>
  </xdr:twoCellAnchor>
  <xdr:twoCellAnchor>
    <xdr:from>
      <xdr:col>55</xdr:col>
      <xdr:colOff>313080</xdr:colOff>
      <xdr:row>19</xdr:row>
      <xdr:rowOff>63300</xdr:rowOff>
    </xdr:from>
    <xdr:to>
      <xdr:col>55</xdr:col>
      <xdr:colOff>334680</xdr:colOff>
      <xdr:row>20</xdr:row>
      <xdr:rowOff>240</xdr:rowOff>
    </xdr:to>
    <mc:AlternateContent xmlns:mc="http://schemas.openxmlformats.org/markup-compatibility/2006" xmlns:xdr14="http://schemas.microsoft.com/office/excel/2010/spreadsheetDrawing">
      <mc:Choice Requires="xdr14">
        <xdr:contentPart xmlns:r="http://schemas.openxmlformats.org/officeDocument/2006/relationships" r:id="rId322">
          <xdr14:nvContentPartPr>
            <xdr14:cNvPr id="128" name="Ink 127">
              <a:extLst>
                <a:ext uri="{FF2B5EF4-FFF2-40B4-BE49-F238E27FC236}">
                  <a16:creationId xmlns:a16="http://schemas.microsoft.com/office/drawing/2014/main" id="{5F6E3180-C3D2-A546-9308-5160E39B7D7B}"/>
                </a:ext>
                <a:ext uri="{147F2762-F138-4A5C-976F-8EAC2B608ADB}">
                  <a16:predDERef xmlns:a16="http://schemas.microsoft.com/office/drawing/2014/main" pred="{492B213F-061E-A94F-A330-2B7C88544A06}"/>
                </a:ext>
              </a:extLst>
            </xdr14:cNvPr>
            <xdr14:cNvContentPartPr/>
          </xdr14:nvContentPartPr>
          <xdr14:nvPr macro=""/>
          <xdr14:xfrm>
            <a:off x="46414080" y="3682800"/>
            <a:ext cx="21600" cy="127440"/>
          </xdr14:xfrm>
        </xdr:contentPart>
      </mc:Choice>
      <mc:Fallback xmlns="">
        <xdr:pic>
          <xdr:nvPicPr>
            <xdr:cNvPr id="128" name="Ink 127">
              <a:extLst>
                <a:ext uri="{FF2B5EF4-FFF2-40B4-BE49-F238E27FC236}">
                  <a16:creationId xmlns:a16="http://schemas.microsoft.com/office/drawing/2014/main" id="{5F6E3180-C3D2-A546-9308-5160E39B7D7B}"/>
                </a:ext>
                <a:ext uri="{147F2762-F138-4A5C-976F-8EAC2B608ADB}">
                  <a16:predDERef xmlns:a16="http://schemas.microsoft.com/office/drawing/2014/main" pred="{492B213F-061E-A94F-A330-2B7C88544A06}"/>
                </a:ext>
              </a:extLst>
            </xdr:cNvPr>
            <xdr:cNvPicPr/>
          </xdr:nvPicPr>
          <xdr:blipFill>
            <a:blip xmlns:r="http://schemas.openxmlformats.org/officeDocument/2006/relationships" r:embed="rId323"/>
            <a:stretch>
              <a:fillRect/>
            </a:stretch>
          </xdr:blipFill>
          <xdr:spPr>
            <a:xfrm>
              <a:off x="46406520" y="3675240"/>
              <a:ext cx="36720" cy="142560"/>
            </a:xfrm>
            <a:prstGeom prst="rect">
              <a:avLst/>
            </a:prstGeom>
          </xdr:spPr>
        </xdr:pic>
      </mc:Fallback>
    </mc:AlternateContent>
    <xdr:clientData/>
  </xdr:twoCellAnchor>
  <xdr:twoCellAnchor>
    <xdr:from>
      <xdr:col>55</xdr:col>
      <xdr:colOff>287520</xdr:colOff>
      <xdr:row>32</xdr:row>
      <xdr:rowOff>88860</xdr:rowOff>
    </xdr:from>
    <xdr:to>
      <xdr:col>55</xdr:col>
      <xdr:colOff>368160</xdr:colOff>
      <xdr:row>32</xdr:row>
      <xdr:rowOff>127380</xdr:rowOff>
    </xdr:to>
    <mc:AlternateContent xmlns:mc="http://schemas.openxmlformats.org/markup-compatibility/2006" xmlns:xdr14="http://schemas.microsoft.com/office/excel/2010/spreadsheetDrawing">
      <mc:Choice Requires="xdr14">
        <xdr:contentPart xmlns:r="http://schemas.openxmlformats.org/officeDocument/2006/relationships" r:id="rId324">
          <xdr14:nvContentPartPr>
            <xdr14:cNvPr id="129" name="Ink 128">
              <a:extLst>
                <a:ext uri="{FF2B5EF4-FFF2-40B4-BE49-F238E27FC236}">
                  <a16:creationId xmlns:a16="http://schemas.microsoft.com/office/drawing/2014/main" id="{541E1912-D829-484A-BFA6-C18015EEA5F3}"/>
                </a:ext>
                <a:ext uri="{147F2762-F138-4A5C-976F-8EAC2B608ADB}">
                  <a16:predDERef xmlns:a16="http://schemas.microsoft.com/office/drawing/2014/main" pred="{5F6E3180-C3D2-A546-9308-5160E39B7D7B}"/>
                </a:ext>
              </a:extLst>
            </xdr14:cNvPr>
            <xdr14:cNvContentPartPr/>
          </xdr14:nvContentPartPr>
          <xdr14:nvPr macro=""/>
          <xdr14:xfrm>
            <a:off x="46388520" y="3708360"/>
            <a:ext cx="80640" cy="38520"/>
          </xdr14:xfrm>
        </xdr:contentPart>
      </mc:Choice>
      <mc:Fallback xmlns="">
        <xdr:pic>
          <xdr:nvPicPr>
            <xdr:cNvPr id="129" name="Ink 128">
              <a:extLst>
                <a:ext uri="{FF2B5EF4-FFF2-40B4-BE49-F238E27FC236}">
                  <a16:creationId xmlns:a16="http://schemas.microsoft.com/office/drawing/2014/main" id="{541E1912-D829-484A-BFA6-C18015EEA5F3}"/>
                </a:ext>
                <a:ext uri="{147F2762-F138-4A5C-976F-8EAC2B608ADB}">
                  <a16:predDERef xmlns:a16="http://schemas.microsoft.com/office/drawing/2014/main" pred="{5F6E3180-C3D2-A546-9308-5160E39B7D7B}"/>
                </a:ext>
              </a:extLst>
            </xdr:cNvPr>
            <xdr:cNvPicPr/>
          </xdr:nvPicPr>
          <xdr:blipFill>
            <a:blip xmlns:r="http://schemas.openxmlformats.org/officeDocument/2006/relationships" r:embed="rId325"/>
            <a:stretch>
              <a:fillRect/>
            </a:stretch>
          </xdr:blipFill>
          <xdr:spPr>
            <a:xfrm>
              <a:off x="46381320" y="3700800"/>
              <a:ext cx="95760" cy="53640"/>
            </a:xfrm>
            <a:prstGeom prst="rect">
              <a:avLst/>
            </a:prstGeom>
          </xdr:spPr>
        </xdr:pic>
      </mc:Fallback>
    </mc:AlternateContent>
    <xdr:clientData/>
  </xdr:twoCellAnchor>
  <xdr:twoCellAnchor>
    <xdr:from>
      <xdr:col>55</xdr:col>
      <xdr:colOff>313080</xdr:colOff>
      <xdr:row>42</xdr:row>
      <xdr:rowOff>93060</xdr:rowOff>
    </xdr:from>
    <xdr:to>
      <xdr:col>55</xdr:col>
      <xdr:colOff>376800</xdr:colOff>
      <xdr:row>42</xdr:row>
      <xdr:rowOff>152820</xdr:rowOff>
    </xdr:to>
    <mc:AlternateContent xmlns:mc="http://schemas.openxmlformats.org/markup-compatibility/2006" xmlns:xdr14="http://schemas.microsoft.com/office/excel/2010/spreadsheetDrawing">
      <mc:Choice Requires="xdr14">
        <xdr:contentPart xmlns:r="http://schemas.openxmlformats.org/officeDocument/2006/relationships" r:id="rId326">
          <xdr14:nvContentPartPr>
            <xdr14:cNvPr id="154" name="Ink 153">
              <a:extLst>
                <a:ext uri="{FF2B5EF4-FFF2-40B4-BE49-F238E27FC236}">
                  <a16:creationId xmlns:a16="http://schemas.microsoft.com/office/drawing/2014/main" id="{E9D34B70-6159-3B4C-84C8-DFA2C10982DD}"/>
                </a:ext>
                <a:ext uri="{147F2762-F138-4A5C-976F-8EAC2B608ADB}">
                  <a16:predDERef xmlns:a16="http://schemas.microsoft.com/office/drawing/2014/main" pred="{541E1912-D829-484A-BFA6-C18015EEA5F3}"/>
                </a:ext>
              </a:extLst>
            </xdr14:cNvPr>
            <xdr14:cNvContentPartPr/>
          </xdr14:nvContentPartPr>
          <xdr14:nvPr macro=""/>
          <xdr14:xfrm>
            <a:off x="46414080" y="2950560"/>
            <a:ext cx="63720" cy="59760"/>
          </xdr14:xfrm>
        </xdr:contentPart>
      </mc:Choice>
      <mc:Fallback xmlns="">
        <xdr:pic>
          <xdr:nvPicPr>
            <xdr:cNvPr id="154" name="Ink 153">
              <a:extLst>
                <a:ext uri="{FF2B5EF4-FFF2-40B4-BE49-F238E27FC236}">
                  <a16:creationId xmlns:a16="http://schemas.microsoft.com/office/drawing/2014/main" id="{E9D34B70-6159-3B4C-84C8-DFA2C10982DD}"/>
                </a:ext>
                <a:ext uri="{147F2762-F138-4A5C-976F-8EAC2B608ADB}">
                  <a16:predDERef xmlns:a16="http://schemas.microsoft.com/office/drawing/2014/main" pred="{541E1912-D829-484A-BFA6-C18015EEA5F3}"/>
                </a:ext>
              </a:extLst>
            </xdr:cNvPr>
            <xdr:cNvPicPr/>
          </xdr:nvPicPr>
          <xdr:blipFill>
            <a:blip xmlns:r="http://schemas.openxmlformats.org/officeDocument/2006/relationships" r:embed="rId327"/>
            <a:stretch>
              <a:fillRect/>
            </a:stretch>
          </xdr:blipFill>
          <xdr:spPr>
            <a:xfrm>
              <a:off x="46406520" y="2943000"/>
              <a:ext cx="78840" cy="74520"/>
            </a:xfrm>
            <a:prstGeom prst="rect">
              <a:avLst/>
            </a:prstGeom>
          </xdr:spPr>
        </xdr:pic>
      </mc:Fallback>
    </mc:AlternateContent>
    <xdr:clientData/>
  </xdr:twoCellAnchor>
  <xdr:twoCellAnchor>
    <xdr:from>
      <xdr:col>55</xdr:col>
      <xdr:colOff>300480</xdr:colOff>
      <xdr:row>15</xdr:row>
      <xdr:rowOff>76140</xdr:rowOff>
    </xdr:from>
    <xdr:to>
      <xdr:col>55</xdr:col>
      <xdr:colOff>372840</xdr:colOff>
      <xdr:row>16</xdr:row>
      <xdr:rowOff>17400</xdr:rowOff>
    </xdr:to>
    <mc:AlternateContent xmlns:mc="http://schemas.openxmlformats.org/markup-compatibility/2006" xmlns:xdr14="http://schemas.microsoft.com/office/excel/2010/spreadsheetDrawing">
      <mc:Choice Requires="xdr14">
        <xdr:contentPart xmlns:r="http://schemas.openxmlformats.org/officeDocument/2006/relationships" r:id="rId328">
          <xdr14:nvContentPartPr>
            <xdr14:cNvPr id="159" name="Ink 158">
              <a:extLst>
                <a:ext uri="{FF2B5EF4-FFF2-40B4-BE49-F238E27FC236}">
                  <a16:creationId xmlns:a16="http://schemas.microsoft.com/office/drawing/2014/main" id="{6A460FB2-26B7-0F48-86AF-0458C5C230E4}"/>
                </a:ext>
                <a:ext uri="{147F2762-F138-4A5C-976F-8EAC2B608ADB}">
                  <a16:predDERef xmlns:a16="http://schemas.microsoft.com/office/drawing/2014/main" pred="{E9D34B70-6159-3B4C-84C8-DFA2C10982DD}"/>
                </a:ext>
              </a:extLst>
            </xdr14:cNvPr>
            <xdr14:cNvContentPartPr/>
          </xdr14:nvContentPartPr>
          <xdr14:nvPr macro=""/>
          <xdr14:xfrm>
            <a:off x="46401480" y="2933640"/>
            <a:ext cx="72360" cy="131760"/>
          </xdr14:xfrm>
        </xdr:contentPart>
      </mc:Choice>
      <mc:Fallback xmlns="">
        <xdr:pic>
          <xdr:nvPicPr>
            <xdr:cNvPr id="159" name="Ink 158">
              <a:extLst>
                <a:ext uri="{FF2B5EF4-FFF2-40B4-BE49-F238E27FC236}">
                  <a16:creationId xmlns:a16="http://schemas.microsoft.com/office/drawing/2014/main" id="{6A460FB2-26B7-0F48-86AF-0458C5C230E4}"/>
                </a:ext>
                <a:ext uri="{147F2762-F138-4A5C-976F-8EAC2B608ADB}">
                  <a16:predDERef xmlns:a16="http://schemas.microsoft.com/office/drawing/2014/main" pred="{E9D34B70-6159-3B4C-84C8-DFA2C10982DD}"/>
                </a:ext>
              </a:extLst>
            </xdr:cNvPr>
            <xdr:cNvPicPr/>
          </xdr:nvPicPr>
          <xdr:blipFill>
            <a:blip xmlns:r="http://schemas.openxmlformats.org/officeDocument/2006/relationships" r:embed="rId329"/>
            <a:stretch>
              <a:fillRect/>
            </a:stretch>
          </xdr:blipFill>
          <xdr:spPr>
            <a:xfrm>
              <a:off x="46393920" y="2926080"/>
              <a:ext cx="87480" cy="146520"/>
            </a:xfrm>
            <a:prstGeom prst="rect">
              <a:avLst/>
            </a:prstGeom>
          </xdr:spPr>
        </xdr:pic>
      </mc:Fallback>
    </mc:AlternateContent>
    <xdr:clientData/>
  </xdr:twoCellAnchor>
  <xdr:twoCellAnchor>
    <xdr:from>
      <xdr:col>55</xdr:col>
      <xdr:colOff>258000</xdr:colOff>
      <xdr:row>24</xdr:row>
      <xdr:rowOff>88740</xdr:rowOff>
    </xdr:from>
    <xdr:to>
      <xdr:col>55</xdr:col>
      <xdr:colOff>351600</xdr:colOff>
      <xdr:row>24</xdr:row>
      <xdr:rowOff>148500</xdr:rowOff>
    </xdr:to>
    <mc:AlternateContent xmlns:mc="http://schemas.openxmlformats.org/markup-compatibility/2006" xmlns:xdr14="http://schemas.microsoft.com/office/excel/2010/spreadsheetDrawing">
      <mc:Choice Requires="xdr14">
        <xdr:contentPart xmlns:r="http://schemas.openxmlformats.org/officeDocument/2006/relationships" r:id="rId330">
          <xdr14:nvContentPartPr>
            <xdr14:cNvPr id="160" name="Ink 159">
              <a:extLst>
                <a:ext uri="{FF2B5EF4-FFF2-40B4-BE49-F238E27FC236}">
                  <a16:creationId xmlns:a16="http://schemas.microsoft.com/office/drawing/2014/main" id="{0F7DCE1E-8721-724B-BBB1-5B919CE810B0}"/>
                </a:ext>
                <a:ext uri="{147F2762-F138-4A5C-976F-8EAC2B608ADB}">
                  <a16:predDERef xmlns:a16="http://schemas.microsoft.com/office/drawing/2014/main" pred="{6A460FB2-26B7-0F48-86AF-0458C5C230E4}"/>
                </a:ext>
              </a:extLst>
            </xdr14:cNvPr>
            <xdr14:cNvContentPartPr/>
          </xdr14:nvContentPartPr>
          <xdr14:nvPr macro=""/>
          <xdr14:xfrm>
            <a:off x="46359000" y="1803240"/>
            <a:ext cx="93600" cy="59760"/>
          </xdr14:xfrm>
        </xdr:contentPart>
      </mc:Choice>
      <mc:Fallback xmlns="">
        <xdr:pic>
          <xdr:nvPicPr>
            <xdr:cNvPr id="160" name="Ink 159">
              <a:extLst>
                <a:ext uri="{FF2B5EF4-FFF2-40B4-BE49-F238E27FC236}">
                  <a16:creationId xmlns:a16="http://schemas.microsoft.com/office/drawing/2014/main" id="{0F7DCE1E-8721-724B-BBB1-5B919CE810B0}"/>
                </a:ext>
                <a:ext uri="{147F2762-F138-4A5C-976F-8EAC2B608ADB}">
                  <a16:predDERef xmlns:a16="http://schemas.microsoft.com/office/drawing/2014/main" pred="{6A460FB2-26B7-0F48-86AF-0458C5C230E4}"/>
                </a:ext>
              </a:extLst>
            </xdr:cNvPr>
            <xdr:cNvPicPr/>
          </xdr:nvPicPr>
          <xdr:blipFill>
            <a:blip xmlns:r="http://schemas.openxmlformats.org/officeDocument/2006/relationships" r:embed="rId331"/>
            <a:stretch>
              <a:fillRect/>
            </a:stretch>
          </xdr:blipFill>
          <xdr:spPr>
            <a:xfrm>
              <a:off x="46351440" y="1795680"/>
              <a:ext cx="108720" cy="74520"/>
            </a:xfrm>
            <a:prstGeom prst="rect">
              <a:avLst/>
            </a:prstGeom>
          </xdr:spPr>
        </xdr:pic>
      </mc:Fallback>
    </mc:AlternateContent>
    <xdr:clientData/>
  </xdr:twoCellAnchor>
  <xdr:twoCellAnchor>
    <xdr:from>
      <xdr:col>55</xdr:col>
      <xdr:colOff>304800</xdr:colOff>
      <xdr:row>24</xdr:row>
      <xdr:rowOff>71820</xdr:rowOff>
    </xdr:from>
    <xdr:to>
      <xdr:col>55</xdr:col>
      <xdr:colOff>339000</xdr:colOff>
      <xdr:row>24</xdr:row>
      <xdr:rowOff>178020</xdr:rowOff>
    </xdr:to>
    <mc:AlternateContent xmlns:mc="http://schemas.openxmlformats.org/markup-compatibility/2006" xmlns:xdr14="http://schemas.microsoft.com/office/excel/2010/spreadsheetDrawing">
      <mc:Choice Requires="xdr14">
        <xdr:contentPart xmlns:r="http://schemas.openxmlformats.org/officeDocument/2006/relationships" r:id="rId332">
          <xdr14:nvContentPartPr>
            <xdr14:cNvPr id="161" name="Ink 160">
              <a:extLst>
                <a:ext uri="{FF2B5EF4-FFF2-40B4-BE49-F238E27FC236}">
                  <a16:creationId xmlns:a16="http://schemas.microsoft.com/office/drawing/2014/main" id="{077596E4-14E1-5B44-9727-922CD314C124}"/>
                </a:ext>
                <a:ext uri="{147F2762-F138-4A5C-976F-8EAC2B608ADB}">
                  <a16:predDERef xmlns:a16="http://schemas.microsoft.com/office/drawing/2014/main" pred="{0F7DCE1E-8721-724B-BBB1-5B919CE810B0}"/>
                </a:ext>
              </a:extLst>
            </xdr14:cNvPr>
            <xdr14:cNvContentPartPr/>
          </xdr14:nvContentPartPr>
          <xdr14:nvPr macro=""/>
          <xdr14:xfrm>
            <a:off x="46405800" y="1786320"/>
            <a:ext cx="34200" cy="106200"/>
          </xdr14:xfrm>
        </xdr:contentPart>
      </mc:Choice>
      <mc:Fallback xmlns="">
        <xdr:pic>
          <xdr:nvPicPr>
            <xdr:cNvPr id="161" name="Ink 160">
              <a:extLst>
                <a:ext uri="{FF2B5EF4-FFF2-40B4-BE49-F238E27FC236}">
                  <a16:creationId xmlns:a16="http://schemas.microsoft.com/office/drawing/2014/main" id="{077596E4-14E1-5B44-9727-922CD314C124}"/>
                </a:ext>
                <a:ext uri="{147F2762-F138-4A5C-976F-8EAC2B608ADB}">
                  <a16:predDERef xmlns:a16="http://schemas.microsoft.com/office/drawing/2014/main" pred="{0F7DCE1E-8721-724B-BBB1-5B919CE810B0}"/>
                </a:ext>
              </a:extLst>
            </xdr:cNvPr>
            <xdr:cNvPicPr/>
          </xdr:nvPicPr>
          <xdr:blipFill>
            <a:blip xmlns:r="http://schemas.openxmlformats.org/officeDocument/2006/relationships" r:embed="rId333"/>
            <a:stretch>
              <a:fillRect/>
            </a:stretch>
          </xdr:blipFill>
          <xdr:spPr>
            <a:xfrm>
              <a:off x="46398240" y="1778760"/>
              <a:ext cx="49320" cy="121320"/>
            </a:xfrm>
            <a:prstGeom prst="rect">
              <a:avLst/>
            </a:prstGeom>
          </xdr:spPr>
        </xdr:pic>
      </mc:Fallback>
    </mc:AlternateContent>
    <xdr:clientData/>
  </xdr:twoCellAnchor>
  <xdr:twoCellAnchor>
    <xdr:from>
      <xdr:col>55</xdr:col>
      <xdr:colOff>296160</xdr:colOff>
      <xdr:row>24</xdr:row>
      <xdr:rowOff>105660</xdr:rowOff>
    </xdr:from>
    <xdr:to>
      <xdr:col>55</xdr:col>
      <xdr:colOff>355920</xdr:colOff>
      <xdr:row>24</xdr:row>
      <xdr:rowOff>131580</xdr:rowOff>
    </xdr:to>
    <mc:AlternateContent xmlns:mc="http://schemas.openxmlformats.org/markup-compatibility/2006" xmlns:xdr14="http://schemas.microsoft.com/office/excel/2010/spreadsheetDrawing">
      <mc:Choice Requires="xdr14">
        <xdr:contentPart xmlns:r="http://schemas.openxmlformats.org/officeDocument/2006/relationships" r:id="rId334">
          <xdr14:nvContentPartPr>
            <xdr14:cNvPr id="162" name="Ink 161">
              <a:extLst>
                <a:ext uri="{FF2B5EF4-FFF2-40B4-BE49-F238E27FC236}">
                  <a16:creationId xmlns:a16="http://schemas.microsoft.com/office/drawing/2014/main" id="{DDDC8CBC-F440-5F42-BD95-F9A8E8662203}"/>
                </a:ext>
                <a:ext uri="{147F2762-F138-4A5C-976F-8EAC2B608ADB}">
                  <a16:predDERef xmlns:a16="http://schemas.microsoft.com/office/drawing/2014/main" pred="{077596E4-14E1-5B44-9727-922CD314C124}"/>
                </a:ext>
              </a:extLst>
            </xdr14:cNvPr>
            <xdr14:cNvContentPartPr/>
          </xdr14:nvContentPartPr>
          <xdr14:nvPr macro=""/>
          <xdr14:xfrm>
            <a:off x="46397160" y="1820160"/>
            <a:ext cx="59760" cy="25920"/>
          </xdr14:xfrm>
        </xdr:contentPart>
      </mc:Choice>
      <mc:Fallback xmlns="">
        <xdr:pic>
          <xdr:nvPicPr>
            <xdr:cNvPr id="162" name="Ink 161">
              <a:extLst>
                <a:ext uri="{FF2B5EF4-FFF2-40B4-BE49-F238E27FC236}">
                  <a16:creationId xmlns:a16="http://schemas.microsoft.com/office/drawing/2014/main" id="{DDDC8CBC-F440-5F42-BD95-F9A8E8662203}"/>
                </a:ext>
                <a:ext uri="{147F2762-F138-4A5C-976F-8EAC2B608ADB}">
                  <a16:predDERef xmlns:a16="http://schemas.microsoft.com/office/drawing/2014/main" pred="{077596E4-14E1-5B44-9727-922CD314C124}"/>
                </a:ext>
              </a:extLst>
            </xdr:cNvPr>
            <xdr:cNvPicPr/>
          </xdr:nvPicPr>
          <xdr:blipFill>
            <a:blip xmlns:r="http://schemas.openxmlformats.org/officeDocument/2006/relationships" r:embed="rId335"/>
            <a:stretch>
              <a:fillRect/>
            </a:stretch>
          </xdr:blipFill>
          <xdr:spPr>
            <a:xfrm>
              <a:off x="46389600" y="1812600"/>
              <a:ext cx="74520" cy="40680"/>
            </a:xfrm>
            <a:prstGeom prst="rect">
              <a:avLst/>
            </a:prstGeom>
          </xdr:spPr>
        </xdr:pic>
      </mc:Fallback>
    </mc:AlternateContent>
    <xdr:clientData/>
  </xdr:twoCellAnchor>
  <xdr:twoCellAnchor>
    <xdr:from>
      <xdr:col>55</xdr:col>
      <xdr:colOff>274920</xdr:colOff>
      <xdr:row>6</xdr:row>
      <xdr:rowOff>93120</xdr:rowOff>
    </xdr:from>
    <xdr:to>
      <xdr:col>55</xdr:col>
      <xdr:colOff>376800</xdr:colOff>
      <xdr:row>6</xdr:row>
      <xdr:rowOff>165480</xdr:rowOff>
    </xdr:to>
    <mc:AlternateContent xmlns:mc="http://schemas.openxmlformats.org/markup-compatibility/2006" xmlns:xdr14="http://schemas.microsoft.com/office/excel/2010/spreadsheetDrawing">
      <mc:Choice Requires="xdr14">
        <xdr:contentPart xmlns:r="http://schemas.openxmlformats.org/officeDocument/2006/relationships" r:id="rId336">
          <xdr14:nvContentPartPr>
            <xdr14:cNvPr id="163" name="Ink 162">
              <a:extLst>
                <a:ext uri="{FF2B5EF4-FFF2-40B4-BE49-F238E27FC236}">
                  <a16:creationId xmlns:a16="http://schemas.microsoft.com/office/drawing/2014/main" id="{6C7DE9A7-E135-7148-8EE4-6BBCA5552E63}"/>
                </a:ext>
                <a:ext uri="{147F2762-F138-4A5C-976F-8EAC2B608ADB}">
                  <a16:predDERef xmlns:a16="http://schemas.microsoft.com/office/drawing/2014/main" pred="{DDDC8CBC-F440-5F42-BD95-F9A8E8662203}"/>
                </a:ext>
              </a:extLst>
            </xdr14:cNvPr>
            <xdr14:cNvContentPartPr/>
          </xdr14:nvContentPartPr>
          <xdr14:nvPr macro=""/>
          <xdr14:xfrm>
            <a:off x="46375920" y="474120"/>
            <a:ext cx="101880" cy="72360"/>
          </xdr14:xfrm>
        </xdr:contentPart>
      </mc:Choice>
      <mc:Fallback xmlns="">
        <xdr:pic>
          <xdr:nvPicPr>
            <xdr:cNvPr id="163" name="Ink 162">
              <a:extLst>
                <a:ext uri="{FF2B5EF4-FFF2-40B4-BE49-F238E27FC236}">
                  <a16:creationId xmlns:a16="http://schemas.microsoft.com/office/drawing/2014/main" id="{6C7DE9A7-E135-7148-8EE4-6BBCA5552E63}"/>
                </a:ext>
                <a:ext uri="{147F2762-F138-4A5C-976F-8EAC2B608ADB}">
                  <a16:predDERef xmlns:a16="http://schemas.microsoft.com/office/drawing/2014/main" pred="{DDDC8CBC-F440-5F42-BD95-F9A8E8662203}"/>
                </a:ext>
              </a:extLst>
            </xdr:cNvPr>
            <xdr:cNvPicPr/>
          </xdr:nvPicPr>
          <xdr:blipFill>
            <a:blip xmlns:r="http://schemas.openxmlformats.org/officeDocument/2006/relationships" r:embed="rId337"/>
            <a:stretch>
              <a:fillRect/>
            </a:stretch>
          </xdr:blipFill>
          <xdr:spPr>
            <a:xfrm>
              <a:off x="46368360" y="466560"/>
              <a:ext cx="117000" cy="87480"/>
            </a:xfrm>
            <a:prstGeom prst="rect">
              <a:avLst/>
            </a:prstGeom>
          </xdr:spPr>
        </xdr:pic>
      </mc:Fallback>
    </mc:AlternateContent>
    <xdr:clientData/>
  </xdr:twoCellAnchor>
  <xdr:twoCellAnchor>
    <xdr:from>
      <xdr:col>55</xdr:col>
      <xdr:colOff>274920</xdr:colOff>
      <xdr:row>2</xdr:row>
      <xdr:rowOff>93480</xdr:rowOff>
    </xdr:from>
    <xdr:to>
      <xdr:col>55</xdr:col>
      <xdr:colOff>359880</xdr:colOff>
      <xdr:row>3</xdr:row>
      <xdr:rowOff>16740</xdr:rowOff>
    </xdr:to>
    <mc:AlternateContent xmlns:mc="http://schemas.openxmlformats.org/markup-compatibility/2006" xmlns:xdr14="http://schemas.microsoft.com/office/excel/2010/spreadsheetDrawing">
      <mc:Choice Requires="xdr14">
        <xdr:contentPart xmlns:r="http://schemas.openxmlformats.org/officeDocument/2006/relationships" r:id="rId338">
          <xdr14:nvContentPartPr>
            <xdr14:cNvPr id="164" name="Ink 163">
              <a:extLst>
                <a:ext uri="{FF2B5EF4-FFF2-40B4-BE49-F238E27FC236}">
                  <a16:creationId xmlns:a16="http://schemas.microsoft.com/office/drawing/2014/main" id="{E4ADA55A-3E4E-3843-A6D7-445748ACC27A}"/>
                </a:ext>
                <a:ext uri="{147F2762-F138-4A5C-976F-8EAC2B608ADB}">
                  <a16:predDERef xmlns:a16="http://schemas.microsoft.com/office/drawing/2014/main" pred="{6C7DE9A7-E135-7148-8EE4-6BBCA5552E63}"/>
                </a:ext>
              </a:extLst>
            </xdr14:cNvPr>
            <xdr14:cNvContentPartPr/>
          </xdr14:nvContentPartPr>
          <xdr14:nvPr macro=""/>
          <xdr14:xfrm>
            <a:off x="46375920" y="474480"/>
            <a:ext cx="84960" cy="113760"/>
          </xdr14:xfrm>
        </xdr:contentPart>
      </mc:Choice>
      <mc:Fallback xmlns="">
        <xdr:pic>
          <xdr:nvPicPr>
            <xdr:cNvPr id="164" name="Ink 163">
              <a:extLst>
                <a:ext uri="{FF2B5EF4-FFF2-40B4-BE49-F238E27FC236}">
                  <a16:creationId xmlns:a16="http://schemas.microsoft.com/office/drawing/2014/main" id="{E4ADA55A-3E4E-3843-A6D7-445748ACC27A}"/>
                </a:ext>
                <a:ext uri="{147F2762-F138-4A5C-976F-8EAC2B608ADB}">
                  <a16:predDERef xmlns:a16="http://schemas.microsoft.com/office/drawing/2014/main" pred="{6C7DE9A7-E135-7148-8EE4-6BBCA5552E63}"/>
                </a:ext>
              </a:extLst>
            </xdr:cNvPr>
            <xdr:cNvPicPr/>
          </xdr:nvPicPr>
          <xdr:blipFill>
            <a:blip xmlns:r="http://schemas.openxmlformats.org/officeDocument/2006/relationships" r:embed="rId339"/>
            <a:stretch>
              <a:fillRect/>
            </a:stretch>
          </xdr:blipFill>
          <xdr:spPr>
            <a:xfrm>
              <a:off x="46368360" y="466920"/>
              <a:ext cx="100080" cy="128880"/>
            </a:xfrm>
            <a:prstGeom prst="rect">
              <a:avLst/>
            </a:prstGeom>
          </xdr:spPr>
        </xdr:pic>
      </mc:Fallback>
    </mc:AlternateContent>
    <xdr:clientData/>
  </xdr:twoCellAnchor>
  <xdr:twoCellAnchor>
    <xdr:from>
      <xdr:col>55</xdr:col>
      <xdr:colOff>249720</xdr:colOff>
      <xdr:row>6</xdr:row>
      <xdr:rowOff>114000</xdr:rowOff>
    </xdr:from>
    <xdr:to>
      <xdr:col>55</xdr:col>
      <xdr:colOff>394080</xdr:colOff>
      <xdr:row>6</xdr:row>
      <xdr:rowOff>173040</xdr:rowOff>
    </xdr:to>
    <mc:AlternateContent xmlns:mc="http://schemas.openxmlformats.org/markup-compatibility/2006" xmlns:xdr14="http://schemas.microsoft.com/office/excel/2010/spreadsheetDrawing">
      <mc:Choice Requires="xdr14">
        <xdr:contentPart xmlns:r="http://schemas.openxmlformats.org/officeDocument/2006/relationships" r:id="rId340">
          <xdr14:nvContentPartPr>
            <xdr14:cNvPr id="165" name="Ink 164">
              <a:extLst>
                <a:ext uri="{FF2B5EF4-FFF2-40B4-BE49-F238E27FC236}">
                  <a16:creationId xmlns:a16="http://schemas.microsoft.com/office/drawing/2014/main" id="{ABC914FD-FE6E-C24C-B706-AD3C89677648}"/>
                </a:ext>
                <a:ext uri="{147F2762-F138-4A5C-976F-8EAC2B608ADB}">
                  <a16:predDERef xmlns:a16="http://schemas.microsoft.com/office/drawing/2014/main" pred="{E4ADA55A-3E4E-3843-A6D7-445748ACC27A}"/>
                </a:ext>
              </a:extLst>
            </xdr14:cNvPr>
            <xdr14:cNvContentPartPr/>
          </xdr14:nvContentPartPr>
          <xdr14:nvPr macro=""/>
          <xdr14:xfrm>
            <a:off x="46350720" y="495000"/>
            <a:ext cx="144360" cy="59040"/>
          </xdr14:xfrm>
        </xdr:contentPart>
      </mc:Choice>
      <mc:Fallback xmlns="">
        <xdr:pic>
          <xdr:nvPicPr>
            <xdr:cNvPr id="165" name="Ink 164">
              <a:extLst>
                <a:ext uri="{FF2B5EF4-FFF2-40B4-BE49-F238E27FC236}">
                  <a16:creationId xmlns:a16="http://schemas.microsoft.com/office/drawing/2014/main" id="{ABC914FD-FE6E-C24C-B706-AD3C89677648}"/>
                </a:ext>
                <a:ext uri="{147F2762-F138-4A5C-976F-8EAC2B608ADB}">
                  <a16:predDERef xmlns:a16="http://schemas.microsoft.com/office/drawing/2014/main" pred="{E4ADA55A-3E4E-3843-A6D7-445748ACC27A}"/>
                </a:ext>
              </a:extLst>
            </xdr:cNvPr>
            <xdr:cNvPicPr/>
          </xdr:nvPicPr>
          <xdr:blipFill>
            <a:blip xmlns:r="http://schemas.openxmlformats.org/officeDocument/2006/relationships" r:embed="rId341"/>
            <a:stretch>
              <a:fillRect/>
            </a:stretch>
          </xdr:blipFill>
          <xdr:spPr>
            <a:xfrm>
              <a:off x="46343160" y="487440"/>
              <a:ext cx="159480" cy="74160"/>
            </a:xfrm>
            <a:prstGeom prst="rect">
              <a:avLst/>
            </a:prstGeom>
          </xdr:spPr>
        </xdr:pic>
      </mc:Fallback>
    </mc:AlternateContent>
    <xdr:clientData/>
  </xdr:twoCellAnchor>
  <xdr:twoCellAnchor>
    <xdr:from>
      <xdr:col>55</xdr:col>
      <xdr:colOff>414600</xdr:colOff>
      <xdr:row>9</xdr:row>
      <xdr:rowOff>88560</xdr:rowOff>
    </xdr:from>
    <xdr:to>
      <xdr:col>55</xdr:col>
      <xdr:colOff>431880</xdr:colOff>
      <xdr:row>9</xdr:row>
      <xdr:rowOff>105840</xdr:rowOff>
    </xdr:to>
    <mc:AlternateContent xmlns:mc="http://schemas.openxmlformats.org/markup-compatibility/2006" xmlns:xdr14="http://schemas.microsoft.com/office/excel/2010/spreadsheetDrawing">
      <mc:Choice Requires="xdr14">
        <xdr:contentPart xmlns:r="http://schemas.openxmlformats.org/officeDocument/2006/relationships" r:id="rId342">
          <xdr14:nvContentPartPr>
            <xdr14:cNvPr id="166" name="Ink 165">
              <a:extLst>
                <a:ext uri="{FF2B5EF4-FFF2-40B4-BE49-F238E27FC236}">
                  <a16:creationId xmlns:a16="http://schemas.microsoft.com/office/drawing/2014/main" id="{B3029A7F-CF98-A345-971A-1DAEDBA23ED1}"/>
                </a:ext>
                <a:ext uri="{147F2762-F138-4A5C-976F-8EAC2B608ADB}">
                  <a16:predDERef xmlns:a16="http://schemas.microsoft.com/office/drawing/2014/main" pred="{ABC914FD-FE6E-C24C-B706-AD3C89677648}"/>
                </a:ext>
              </a:extLst>
            </xdr14:cNvPr>
            <xdr14:cNvContentPartPr/>
          </xdr14:nvContentPartPr>
          <xdr14:nvPr macro=""/>
          <xdr14:xfrm>
            <a:off x="46515600" y="6946560"/>
            <a:ext cx="17280" cy="17280"/>
          </xdr14:xfrm>
        </xdr:contentPart>
      </mc:Choice>
      <mc:Fallback xmlns="">
        <xdr:pic>
          <xdr:nvPicPr>
            <xdr:cNvPr id="166" name="Ink 165">
              <a:extLst>
                <a:ext uri="{FF2B5EF4-FFF2-40B4-BE49-F238E27FC236}">
                  <a16:creationId xmlns:a16="http://schemas.microsoft.com/office/drawing/2014/main" id="{B3029A7F-CF98-A345-971A-1DAEDBA23ED1}"/>
                </a:ext>
                <a:ext uri="{147F2762-F138-4A5C-976F-8EAC2B608ADB}">
                  <a16:predDERef xmlns:a16="http://schemas.microsoft.com/office/drawing/2014/main" pred="{ABC914FD-FE6E-C24C-B706-AD3C89677648}"/>
                </a:ext>
              </a:extLst>
            </xdr:cNvPr>
            <xdr:cNvPicPr/>
          </xdr:nvPicPr>
          <xdr:blipFill>
            <a:blip xmlns:r="http://schemas.openxmlformats.org/officeDocument/2006/relationships" r:embed="rId343"/>
            <a:stretch>
              <a:fillRect/>
            </a:stretch>
          </xdr:blipFill>
          <xdr:spPr>
            <a:xfrm>
              <a:off x="46508040" y="6939360"/>
              <a:ext cx="32400" cy="32400"/>
            </a:xfrm>
            <a:prstGeom prst="rect">
              <a:avLst/>
            </a:prstGeom>
          </xdr:spPr>
        </xdr:pic>
      </mc:Fallback>
    </mc:AlternateContent>
    <xdr:clientData/>
  </xdr:twoCellAnchor>
  <xdr:twoCellAnchor>
    <xdr:from>
      <xdr:col>55</xdr:col>
      <xdr:colOff>258000</xdr:colOff>
      <xdr:row>9</xdr:row>
      <xdr:rowOff>67680</xdr:rowOff>
    </xdr:from>
    <xdr:to>
      <xdr:col>55</xdr:col>
      <xdr:colOff>342960</xdr:colOff>
      <xdr:row>9</xdr:row>
      <xdr:rowOff>148320</xdr:rowOff>
    </xdr:to>
    <mc:AlternateContent xmlns:mc="http://schemas.openxmlformats.org/markup-compatibility/2006" xmlns:xdr14="http://schemas.microsoft.com/office/excel/2010/spreadsheetDrawing">
      <mc:Choice Requires="xdr14">
        <xdr:contentPart xmlns:r="http://schemas.openxmlformats.org/officeDocument/2006/relationships" r:id="rId344">
          <xdr14:nvContentPartPr>
            <xdr14:cNvPr id="167" name="Ink 166">
              <a:extLst>
                <a:ext uri="{FF2B5EF4-FFF2-40B4-BE49-F238E27FC236}">
                  <a16:creationId xmlns:a16="http://schemas.microsoft.com/office/drawing/2014/main" id="{BB772A76-C801-2842-B83B-C3DA9CF101B8}"/>
                </a:ext>
                <a:ext uri="{147F2762-F138-4A5C-976F-8EAC2B608ADB}">
                  <a16:predDERef xmlns:a16="http://schemas.microsoft.com/office/drawing/2014/main" pred="{B3029A7F-CF98-A345-971A-1DAEDBA23ED1}"/>
                </a:ext>
              </a:extLst>
            </xdr14:cNvPr>
            <xdr14:cNvContentPartPr/>
          </xdr14:nvContentPartPr>
          <xdr14:nvPr macro=""/>
          <xdr14:xfrm>
            <a:off x="46359000" y="6925680"/>
            <a:ext cx="84960" cy="80640"/>
          </xdr14:xfrm>
        </xdr:contentPart>
      </mc:Choice>
      <mc:Fallback xmlns="">
        <xdr:pic>
          <xdr:nvPicPr>
            <xdr:cNvPr id="167" name="Ink 166">
              <a:extLst>
                <a:ext uri="{FF2B5EF4-FFF2-40B4-BE49-F238E27FC236}">
                  <a16:creationId xmlns:a16="http://schemas.microsoft.com/office/drawing/2014/main" id="{BB772A76-C801-2842-B83B-C3DA9CF101B8}"/>
                </a:ext>
                <a:ext uri="{147F2762-F138-4A5C-976F-8EAC2B608ADB}">
                  <a16:predDERef xmlns:a16="http://schemas.microsoft.com/office/drawing/2014/main" pred="{B3029A7F-CF98-A345-971A-1DAEDBA23ED1}"/>
                </a:ext>
              </a:extLst>
            </xdr:cNvPr>
            <xdr:cNvPicPr/>
          </xdr:nvPicPr>
          <xdr:blipFill>
            <a:blip xmlns:r="http://schemas.openxmlformats.org/officeDocument/2006/relationships" r:embed="rId345"/>
            <a:stretch>
              <a:fillRect/>
            </a:stretch>
          </xdr:blipFill>
          <xdr:spPr>
            <a:xfrm>
              <a:off x="46351440" y="6918120"/>
              <a:ext cx="100080" cy="95760"/>
            </a:xfrm>
            <a:prstGeom prst="rect">
              <a:avLst/>
            </a:prstGeom>
          </xdr:spPr>
        </xdr:pic>
      </mc:Fallback>
    </mc:AlternateContent>
    <xdr:clientData/>
  </xdr:twoCellAnchor>
  <xdr:twoCellAnchor>
    <xdr:from>
      <xdr:col>55</xdr:col>
      <xdr:colOff>300480</xdr:colOff>
      <xdr:row>9</xdr:row>
      <xdr:rowOff>88560</xdr:rowOff>
    </xdr:from>
    <xdr:to>
      <xdr:col>55</xdr:col>
      <xdr:colOff>334680</xdr:colOff>
      <xdr:row>9</xdr:row>
      <xdr:rowOff>169200</xdr:rowOff>
    </xdr:to>
    <mc:AlternateContent xmlns:mc="http://schemas.openxmlformats.org/markup-compatibility/2006" xmlns:xdr14="http://schemas.microsoft.com/office/excel/2010/spreadsheetDrawing">
      <mc:Choice Requires="xdr14">
        <xdr:contentPart xmlns:r="http://schemas.openxmlformats.org/officeDocument/2006/relationships" r:id="rId346">
          <xdr14:nvContentPartPr>
            <xdr14:cNvPr id="168" name="Ink 167">
              <a:extLst>
                <a:ext uri="{FF2B5EF4-FFF2-40B4-BE49-F238E27FC236}">
                  <a16:creationId xmlns:a16="http://schemas.microsoft.com/office/drawing/2014/main" id="{151FD794-33E9-9B4C-B91E-4944EED525CF}"/>
                </a:ext>
                <a:ext uri="{147F2762-F138-4A5C-976F-8EAC2B608ADB}">
                  <a16:predDERef xmlns:a16="http://schemas.microsoft.com/office/drawing/2014/main" pred="{BB772A76-C801-2842-B83B-C3DA9CF101B8}"/>
                </a:ext>
              </a:extLst>
            </xdr14:cNvPr>
            <xdr14:cNvContentPartPr/>
          </xdr14:nvContentPartPr>
          <xdr14:nvPr macro=""/>
          <xdr14:xfrm>
            <a:off x="46401480" y="6946560"/>
            <a:ext cx="34200" cy="80640"/>
          </xdr14:xfrm>
        </xdr:contentPart>
      </mc:Choice>
      <mc:Fallback xmlns="">
        <xdr:pic>
          <xdr:nvPicPr>
            <xdr:cNvPr id="168" name="Ink 167">
              <a:extLst>
                <a:ext uri="{FF2B5EF4-FFF2-40B4-BE49-F238E27FC236}">
                  <a16:creationId xmlns:a16="http://schemas.microsoft.com/office/drawing/2014/main" id="{151FD794-33E9-9B4C-B91E-4944EED525CF}"/>
                </a:ext>
                <a:ext uri="{147F2762-F138-4A5C-976F-8EAC2B608ADB}">
                  <a16:predDERef xmlns:a16="http://schemas.microsoft.com/office/drawing/2014/main" pred="{BB772A76-C801-2842-B83B-C3DA9CF101B8}"/>
                </a:ext>
              </a:extLst>
            </xdr:cNvPr>
            <xdr:cNvPicPr/>
          </xdr:nvPicPr>
          <xdr:blipFill>
            <a:blip xmlns:r="http://schemas.openxmlformats.org/officeDocument/2006/relationships" r:embed="rId347"/>
            <a:stretch>
              <a:fillRect/>
            </a:stretch>
          </xdr:blipFill>
          <xdr:spPr>
            <a:xfrm>
              <a:off x="46393920" y="6939360"/>
              <a:ext cx="49320" cy="95760"/>
            </a:xfrm>
            <a:prstGeom prst="rect">
              <a:avLst/>
            </a:prstGeom>
          </xdr:spPr>
        </xdr:pic>
      </mc:Fallback>
    </mc:AlternateContent>
    <xdr:clientData/>
  </xdr:twoCellAnchor>
  <xdr:twoCellAnchor>
    <xdr:from>
      <xdr:col>55</xdr:col>
      <xdr:colOff>247200</xdr:colOff>
      <xdr:row>9</xdr:row>
      <xdr:rowOff>97200</xdr:rowOff>
    </xdr:from>
    <xdr:to>
      <xdr:col>55</xdr:col>
      <xdr:colOff>350880</xdr:colOff>
      <xdr:row>9</xdr:row>
      <xdr:rowOff>144000</xdr:rowOff>
    </xdr:to>
    <mc:AlternateContent xmlns:mc="http://schemas.openxmlformats.org/markup-compatibility/2006" xmlns:xdr14="http://schemas.microsoft.com/office/excel/2010/spreadsheetDrawing">
      <mc:Choice Requires="xdr14">
        <xdr:contentPart xmlns:r="http://schemas.openxmlformats.org/officeDocument/2006/relationships" r:id="rId348">
          <xdr14:nvContentPartPr>
            <xdr14:cNvPr id="169" name="Ink 168">
              <a:extLst>
                <a:ext uri="{FF2B5EF4-FFF2-40B4-BE49-F238E27FC236}">
                  <a16:creationId xmlns:a16="http://schemas.microsoft.com/office/drawing/2014/main" id="{B92065EC-BED3-2643-BE19-8A7C999575AF}"/>
                </a:ext>
                <a:ext uri="{147F2762-F138-4A5C-976F-8EAC2B608ADB}">
                  <a16:predDERef xmlns:a16="http://schemas.microsoft.com/office/drawing/2014/main" pred="{151FD794-33E9-9B4C-B91E-4944EED525CF}"/>
                </a:ext>
              </a:extLst>
            </xdr14:cNvPr>
            <xdr14:cNvContentPartPr/>
          </xdr14:nvContentPartPr>
          <xdr14:nvPr macro=""/>
          <xdr14:xfrm>
            <a:off x="46348200" y="6955200"/>
            <a:ext cx="103680" cy="46800"/>
          </xdr14:xfrm>
        </xdr:contentPart>
      </mc:Choice>
      <mc:Fallback xmlns="">
        <xdr:pic>
          <xdr:nvPicPr>
            <xdr:cNvPr id="169" name="Ink 168">
              <a:extLst>
                <a:ext uri="{FF2B5EF4-FFF2-40B4-BE49-F238E27FC236}">
                  <a16:creationId xmlns:a16="http://schemas.microsoft.com/office/drawing/2014/main" id="{B92065EC-BED3-2643-BE19-8A7C999575AF}"/>
                </a:ext>
                <a:ext uri="{147F2762-F138-4A5C-976F-8EAC2B608ADB}">
                  <a16:predDERef xmlns:a16="http://schemas.microsoft.com/office/drawing/2014/main" pred="{151FD794-33E9-9B4C-B91E-4944EED525CF}"/>
                </a:ext>
              </a:extLst>
            </xdr:cNvPr>
            <xdr:cNvPicPr/>
          </xdr:nvPicPr>
          <xdr:blipFill>
            <a:blip xmlns:r="http://schemas.openxmlformats.org/officeDocument/2006/relationships" r:embed="rId349"/>
            <a:stretch>
              <a:fillRect/>
            </a:stretch>
          </xdr:blipFill>
          <xdr:spPr>
            <a:xfrm>
              <a:off x="46340640" y="6947640"/>
              <a:ext cx="118800" cy="61920"/>
            </a:xfrm>
            <a:prstGeom prst="rect">
              <a:avLst/>
            </a:prstGeom>
          </xdr:spPr>
        </xdr:pic>
      </mc:Fallback>
    </mc:AlternateContent>
    <xdr:clientData/>
  </xdr:twoCellAnchor>
  <xdr:twoCellAnchor>
    <xdr:from>
      <xdr:col>55</xdr:col>
      <xdr:colOff>308760</xdr:colOff>
      <xdr:row>48</xdr:row>
      <xdr:rowOff>80100</xdr:rowOff>
    </xdr:from>
    <xdr:to>
      <xdr:col>55</xdr:col>
      <xdr:colOff>393720</xdr:colOff>
      <xdr:row>48</xdr:row>
      <xdr:rowOff>139860</xdr:rowOff>
    </xdr:to>
    <mc:AlternateContent xmlns:mc="http://schemas.openxmlformats.org/markup-compatibility/2006" xmlns:xdr14="http://schemas.microsoft.com/office/excel/2010/spreadsheetDrawing">
      <mc:Choice Requires="xdr14">
        <xdr:contentPart xmlns:r="http://schemas.openxmlformats.org/officeDocument/2006/relationships" r:id="rId350">
          <xdr14:nvContentPartPr>
            <xdr14:cNvPr id="170" name="Ink 169">
              <a:extLst>
                <a:ext uri="{FF2B5EF4-FFF2-40B4-BE49-F238E27FC236}">
                  <a16:creationId xmlns:a16="http://schemas.microsoft.com/office/drawing/2014/main" id="{B33898A6-78E4-DF4C-83DF-1C9BB8CF3000}"/>
                </a:ext>
                <a:ext uri="{147F2762-F138-4A5C-976F-8EAC2B608ADB}">
                  <a16:predDERef xmlns:a16="http://schemas.microsoft.com/office/drawing/2014/main" pred="{B92065EC-BED3-2643-BE19-8A7C999575AF}"/>
                </a:ext>
              </a:extLst>
            </xdr14:cNvPr>
            <xdr14:cNvContentPartPr/>
          </xdr14:nvContentPartPr>
          <xdr14:nvPr macro=""/>
          <xdr14:xfrm>
            <a:off x="46409760" y="6366600"/>
            <a:ext cx="84960" cy="59760"/>
          </xdr14:xfrm>
        </xdr:contentPart>
      </mc:Choice>
      <mc:Fallback xmlns="">
        <xdr:pic>
          <xdr:nvPicPr>
            <xdr:cNvPr id="170" name="Ink 169">
              <a:extLst>
                <a:ext uri="{FF2B5EF4-FFF2-40B4-BE49-F238E27FC236}">
                  <a16:creationId xmlns:a16="http://schemas.microsoft.com/office/drawing/2014/main" id="{B33898A6-78E4-DF4C-83DF-1C9BB8CF3000}"/>
                </a:ext>
                <a:ext uri="{147F2762-F138-4A5C-976F-8EAC2B608ADB}">
                  <a16:predDERef xmlns:a16="http://schemas.microsoft.com/office/drawing/2014/main" pred="{B92065EC-BED3-2643-BE19-8A7C999575AF}"/>
                </a:ext>
              </a:extLst>
            </xdr:cNvPr>
            <xdr:cNvPicPr/>
          </xdr:nvPicPr>
          <xdr:blipFill>
            <a:blip xmlns:r="http://schemas.openxmlformats.org/officeDocument/2006/relationships" r:embed="rId351"/>
            <a:stretch>
              <a:fillRect/>
            </a:stretch>
          </xdr:blipFill>
          <xdr:spPr>
            <a:xfrm>
              <a:off x="46402200" y="6359040"/>
              <a:ext cx="100080" cy="74520"/>
            </a:xfrm>
            <a:prstGeom prst="rect">
              <a:avLst/>
            </a:prstGeom>
          </xdr:spPr>
        </xdr:pic>
      </mc:Fallback>
    </mc:AlternateContent>
    <xdr:clientData/>
  </xdr:twoCellAnchor>
  <xdr:twoCellAnchor>
    <xdr:from>
      <xdr:col>55</xdr:col>
      <xdr:colOff>313080</xdr:colOff>
      <xdr:row>48</xdr:row>
      <xdr:rowOff>71820</xdr:rowOff>
    </xdr:from>
    <xdr:to>
      <xdr:col>55</xdr:col>
      <xdr:colOff>351600</xdr:colOff>
      <xdr:row>48</xdr:row>
      <xdr:rowOff>169380</xdr:rowOff>
    </xdr:to>
    <mc:AlternateContent xmlns:mc="http://schemas.openxmlformats.org/markup-compatibility/2006" xmlns:xdr14="http://schemas.microsoft.com/office/excel/2010/spreadsheetDrawing">
      <mc:Choice Requires="xdr14">
        <xdr:contentPart xmlns:r="http://schemas.openxmlformats.org/officeDocument/2006/relationships" r:id="rId352">
          <xdr14:nvContentPartPr>
            <xdr14:cNvPr id="171" name="Ink 170">
              <a:extLst>
                <a:ext uri="{FF2B5EF4-FFF2-40B4-BE49-F238E27FC236}">
                  <a16:creationId xmlns:a16="http://schemas.microsoft.com/office/drawing/2014/main" id="{C1D8E637-503F-AA40-A08C-8142585BAAB9}"/>
                </a:ext>
                <a:ext uri="{147F2762-F138-4A5C-976F-8EAC2B608ADB}">
                  <a16:predDERef xmlns:a16="http://schemas.microsoft.com/office/drawing/2014/main" pred="{B33898A6-78E4-DF4C-83DF-1C9BB8CF3000}"/>
                </a:ext>
              </a:extLst>
            </xdr14:cNvPr>
            <xdr14:cNvContentPartPr/>
          </xdr14:nvContentPartPr>
          <xdr14:nvPr macro=""/>
          <xdr14:xfrm>
            <a:off x="46414080" y="6358320"/>
            <a:ext cx="38520" cy="97560"/>
          </xdr14:xfrm>
        </xdr:contentPart>
      </mc:Choice>
      <mc:Fallback xmlns="">
        <xdr:pic>
          <xdr:nvPicPr>
            <xdr:cNvPr id="171" name="Ink 170">
              <a:extLst>
                <a:ext uri="{FF2B5EF4-FFF2-40B4-BE49-F238E27FC236}">
                  <a16:creationId xmlns:a16="http://schemas.microsoft.com/office/drawing/2014/main" id="{C1D8E637-503F-AA40-A08C-8142585BAAB9}"/>
                </a:ext>
                <a:ext uri="{147F2762-F138-4A5C-976F-8EAC2B608ADB}">
                  <a16:predDERef xmlns:a16="http://schemas.microsoft.com/office/drawing/2014/main" pred="{B33898A6-78E4-DF4C-83DF-1C9BB8CF3000}"/>
                </a:ext>
              </a:extLst>
            </xdr:cNvPr>
            <xdr:cNvPicPr/>
          </xdr:nvPicPr>
          <xdr:blipFill>
            <a:blip xmlns:r="http://schemas.openxmlformats.org/officeDocument/2006/relationships" r:embed="rId353"/>
            <a:stretch>
              <a:fillRect/>
            </a:stretch>
          </xdr:blipFill>
          <xdr:spPr>
            <a:xfrm>
              <a:off x="46406520" y="6350760"/>
              <a:ext cx="53640" cy="112680"/>
            </a:xfrm>
            <a:prstGeom prst="rect">
              <a:avLst/>
            </a:prstGeom>
          </xdr:spPr>
        </xdr:pic>
      </mc:Fallback>
    </mc:AlternateContent>
    <xdr:clientData/>
  </xdr:twoCellAnchor>
  <xdr:twoCellAnchor>
    <xdr:from>
      <xdr:col>55</xdr:col>
      <xdr:colOff>287520</xdr:colOff>
      <xdr:row>48</xdr:row>
      <xdr:rowOff>118260</xdr:rowOff>
    </xdr:from>
    <xdr:to>
      <xdr:col>55</xdr:col>
      <xdr:colOff>410640</xdr:colOff>
      <xdr:row>48</xdr:row>
      <xdr:rowOff>127260</xdr:rowOff>
    </xdr:to>
    <mc:AlternateContent xmlns:mc="http://schemas.openxmlformats.org/markup-compatibility/2006" xmlns:xdr14="http://schemas.microsoft.com/office/excel/2010/spreadsheetDrawing">
      <mc:Choice Requires="xdr14">
        <xdr:contentPart xmlns:r="http://schemas.openxmlformats.org/officeDocument/2006/relationships" r:id="rId354">
          <xdr14:nvContentPartPr>
            <xdr14:cNvPr id="172" name="Ink 171">
              <a:extLst>
                <a:ext uri="{FF2B5EF4-FFF2-40B4-BE49-F238E27FC236}">
                  <a16:creationId xmlns:a16="http://schemas.microsoft.com/office/drawing/2014/main" id="{251F3E81-83A1-1044-BAA4-A7FECC690BBA}"/>
                </a:ext>
                <a:ext uri="{147F2762-F138-4A5C-976F-8EAC2B608ADB}">
                  <a16:predDERef xmlns:a16="http://schemas.microsoft.com/office/drawing/2014/main" pred="{C1D8E637-503F-AA40-A08C-8142585BAAB9}"/>
                </a:ext>
              </a:extLst>
            </xdr14:cNvPr>
            <xdr14:cNvContentPartPr/>
          </xdr14:nvContentPartPr>
          <xdr14:nvPr macro=""/>
          <xdr14:xfrm>
            <a:off x="46388520" y="6404760"/>
            <a:ext cx="123120" cy="9000"/>
          </xdr14:xfrm>
        </xdr:contentPart>
      </mc:Choice>
      <mc:Fallback xmlns="">
        <xdr:pic>
          <xdr:nvPicPr>
            <xdr:cNvPr id="172" name="Ink 171">
              <a:extLst>
                <a:ext uri="{FF2B5EF4-FFF2-40B4-BE49-F238E27FC236}">
                  <a16:creationId xmlns:a16="http://schemas.microsoft.com/office/drawing/2014/main" id="{251F3E81-83A1-1044-BAA4-A7FECC690BBA}"/>
                </a:ext>
                <a:ext uri="{147F2762-F138-4A5C-976F-8EAC2B608ADB}">
                  <a16:predDERef xmlns:a16="http://schemas.microsoft.com/office/drawing/2014/main" pred="{C1D8E637-503F-AA40-A08C-8142585BAAB9}"/>
                </a:ext>
              </a:extLst>
            </xdr:cNvPr>
            <xdr:cNvPicPr/>
          </xdr:nvPicPr>
          <xdr:blipFill>
            <a:blip xmlns:r="http://schemas.openxmlformats.org/officeDocument/2006/relationships" r:embed="rId355"/>
            <a:stretch>
              <a:fillRect/>
            </a:stretch>
          </xdr:blipFill>
          <xdr:spPr>
            <a:xfrm>
              <a:off x="46381320" y="6397200"/>
              <a:ext cx="138240" cy="23760"/>
            </a:xfrm>
            <a:prstGeom prst="rect">
              <a:avLst/>
            </a:prstGeom>
          </xdr:spPr>
        </xdr:pic>
      </mc:Fallback>
    </mc:AlternateContent>
    <xdr:clientData/>
  </xdr:twoCellAnchor>
  <xdr:twoCellAnchor>
    <xdr:from>
      <xdr:col>55</xdr:col>
      <xdr:colOff>330000</xdr:colOff>
      <xdr:row>3</xdr:row>
      <xdr:rowOff>67620</xdr:rowOff>
    </xdr:from>
    <xdr:to>
      <xdr:col>55</xdr:col>
      <xdr:colOff>448800</xdr:colOff>
      <xdr:row>3</xdr:row>
      <xdr:rowOff>165180</xdr:rowOff>
    </xdr:to>
    <mc:AlternateContent xmlns:mc="http://schemas.openxmlformats.org/markup-compatibility/2006" xmlns:xdr14="http://schemas.microsoft.com/office/excel/2010/spreadsheetDrawing">
      <mc:Choice Requires="xdr14">
        <xdr:contentPart xmlns:r="http://schemas.openxmlformats.org/officeDocument/2006/relationships" r:id="rId356">
          <xdr14:nvContentPartPr>
            <xdr14:cNvPr id="173" name="Ink 172">
              <a:extLst>
                <a:ext uri="{FF2B5EF4-FFF2-40B4-BE49-F238E27FC236}">
                  <a16:creationId xmlns:a16="http://schemas.microsoft.com/office/drawing/2014/main" id="{6B56F4C0-4A40-884D-8015-E2E56A36924A}"/>
                </a:ext>
                <a:ext uri="{147F2762-F138-4A5C-976F-8EAC2B608ADB}">
                  <a16:predDERef xmlns:a16="http://schemas.microsoft.com/office/drawing/2014/main" pred="{251F3E81-83A1-1044-BAA4-A7FECC690BBA}"/>
                </a:ext>
              </a:extLst>
            </xdr14:cNvPr>
            <xdr14:cNvContentPartPr/>
          </xdr14:nvContentPartPr>
          <xdr14:nvPr macro=""/>
          <xdr14:xfrm>
            <a:off x="46431000" y="9402120"/>
            <a:ext cx="118800" cy="97560"/>
          </xdr14:xfrm>
        </xdr:contentPart>
      </mc:Choice>
      <mc:Fallback xmlns="">
        <xdr:pic>
          <xdr:nvPicPr>
            <xdr:cNvPr id="173" name="Ink 172">
              <a:extLst>
                <a:ext uri="{FF2B5EF4-FFF2-40B4-BE49-F238E27FC236}">
                  <a16:creationId xmlns:a16="http://schemas.microsoft.com/office/drawing/2014/main" id="{6B56F4C0-4A40-884D-8015-E2E56A36924A}"/>
                </a:ext>
                <a:ext uri="{147F2762-F138-4A5C-976F-8EAC2B608ADB}">
                  <a16:predDERef xmlns:a16="http://schemas.microsoft.com/office/drawing/2014/main" pred="{251F3E81-83A1-1044-BAA4-A7FECC690BBA}"/>
                </a:ext>
              </a:extLst>
            </xdr:cNvPr>
            <xdr:cNvPicPr/>
          </xdr:nvPicPr>
          <xdr:blipFill>
            <a:blip xmlns:r="http://schemas.openxmlformats.org/officeDocument/2006/relationships" r:embed="rId357"/>
            <a:stretch>
              <a:fillRect/>
            </a:stretch>
          </xdr:blipFill>
          <xdr:spPr>
            <a:xfrm>
              <a:off x="46423440" y="9394560"/>
              <a:ext cx="133920" cy="112680"/>
            </a:xfrm>
            <a:prstGeom prst="rect">
              <a:avLst/>
            </a:prstGeom>
          </xdr:spPr>
        </xdr:pic>
      </mc:Fallback>
    </mc:AlternateContent>
    <xdr:clientData/>
  </xdr:twoCellAnchor>
  <xdr:twoCellAnchor>
    <xdr:from>
      <xdr:col>55</xdr:col>
      <xdr:colOff>355560</xdr:colOff>
      <xdr:row>3</xdr:row>
      <xdr:rowOff>63300</xdr:rowOff>
    </xdr:from>
    <xdr:to>
      <xdr:col>55</xdr:col>
      <xdr:colOff>411000</xdr:colOff>
      <xdr:row>3</xdr:row>
      <xdr:rowOff>160860</xdr:rowOff>
    </xdr:to>
    <mc:AlternateContent xmlns:mc="http://schemas.openxmlformats.org/markup-compatibility/2006" xmlns:xdr14="http://schemas.microsoft.com/office/excel/2010/spreadsheetDrawing">
      <mc:Choice Requires="xdr14">
        <xdr:contentPart xmlns:r="http://schemas.openxmlformats.org/officeDocument/2006/relationships" r:id="rId358">
          <xdr14:nvContentPartPr>
            <xdr14:cNvPr id="174" name="Ink 173">
              <a:extLst>
                <a:ext uri="{FF2B5EF4-FFF2-40B4-BE49-F238E27FC236}">
                  <a16:creationId xmlns:a16="http://schemas.microsoft.com/office/drawing/2014/main" id="{31931EC4-AF55-714D-A168-99382710AEDD}"/>
                </a:ext>
                <a:ext uri="{147F2762-F138-4A5C-976F-8EAC2B608ADB}">
                  <a16:predDERef xmlns:a16="http://schemas.microsoft.com/office/drawing/2014/main" pred="{6B56F4C0-4A40-884D-8015-E2E56A36924A}"/>
                </a:ext>
              </a:extLst>
            </xdr14:cNvPr>
            <xdr14:cNvContentPartPr/>
          </xdr14:nvContentPartPr>
          <xdr14:nvPr macro=""/>
          <xdr14:xfrm>
            <a:off x="46456560" y="9397800"/>
            <a:ext cx="55440" cy="97560"/>
          </xdr14:xfrm>
        </xdr:contentPart>
      </mc:Choice>
      <mc:Fallback xmlns="">
        <xdr:pic>
          <xdr:nvPicPr>
            <xdr:cNvPr id="174" name="Ink 173">
              <a:extLst>
                <a:ext uri="{FF2B5EF4-FFF2-40B4-BE49-F238E27FC236}">
                  <a16:creationId xmlns:a16="http://schemas.microsoft.com/office/drawing/2014/main" id="{31931EC4-AF55-714D-A168-99382710AEDD}"/>
                </a:ext>
                <a:ext uri="{147F2762-F138-4A5C-976F-8EAC2B608ADB}">
                  <a16:predDERef xmlns:a16="http://schemas.microsoft.com/office/drawing/2014/main" pred="{6B56F4C0-4A40-884D-8015-E2E56A36924A}"/>
                </a:ext>
              </a:extLst>
            </xdr:cNvPr>
            <xdr:cNvPicPr/>
          </xdr:nvPicPr>
          <xdr:blipFill>
            <a:blip xmlns:r="http://schemas.openxmlformats.org/officeDocument/2006/relationships" r:embed="rId359"/>
            <a:stretch>
              <a:fillRect/>
            </a:stretch>
          </xdr:blipFill>
          <xdr:spPr>
            <a:xfrm>
              <a:off x="46449000" y="9390240"/>
              <a:ext cx="70560" cy="112680"/>
            </a:xfrm>
            <a:prstGeom prst="rect">
              <a:avLst/>
            </a:prstGeom>
          </xdr:spPr>
        </xdr:pic>
      </mc:Fallback>
    </mc:AlternateContent>
    <xdr:clientData/>
  </xdr:twoCellAnchor>
  <xdr:twoCellAnchor>
    <xdr:from>
      <xdr:col>55</xdr:col>
      <xdr:colOff>308760</xdr:colOff>
      <xdr:row>3</xdr:row>
      <xdr:rowOff>105780</xdr:rowOff>
    </xdr:from>
    <xdr:to>
      <xdr:col>55</xdr:col>
      <xdr:colOff>423600</xdr:colOff>
      <xdr:row>3</xdr:row>
      <xdr:rowOff>127380</xdr:rowOff>
    </xdr:to>
    <mc:AlternateContent xmlns:mc="http://schemas.openxmlformats.org/markup-compatibility/2006" xmlns:xdr14="http://schemas.microsoft.com/office/excel/2010/spreadsheetDrawing">
      <mc:Choice Requires="xdr14">
        <xdr:contentPart xmlns:r="http://schemas.openxmlformats.org/officeDocument/2006/relationships" r:id="rId360">
          <xdr14:nvContentPartPr>
            <xdr14:cNvPr id="175" name="Ink 174">
              <a:extLst>
                <a:ext uri="{FF2B5EF4-FFF2-40B4-BE49-F238E27FC236}">
                  <a16:creationId xmlns:a16="http://schemas.microsoft.com/office/drawing/2014/main" id="{20FDC180-6294-CB45-AD8C-7DF76CD3BCAE}"/>
                </a:ext>
                <a:ext uri="{147F2762-F138-4A5C-976F-8EAC2B608ADB}">
                  <a16:predDERef xmlns:a16="http://schemas.microsoft.com/office/drawing/2014/main" pred="{31931EC4-AF55-714D-A168-99382710AEDD}"/>
                </a:ext>
              </a:extLst>
            </xdr14:cNvPr>
            <xdr14:cNvContentPartPr/>
          </xdr14:nvContentPartPr>
          <xdr14:nvPr macro=""/>
          <xdr14:xfrm>
            <a:off x="46409760" y="9440280"/>
            <a:ext cx="114840" cy="21600"/>
          </xdr14:xfrm>
        </xdr:contentPart>
      </mc:Choice>
      <mc:Fallback xmlns="">
        <xdr:pic>
          <xdr:nvPicPr>
            <xdr:cNvPr id="175" name="Ink 174">
              <a:extLst>
                <a:ext uri="{FF2B5EF4-FFF2-40B4-BE49-F238E27FC236}">
                  <a16:creationId xmlns:a16="http://schemas.microsoft.com/office/drawing/2014/main" id="{20FDC180-6294-CB45-AD8C-7DF76CD3BCAE}"/>
                </a:ext>
                <a:ext uri="{147F2762-F138-4A5C-976F-8EAC2B608ADB}">
                  <a16:predDERef xmlns:a16="http://schemas.microsoft.com/office/drawing/2014/main" pred="{31931EC4-AF55-714D-A168-99382710AEDD}"/>
                </a:ext>
              </a:extLst>
            </xdr:cNvPr>
            <xdr:cNvPicPr/>
          </xdr:nvPicPr>
          <xdr:blipFill>
            <a:blip xmlns:r="http://schemas.openxmlformats.org/officeDocument/2006/relationships" r:embed="rId361"/>
            <a:stretch>
              <a:fillRect/>
            </a:stretch>
          </xdr:blipFill>
          <xdr:spPr>
            <a:xfrm>
              <a:off x="46402200" y="9432720"/>
              <a:ext cx="129600" cy="36720"/>
            </a:xfrm>
            <a:prstGeom prst="rect">
              <a:avLst/>
            </a:prstGeom>
          </xdr:spPr>
        </xdr:pic>
      </mc:Fallback>
    </mc:AlternateContent>
    <xdr:clientData/>
  </xdr:twoCellAnchor>
  <xdr:twoCellAnchor>
    <xdr:from>
      <xdr:col>55</xdr:col>
      <xdr:colOff>313080</xdr:colOff>
      <xdr:row>41</xdr:row>
      <xdr:rowOff>71700</xdr:rowOff>
    </xdr:from>
    <xdr:to>
      <xdr:col>55</xdr:col>
      <xdr:colOff>393720</xdr:colOff>
      <xdr:row>41</xdr:row>
      <xdr:rowOff>148380</xdr:rowOff>
    </xdr:to>
    <mc:AlternateContent xmlns:mc="http://schemas.openxmlformats.org/markup-compatibility/2006" xmlns:xdr14="http://schemas.microsoft.com/office/excel/2010/spreadsheetDrawing">
      <mc:Choice Requires="xdr14">
        <xdr:contentPart xmlns:r="http://schemas.openxmlformats.org/officeDocument/2006/relationships" r:id="rId362">
          <xdr14:nvContentPartPr>
            <xdr14:cNvPr id="176" name="Ink 175">
              <a:extLst>
                <a:ext uri="{FF2B5EF4-FFF2-40B4-BE49-F238E27FC236}">
                  <a16:creationId xmlns:a16="http://schemas.microsoft.com/office/drawing/2014/main" id="{B2D34E04-75C1-CB4B-A032-D386E6417DC3}"/>
                </a:ext>
                <a:ext uri="{147F2762-F138-4A5C-976F-8EAC2B608ADB}">
                  <a16:predDERef xmlns:a16="http://schemas.microsoft.com/office/drawing/2014/main" pred="{20FDC180-6294-CB45-AD8C-7DF76CD3BCAE}"/>
                </a:ext>
              </a:extLst>
            </xdr14:cNvPr>
            <xdr14:cNvContentPartPr/>
          </xdr14:nvContentPartPr>
          <xdr14:nvPr macro=""/>
          <xdr14:xfrm>
            <a:off x="46414080" y="7882200"/>
            <a:ext cx="80640" cy="76680"/>
          </xdr14:xfrm>
        </xdr:contentPart>
      </mc:Choice>
      <mc:Fallback xmlns="">
        <xdr:pic>
          <xdr:nvPicPr>
            <xdr:cNvPr id="176" name="Ink 175">
              <a:extLst>
                <a:ext uri="{FF2B5EF4-FFF2-40B4-BE49-F238E27FC236}">
                  <a16:creationId xmlns:a16="http://schemas.microsoft.com/office/drawing/2014/main" id="{B2D34E04-75C1-CB4B-A032-D386E6417DC3}"/>
                </a:ext>
                <a:ext uri="{147F2762-F138-4A5C-976F-8EAC2B608ADB}">
                  <a16:predDERef xmlns:a16="http://schemas.microsoft.com/office/drawing/2014/main" pred="{20FDC180-6294-CB45-AD8C-7DF76CD3BCAE}"/>
                </a:ext>
              </a:extLst>
            </xdr:cNvPr>
            <xdr:cNvPicPr/>
          </xdr:nvPicPr>
          <xdr:blipFill>
            <a:blip xmlns:r="http://schemas.openxmlformats.org/officeDocument/2006/relationships" r:embed="rId363"/>
            <a:stretch>
              <a:fillRect/>
            </a:stretch>
          </xdr:blipFill>
          <xdr:spPr>
            <a:xfrm>
              <a:off x="46406520" y="7874640"/>
              <a:ext cx="95760" cy="91800"/>
            </a:xfrm>
            <a:prstGeom prst="rect">
              <a:avLst/>
            </a:prstGeom>
          </xdr:spPr>
        </xdr:pic>
      </mc:Fallback>
    </mc:AlternateContent>
    <xdr:clientData/>
  </xdr:twoCellAnchor>
  <xdr:twoCellAnchor>
    <xdr:from>
      <xdr:col>55</xdr:col>
      <xdr:colOff>338640</xdr:colOff>
      <xdr:row>41</xdr:row>
      <xdr:rowOff>84660</xdr:rowOff>
    </xdr:from>
    <xdr:to>
      <xdr:col>55</xdr:col>
      <xdr:colOff>381480</xdr:colOff>
      <xdr:row>41</xdr:row>
      <xdr:rowOff>167820</xdr:rowOff>
    </xdr:to>
    <mc:AlternateContent xmlns:mc="http://schemas.openxmlformats.org/markup-compatibility/2006" xmlns:xdr14="http://schemas.microsoft.com/office/excel/2010/spreadsheetDrawing">
      <mc:Choice Requires="xdr14">
        <xdr:contentPart xmlns:r="http://schemas.openxmlformats.org/officeDocument/2006/relationships" r:id="rId364">
          <xdr14:nvContentPartPr>
            <xdr14:cNvPr id="177" name="Ink 176">
              <a:extLst>
                <a:ext uri="{FF2B5EF4-FFF2-40B4-BE49-F238E27FC236}">
                  <a16:creationId xmlns:a16="http://schemas.microsoft.com/office/drawing/2014/main" id="{31F5909A-D1B3-9C4C-A43A-39E366302CEC}"/>
                </a:ext>
                <a:ext uri="{147F2762-F138-4A5C-976F-8EAC2B608ADB}">
                  <a16:predDERef xmlns:a16="http://schemas.microsoft.com/office/drawing/2014/main" pred="{B2D34E04-75C1-CB4B-A032-D386E6417DC3}"/>
                </a:ext>
              </a:extLst>
            </xdr14:cNvPr>
            <xdr14:cNvContentPartPr/>
          </xdr14:nvContentPartPr>
          <xdr14:nvPr macro=""/>
          <xdr14:xfrm>
            <a:off x="46439640" y="7895160"/>
            <a:ext cx="42840" cy="83160"/>
          </xdr14:xfrm>
        </xdr:contentPart>
      </mc:Choice>
      <mc:Fallback xmlns="">
        <xdr:pic>
          <xdr:nvPicPr>
            <xdr:cNvPr id="177" name="Ink 176">
              <a:extLst>
                <a:ext uri="{FF2B5EF4-FFF2-40B4-BE49-F238E27FC236}">
                  <a16:creationId xmlns:a16="http://schemas.microsoft.com/office/drawing/2014/main" id="{31F5909A-D1B3-9C4C-A43A-39E366302CEC}"/>
                </a:ext>
                <a:ext uri="{147F2762-F138-4A5C-976F-8EAC2B608ADB}">
                  <a16:predDERef xmlns:a16="http://schemas.microsoft.com/office/drawing/2014/main" pred="{B2D34E04-75C1-CB4B-A032-D386E6417DC3}"/>
                </a:ext>
              </a:extLst>
            </xdr:cNvPr>
            <xdr:cNvPicPr/>
          </xdr:nvPicPr>
          <xdr:blipFill>
            <a:blip xmlns:r="http://schemas.openxmlformats.org/officeDocument/2006/relationships" r:embed="rId365"/>
            <a:stretch>
              <a:fillRect/>
            </a:stretch>
          </xdr:blipFill>
          <xdr:spPr>
            <a:xfrm>
              <a:off x="46432080" y="7887600"/>
              <a:ext cx="57600" cy="98280"/>
            </a:xfrm>
            <a:prstGeom prst="rect">
              <a:avLst/>
            </a:prstGeom>
          </xdr:spPr>
        </xdr:pic>
      </mc:Fallback>
    </mc:AlternateContent>
    <xdr:clientData/>
  </xdr:twoCellAnchor>
  <xdr:twoCellAnchor>
    <xdr:from>
      <xdr:col>55</xdr:col>
      <xdr:colOff>296160</xdr:colOff>
      <xdr:row>41</xdr:row>
      <xdr:rowOff>109860</xdr:rowOff>
    </xdr:from>
    <xdr:to>
      <xdr:col>55</xdr:col>
      <xdr:colOff>406680</xdr:colOff>
      <xdr:row>41</xdr:row>
      <xdr:rowOff>139740</xdr:rowOff>
    </xdr:to>
    <mc:AlternateContent xmlns:mc="http://schemas.openxmlformats.org/markup-compatibility/2006" xmlns:xdr14="http://schemas.microsoft.com/office/excel/2010/spreadsheetDrawing">
      <mc:Choice Requires="xdr14">
        <xdr:contentPart xmlns:r="http://schemas.openxmlformats.org/officeDocument/2006/relationships" r:id="rId366">
          <xdr14:nvContentPartPr>
            <xdr14:cNvPr id="178" name="Ink 177">
              <a:extLst>
                <a:ext uri="{FF2B5EF4-FFF2-40B4-BE49-F238E27FC236}">
                  <a16:creationId xmlns:a16="http://schemas.microsoft.com/office/drawing/2014/main" id="{001E20FC-D3D2-6D43-930E-AEA312047AD7}"/>
                </a:ext>
                <a:ext uri="{147F2762-F138-4A5C-976F-8EAC2B608ADB}">
                  <a16:predDERef xmlns:a16="http://schemas.microsoft.com/office/drawing/2014/main" pred="{31F5909A-D1B3-9C4C-A43A-39E366302CEC}"/>
                </a:ext>
              </a:extLst>
            </xdr14:cNvPr>
            <xdr14:cNvContentPartPr/>
          </xdr14:nvContentPartPr>
          <xdr14:nvPr macro=""/>
          <xdr14:xfrm>
            <a:off x="46397160" y="7920360"/>
            <a:ext cx="110520" cy="29880"/>
          </xdr14:xfrm>
        </xdr:contentPart>
      </mc:Choice>
      <mc:Fallback xmlns="">
        <xdr:pic>
          <xdr:nvPicPr>
            <xdr:cNvPr id="178" name="Ink 177">
              <a:extLst>
                <a:ext uri="{FF2B5EF4-FFF2-40B4-BE49-F238E27FC236}">
                  <a16:creationId xmlns:a16="http://schemas.microsoft.com/office/drawing/2014/main" id="{001E20FC-D3D2-6D43-930E-AEA312047AD7}"/>
                </a:ext>
                <a:ext uri="{147F2762-F138-4A5C-976F-8EAC2B608ADB}">
                  <a16:predDERef xmlns:a16="http://schemas.microsoft.com/office/drawing/2014/main" pred="{31F5909A-D1B3-9C4C-A43A-39E366302CEC}"/>
                </a:ext>
              </a:extLst>
            </xdr:cNvPr>
            <xdr:cNvPicPr/>
          </xdr:nvPicPr>
          <xdr:blipFill>
            <a:blip xmlns:r="http://schemas.openxmlformats.org/officeDocument/2006/relationships" r:embed="rId367"/>
            <a:stretch>
              <a:fillRect/>
            </a:stretch>
          </xdr:blipFill>
          <xdr:spPr>
            <a:xfrm>
              <a:off x="46389600" y="7912800"/>
              <a:ext cx="125640" cy="45000"/>
            </a:xfrm>
            <a:prstGeom prst="rect">
              <a:avLst/>
            </a:prstGeom>
          </xdr:spPr>
        </xdr:pic>
      </mc:Fallback>
    </mc:AlternateContent>
    <xdr:clientData/>
  </xdr:twoCellAnchor>
  <xdr:twoCellAnchor>
    <xdr:from>
      <xdr:col>55</xdr:col>
      <xdr:colOff>351240</xdr:colOff>
      <xdr:row>4</xdr:row>
      <xdr:rowOff>67560</xdr:rowOff>
    </xdr:from>
    <xdr:to>
      <xdr:col>55</xdr:col>
      <xdr:colOff>444840</xdr:colOff>
      <xdr:row>4</xdr:row>
      <xdr:rowOff>144240</xdr:rowOff>
    </xdr:to>
    <mc:AlternateContent xmlns:mc="http://schemas.openxmlformats.org/markup-compatibility/2006" xmlns:xdr14="http://schemas.microsoft.com/office/excel/2010/spreadsheetDrawing">
      <mc:Choice Requires="xdr14">
        <xdr:contentPart xmlns:r="http://schemas.openxmlformats.org/officeDocument/2006/relationships" r:id="rId368">
          <xdr14:nvContentPartPr>
            <xdr14:cNvPr id="179" name="Ink 178">
              <a:extLst>
                <a:ext uri="{FF2B5EF4-FFF2-40B4-BE49-F238E27FC236}">
                  <a16:creationId xmlns:a16="http://schemas.microsoft.com/office/drawing/2014/main" id="{FE4936EF-BCF2-5540-B248-B18222996E35}"/>
                </a:ext>
                <a:ext uri="{147F2762-F138-4A5C-976F-8EAC2B608ADB}">
                  <a16:predDERef xmlns:a16="http://schemas.microsoft.com/office/drawing/2014/main" pred="{001E20FC-D3D2-6D43-930E-AEA312047AD7}"/>
                </a:ext>
              </a:extLst>
            </xdr14:cNvPr>
            <xdr14:cNvContentPartPr/>
          </xdr14:nvContentPartPr>
          <xdr14:nvPr macro=""/>
          <xdr14:xfrm>
            <a:off x="46452240" y="9592560"/>
            <a:ext cx="93600" cy="76680"/>
          </xdr14:xfrm>
        </xdr:contentPart>
      </mc:Choice>
      <mc:Fallback xmlns="">
        <xdr:pic>
          <xdr:nvPicPr>
            <xdr:cNvPr id="179" name="Ink 178">
              <a:extLst>
                <a:ext uri="{FF2B5EF4-FFF2-40B4-BE49-F238E27FC236}">
                  <a16:creationId xmlns:a16="http://schemas.microsoft.com/office/drawing/2014/main" id="{FE4936EF-BCF2-5540-B248-B18222996E35}"/>
                </a:ext>
                <a:ext uri="{147F2762-F138-4A5C-976F-8EAC2B608ADB}">
                  <a16:predDERef xmlns:a16="http://schemas.microsoft.com/office/drawing/2014/main" pred="{001E20FC-D3D2-6D43-930E-AEA312047AD7}"/>
                </a:ext>
              </a:extLst>
            </xdr:cNvPr>
            <xdr:cNvPicPr/>
          </xdr:nvPicPr>
          <xdr:blipFill>
            <a:blip xmlns:r="http://schemas.openxmlformats.org/officeDocument/2006/relationships" r:embed="rId369"/>
            <a:stretch>
              <a:fillRect/>
            </a:stretch>
          </xdr:blipFill>
          <xdr:spPr>
            <a:xfrm>
              <a:off x="46444680" y="9585000"/>
              <a:ext cx="108720" cy="91800"/>
            </a:xfrm>
            <a:prstGeom prst="rect">
              <a:avLst/>
            </a:prstGeom>
          </xdr:spPr>
        </xdr:pic>
      </mc:Fallback>
    </mc:AlternateContent>
    <xdr:clientData/>
  </xdr:twoCellAnchor>
  <xdr:twoCellAnchor>
    <xdr:from>
      <xdr:col>55</xdr:col>
      <xdr:colOff>351240</xdr:colOff>
      <xdr:row>4</xdr:row>
      <xdr:rowOff>71880</xdr:rowOff>
    </xdr:from>
    <xdr:to>
      <xdr:col>55</xdr:col>
      <xdr:colOff>406680</xdr:colOff>
      <xdr:row>4</xdr:row>
      <xdr:rowOff>184560</xdr:rowOff>
    </xdr:to>
    <mc:AlternateContent xmlns:mc="http://schemas.openxmlformats.org/markup-compatibility/2006" xmlns:xdr14="http://schemas.microsoft.com/office/excel/2010/spreadsheetDrawing">
      <mc:Choice Requires="xdr14">
        <xdr:contentPart xmlns:r="http://schemas.openxmlformats.org/officeDocument/2006/relationships" r:id="rId370">
          <xdr14:nvContentPartPr>
            <xdr14:cNvPr id="180" name="Ink 179">
              <a:extLst>
                <a:ext uri="{FF2B5EF4-FFF2-40B4-BE49-F238E27FC236}">
                  <a16:creationId xmlns:a16="http://schemas.microsoft.com/office/drawing/2014/main" id="{754CE723-136E-124B-9FFF-7CCF955C0872}"/>
                </a:ext>
                <a:ext uri="{147F2762-F138-4A5C-976F-8EAC2B608ADB}">
                  <a16:predDERef xmlns:a16="http://schemas.microsoft.com/office/drawing/2014/main" pred="{FE4936EF-BCF2-5540-B248-B18222996E35}"/>
                </a:ext>
              </a:extLst>
            </xdr14:cNvPr>
            <xdr14:cNvContentPartPr/>
          </xdr14:nvContentPartPr>
          <xdr14:nvPr macro=""/>
          <xdr14:xfrm>
            <a:off x="46452240" y="9596880"/>
            <a:ext cx="55440" cy="112680"/>
          </xdr14:xfrm>
        </xdr:contentPart>
      </mc:Choice>
      <mc:Fallback xmlns="">
        <xdr:pic>
          <xdr:nvPicPr>
            <xdr:cNvPr id="180" name="Ink 179">
              <a:extLst>
                <a:ext uri="{FF2B5EF4-FFF2-40B4-BE49-F238E27FC236}">
                  <a16:creationId xmlns:a16="http://schemas.microsoft.com/office/drawing/2014/main" id="{754CE723-136E-124B-9FFF-7CCF955C0872}"/>
                </a:ext>
                <a:ext uri="{147F2762-F138-4A5C-976F-8EAC2B608ADB}">
                  <a16:predDERef xmlns:a16="http://schemas.microsoft.com/office/drawing/2014/main" pred="{FE4936EF-BCF2-5540-B248-B18222996E35}"/>
                </a:ext>
              </a:extLst>
            </xdr:cNvPr>
            <xdr:cNvPicPr/>
          </xdr:nvPicPr>
          <xdr:blipFill>
            <a:blip xmlns:r="http://schemas.openxmlformats.org/officeDocument/2006/relationships" r:embed="rId371"/>
            <a:stretch>
              <a:fillRect/>
            </a:stretch>
          </xdr:blipFill>
          <xdr:spPr>
            <a:xfrm>
              <a:off x="46444680" y="9589320"/>
              <a:ext cx="70560" cy="127800"/>
            </a:xfrm>
            <a:prstGeom prst="rect">
              <a:avLst/>
            </a:prstGeom>
          </xdr:spPr>
        </xdr:pic>
      </mc:Fallback>
    </mc:AlternateContent>
    <xdr:clientData/>
  </xdr:twoCellAnchor>
  <xdr:twoCellAnchor>
    <xdr:from>
      <xdr:col>55</xdr:col>
      <xdr:colOff>327840</xdr:colOff>
      <xdr:row>4</xdr:row>
      <xdr:rowOff>88800</xdr:rowOff>
    </xdr:from>
    <xdr:to>
      <xdr:col>55</xdr:col>
      <xdr:colOff>453480</xdr:colOff>
      <xdr:row>4</xdr:row>
      <xdr:rowOff>131640</xdr:rowOff>
    </xdr:to>
    <mc:AlternateContent xmlns:mc="http://schemas.openxmlformats.org/markup-compatibility/2006" xmlns:xdr14="http://schemas.microsoft.com/office/excel/2010/spreadsheetDrawing">
      <mc:Choice Requires="xdr14">
        <xdr:contentPart xmlns:r="http://schemas.openxmlformats.org/officeDocument/2006/relationships" r:id="rId372">
          <xdr14:nvContentPartPr>
            <xdr14:cNvPr id="181" name="Ink 180">
              <a:extLst>
                <a:ext uri="{FF2B5EF4-FFF2-40B4-BE49-F238E27FC236}">
                  <a16:creationId xmlns:a16="http://schemas.microsoft.com/office/drawing/2014/main" id="{F1E2AE3C-7CAC-C540-A880-A9157D2F0968}"/>
                </a:ext>
                <a:ext uri="{147F2762-F138-4A5C-976F-8EAC2B608ADB}">
                  <a16:predDERef xmlns:a16="http://schemas.microsoft.com/office/drawing/2014/main" pred="{754CE723-136E-124B-9FFF-7CCF955C0872}"/>
                </a:ext>
              </a:extLst>
            </xdr14:cNvPr>
            <xdr14:cNvContentPartPr/>
          </xdr14:nvContentPartPr>
          <xdr14:nvPr macro=""/>
          <xdr14:xfrm>
            <a:off x="46428840" y="9613800"/>
            <a:ext cx="125640" cy="42840"/>
          </xdr14:xfrm>
        </xdr:contentPart>
      </mc:Choice>
      <mc:Fallback xmlns="">
        <xdr:pic>
          <xdr:nvPicPr>
            <xdr:cNvPr id="181" name="Ink 180">
              <a:extLst>
                <a:ext uri="{FF2B5EF4-FFF2-40B4-BE49-F238E27FC236}">
                  <a16:creationId xmlns:a16="http://schemas.microsoft.com/office/drawing/2014/main" id="{F1E2AE3C-7CAC-C540-A880-A9157D2F0968}"/>
                </a:ext>
                <a:ext uri="{147F2762-F138-4A5C-976F-8EAC2B608ADB}">
                  <a16:predDERef xmlns:a16="http://schemas.microsoft.com/office/drawing/2014/main" pred="{754CE723-136E-124B-9FFF-7CCF955C0872}"/>
                </a:ext>
              </a:extLst>
            </xdr:cNvPr>
            <xdr:cNvPicPr/>
          </xdr:nvPicPr>
          <xdr:blipFill>
            <a:blip xmlns:r="http://schemas.openxmlformats.org/officeDocument/2006/relationships" r:embed="rId373"/>
            <a:stretch>
              <a:fillRect/>
            </a:stretch>
          </xdr:blipFill>
          <xdr:spPr>
            <a:xfrm>
              <a:off x="46421280" y="9606240"/>
              <a:ext cx="140400" cy="57600"/>
            </a:xfrm>
            <a:prstGeom prst="rect">
              <a:avLst/>
            </a:prstGeom>
          </xdr:spPr>
        </xdr:pic>
      </mc:Fallback>
    </mc:AlternateContent>
    <xdr:clientData/>
  </xdr:twoCellAnchor>
  <xdr:twoCellAnchor>
    <xdr:from>
      <xdr:col>10</xdr:col>
      <xdr:colOff>241080</xdr:colOff>
      <xdr:row>2</xdr:row>
      <xdr:rowOff>82320</xdr:rowOff>
    </xdr:from>
    <xdr:to>
      <xdr:col>10</xdr:col>
      <xdr:colOff>292200</xdr:colOff>
      <xdr:row>3</xdr:row>
      <xdr:rowOff>6660</xdr:rowOff>
    </xdr:to>
    <mc:AlternateContent xmlns:mc="http://schemas.openxmlformats.org/markup-compatibility/2006" xmlns:xdr14="http://schemas.microsoft.com/office/excel/2010/spreadsheetDrawing">
      <mc:Choice Requires="xdr14">
        <xdr:contentPart xmlns:r="http://schemas.openxmlformats.org/officeDocument/2006/relationships" r:id="rId374">
          <xdr14:nvContentPartPr>
            <xdr14:cNvPr id="184" name="Ink 183">
              <a:extLst>
                <a:ext uri="{FF2B5EF4-FFF2-40B4-BE49-F238E27FC236}">
                  <a16:creationId xmlns:a16="http://schemas.microsoft.com/office/drawing/2014/main" id="{1537E19F-A869-6A44-BD34-A0B35E3EDA93}"/>
                </a:ext>
                <a:ext uri="{147F2762-F138-4A5C-976F-8EAC2B608ADB}">
                  <a16:predDERef xmlns:a16="http://schemas.microsoft.com/office/drawing/2014/main" pred="{D3B658C2-FB8D-7545-B3C1-44063E904149}"/>
                </a:ext>
              </a:extLst>
            </xdr14:cNvPr>
            <xdr14:cNvContentPartPr/>
          </xdr14:nvContentPartPr>
          <xdr14:nvPr macro=""/>
          <xdr14:xfrm>
            <a:off x="8623080" y="463320"/>
            <a:ext cx="51120" cy="114840"/>
          </xdr14:xfrm>
        </xdr:contentPart>
      </mc:Choice>
      <mc:Fallback xmlns="">
        <xdr:pic>
          <xdr:nvPicPr>
            <xdr:cNvPr id="184" name="Ink 183">
              <a:extLst>
                <a:ext uri="{FF2B5EF4-FFF2-40B4-BE49-F238E27FC236}">
                  <a16:creationId xmlns:a16="http://schemas.microsoft.com/office/drawing/2014/main" id="{1537E19F-A869-6A44-BD34-A0B35E3EDA93}"/>
                </a:ext>
                <a:ext uri="{147F2762-F138-4A5C-976F-8EAC2B608ADB}">
                  <a16:predDERef xmlns:a16="http://schemas.microsoft.com/office/drawing/2014/main" pred="{D3B658C2-FB8D-7545-B3C1-44063E904149}"/>
                </a:ext>
              </a:extLst>
            </xdr:cNvPr>
            <xdr:cNvPicPr/>
          </xdr:nvPicPr>
          <xdr:blipFill>
            <a:blip xmlns:r="http://schemas.openxmlformats.org/officeDocument/2006/relationships" r:embed="rId377"/>
            <a:stretch>
              <a:fillRect/>
            </a:stretch>
          </xdr:blipFill>
          <xdr:spPr>
            <a:xfrm>
              <a:off x="8615520" y="455760"/>
              <a:ext cx="66240" cy="129600"/>
            </a:xfrm>
            <a:prstGeom prst="rect">
              <a:avLst/>
            </a:prstGeom>
          </xdr:spPr>
        </xdr:pic>
      </mc:Fallback>
    </mc:AlternateContent>
    <xdr:clientData/>
  </xdr:twoCellAnchor>
  <xdr:twoCellAnchor>
    <xdr:from>
      <xdr:col>10</xdr:col>
      <xdr:colOff>209400</xdr:colOff>
      <xdr:row>14</xdr:row>
      <xdr:rowOff>107640</xdr:rowOff>
    </xdr:from>
    <xdr:to>
      <xdr:col>10</xdr:col>
      <xdr:colOff>292200</xdr:colOff>
      <xdr:row>14</xdr:row>
      <xdr:rowOff>152280</xdr:rowOff>
    </xdr:to>
    <mc:AlternateContent xmlns:mc="http://schemas.openxmlformats.org/markup-compatibility/2006" xmlns:xdr14="http://schemas.microsoft.com/office/excel/2010/spreadsheetDrawing">
      <mc:Choice Requires="xdr14">
        <xdr:contentPart xmlns:r="http://schemas.openxmlformats.org/officeDocument/2006/relationships" r:id="rId378">
          <xdr14:nvContentPartPr>
            <xdr14:cNvPr id="186" name="Ink 185">
              <a:extLst>
                <a:ext uri="{FF2B5EF4-FFF2-40B4-BE49-F238E27FC236}">
                  <a16:creationId xmlns:a16="http://schemas.microsoft.com/office/drawing/2014/main" id="{F53CEB18-1B40-9343-92BF-D4E229748E92}"/>
                </a:ext>
                <a:ext uri="{147F2762-F138-4A5C-976F-8EAC2B608ADB}">
                  <a16:predDERef xmlns:a16="http://schemas.microsoft.com/office/drawing/2014/main" pred="{1DF6211F-C8BD-8B41-B0C9-7B195CF2011D}"/>
                </a:ext>
              </a:extLst>
            </xdr14:cNvPr>
            <xdr14:cNvContentPartPr/>
          </xdr14:nvContentPartPr>
          <xdr14:nvPr macro=""/>
          <xdr14:xfrm>
            <a:off x="8591400" y="1250640"/>
            <a:ext cx="82800" cy="44640"/>
          </xdr14:xfrm>
        </xdr:contentPart>
      </mc:Choice>
      <mc:Fallback xmlns="">
        <xdr:pic>
          <xdr:nvPicPr>
            <xdr:cNvPr id="186" name="Ink 185">
              <a:extLst>
                <a:ext uri="{FF2B5EF4-FFF2-40B4-BE49-F238E27FC236}">
                  <a16:creationId xmlns:a16="http://schemas.microsoft.com/office/drawing/2014/main" id="{F53CEB18-1B40-9343-92BF-D4E229748E92}"/>
                </a:ext>
                <a:ext uri="{147F2762-F138-4A5C-976F-8EAC2B608ADB}">
                  <a16:predDERef xmlns:a16="http://schemas.microsoft.com/office/drawing/2014/main" pred="{1DF6211F-C8BD-8B41-B0C9-7B195CF2011D}"/>
                </a:ext>
              </a:extLst>
            </xdr:cNvPr>
            <xdr:cNvPicPr/>
          </xdr:nvPicPr>
          <xdr:blipFill>
            <a:blip xmlns:r="http://schemas.openxmlformats.org/officeDocument/2006/relationships" r:embed="rId381"/>
            <a:stretch>
              <a:fillRect/>
            </a:stretch>
          </xdr:blipFill>
          <xdr:spPr>
            <a:xfrm>
              <a:off x="8583840" y="1243080"/>
              <a:ext cx="97920" cy="59760"/>
            </a:xfrm>
            <a:prstGeom prst="rect">
              <a:avLst/>
            </a:prstGeom>
          </xdr:spPr>
        </xdr:pic>
      </mc:Fallback>
    </mc:AlternateContent>
    <xdr:clientData/>
  </xdr:twoCellAnchor>
  <xdr:twoCellAnchor>
    <xdr:from>
      <xdr:col>10</xdr:col>
      <xdr:colOff>196800</xdr:colOff>
      <xdr:row>6</xdr:row>
      <xdr:rowOff>75960</xdr:rowOff>
    </xdr:from>
    <xdr:to>
      <xdr:col>10</xdr:col>
      <xdr:colOff>254400</xdr:colOff>
      <xdr:row>7</xdr:row>
      <xdr:rowOff>12900</xdr:rowOff>
    </xdr:to>
    <mc:AlternateContent xmlns:mc="http://schemas.openxmlformats.org/markup-compatibility/2006" xmlns:xdr14="http://schemas.microsoft.com/office/excel/2010/spreadsheetDrawing">
      <mc:Choice Requires="xdr14">
        <xdr:contentPart xmlns:r="http://schemas.openxmlformats.org/officeDocument/2006/relationships" r:id="rId382">
          <xdr14:nvContentPartPr>
            <xdr14:cNvPr id="187" name="Ink 186">
              <a:extLst>
                <a:ext uri="{FF2B5EF4-FFF2-40B4-BE49-F238E27FC236}">
                  <a16:creationId xmlns:a16="http://schemas.microsoft.com/office/drawing/2014/main" id="{BB61061E-0A91-C74D-A57C-EBDE00398017}"/>
                </a:ext>
                <a:ext uri="{147F2762-F138-4A5C-976F-8EAC2B608ADB}">
                  <a16:predDERef xmlns:a16="http://schemas.microsoft.com/office/drawing/2014/main" pred="{F53CEB18-1B40-9343-92BF-D4E229748E92}"/>
                </a:ext>
              </a:extLst>
            </xdr14:cNvPr>
            <xdr14:cNvContentPartPr/>
          </xdr14:nvContentPartPr>
          <xdr14:nvPr macro=""/>
          <xdr14:xfrm>
            <a:off x="8578800" y="1218960"/>
            <a:ext cx="57600" cy="127440"/>
          </xdr14:xfrm>
        </xdr:contentPart>
      </mc:Choice>
      <mc:Fallback xmlns="">
        <xdr:pic>
          <xdr:nvPicPr>
            <xdr:cNvPr id="187" name="Ink 186">
              <a:extLst>
                <a:ext uri="{FF2B5EF4-FFF2-40B4-BE49-F238E27FC236}">
                  <a16:creationId xmlns:a16="http://schemas.microsoft.com/office/drawing/2014/main" id="{BB61061E-0A91-C74D-A57C-EBDE00398017}"/>
                </a:ext>
                <a:ext uri="{147F2762-F138-4A5C-976F-8EAC2B608ADB}">
                  <a16:predDERef xmlns:a16="http://schemas.microsoft.com/office/drawing/2014/main" pred="{F53CEB18-1B40-9343-92BF-D4E229748E92}"/>
                </a:ext>
              </a:extLst>
            </xdr:cNvPr>
            <xdr:cNvPicPr/>
          </xdr:nvPicPr>
          <xdr:blipFill>
            <a:blip xmlns:r="http://schemas.openxmlformats.org/officeDocument/2006/relationships" r:embed="rId383"/>
            <a:stretch>
              <a:fillRect/>
            </a:stretch>
          </xdr:blipFill>
          <xdr:spPr>
            <a:xfrm>
              <a:off x="8571240" y="1211400"/>
              <a:ext cx="72720" cy="142560"/>
            </a:xfrm>
            <a:prstGeom prst="rect">
              <a:avLst/>
            </a:prstGeom>
          </xdr:spPr>
        </xdr:pic>
      </mc:Fallback>
    </mc:AlternateContent>
    <xdr:clientData/>
  </xdr:twoCellAnchor>
  <xdr:twoCellAnchor>
    <xdr:from>
      <xdr:col>10</xdr:col>
      <xdr:colOff>171240</xdr:colOff>
      <xdr:row>14</xdr:row>
      <xdr:rowOff>120600</xdr:rowOff>
    </xdr:from>
    <xdr:to>
      <xdr:col>10</xdr:col>
      <xdr:colOff>292200</xdr:colOff>
      <xdr:row>14</xdr:row>
      <xdr:rowOff>165240</xdr:rowOff>
    </xdr:to>
    <mc:AlternateContent xmlns:mc="http://schemas.openxmlformats.org/markup-compatibility/2006" xmlns:xdr14="http://schemas.microsoft.com/office/excel/2010/spreadsheetDrawing">
      <mc:Choice Requires="xdr14">
        <xdr:contentPart xmlns:r="http://schemas.openxmlformats.org/officeDocument/2006/relationships" r:id="rId384">
          <xdr14:nvContentPartPr>
            <xdr14:cNvPr id="188" name="Ink 187">
              <a:extLst>
                <a:ext uri="{FF2B5EF4-FFF2-40B4-BE49-F238E27FC236}">
                  <a16:creationId xmlns:a16="http://schemas.microsoft.com/office/drawing/2014/main" id="{FD4838AA-FC7B-E74C-9430-DA2FC8512234}"/>
                </a:ext>
                <a:ext uri="{147F2762-F138-4A5C-976F-8EAC2B608ADB}">
                  <a16:predDERef xmlns:a16="http://schemas.microsoft.com/office/drawing/2014/main" pred="{BB61061E-0A91-C74D-A57C-EBDE00398017}"/>
                </a:ext>
              </a:extLst>
            </xdr14:cNvPr>
            <xdr14:cNvContentPartPr/>
          </xdr14:nvContentPartPr>
          <xdr14:nvPr macro=""/>
          <xdr14:xfrm>
            <a:off x="8553240" y="1263600"/>
            <a:ext cx="120960" cy="44640"/>
          </xdr14:xfrm>
        </xdr:contentPart>
      </mc:Choice>
      <mc:Fallback xmlns="">
        <xdr:pic>
          <xdr:nvPicPr>
            <xdr:cNvPr id="188" name="Ink 187">
              <a:extLst>
                <a:ext uri="{FF2B5EF4-FFF2-40B4-BE49-F238E27FC236}">
                  <a16:creationId xmlns:a16="http://schemas.microsoft.com/office/drawing/2014/main" id="{FD4838AA-FC7B-E74C-9430-DA2FC8512234}"/>
                </a:ext>
                <a:ext uri="{147F2762-F138-4A5C-976F-8EAC2B608ADB}">
                  <a16:predDERef xmlns:a16="http://schemas.microsoft.com/office/drawing/2014/main" pred="{BB61061E-0A91-C74D-A57C-EBDE00398017}"/>
                </a:ext>
              </a:extLst>
            </xdr:cNvPr>
            <xdr:cNvPicPr/>
          </xdr:nvPicPr>
          <xdr:blipFill>
            <a:blip xmlns:r="http://schemas.openxmlformats.org/officeDocument/2006/relationships" r:embed="rId385"/>
            <a:stretch>
              <a:fillRect/>
            </a:stretch>
          </xdr:blipFill>
          <xdr:spPr>
            <a:xfrm>
              <a:off x="8545680" y="1256040"/>
              <a:ext cx="136080" cy="59760"/>
            </a:xfrm>
            <a:prstGeom prst="rect">
              <a:avLst/>
            </a:prstGeom>
          </xdr:spPr>
        </xdr:pic>
      </mc:Fallback>
    </mc:AlternateContent>
    <xdr:clientData/>
  </xdr:twoCellAnchor>
  <xdr:twoCellAnchor>
    <xdr:from>
      <xdr:col>10</xdr:col>
      <xdr:colOff>336480</xdr:colOff>
      <xdr:row>8</xdr:row>
      <xdr:rowOff>76080</xdr:rowOff>
    </xdr:from>
    <xdr:to>
      <xdr:col>10</xdr:col>
      <xdr:colOff>438360</xdr:colOff>
      <xdr:row>8</xdr:row>
      <xdr:rowOff>171840</xdr:rowOff>
    </xdr:to>
    <mc:AlternateContent xmlns:mc="http://schemas.openxmlformats.org/markup-compatibility/2006" xmlns:xdr14="http://schemas.microsoft.com/office/excel/2010/spreadsheetDrawing">
      <mc:Choice Requires="xdr14">
        <xdr:contentPart xmlns:r="http://schemas.openxmlformats.org/officeDocument/2006/relationships" r:id="rId386">
          <xdr14:nvContentPartPr>
            <xdr14:cNvPr id="199" name="Ink 198">
              <a:extLst>
                <a:ext uri="{FF2B5EF4-FFF2-40B4-BE49-F238E27FC236}">
                  <a16:creationId xmlns:a16="http://schemas.microsoft.com/office/drawing/2014/main" id="{825F803E-808F-1447-9032-726578120F72}"/>
                </a:ext>
                <a:ext uri="{147F2762-F138-4A5C-976F-8EAC2B608ADB}">
                  <a16:predDERef xmlns:a16="http://schemas.microsoft.com/office/drawing/2014/main" pred="{43B98425-9A1B-B043-8DB0-15728C63DA4B}"/>
                </a:ext>
              </a:extLst>
            </xdr14:cNvPr>
            <xdr14:cNvContentPartPr/>
          </xdr14:nvContentPartPr>
          <xdr14:nvPr macro=""/>
          <xdr14:xfrm>
            <a:off x="8718480" y="3124080"/>
            <a:ext cx="101880" cy="95760"/>
          </xdr14:xfrm>
        </xdr:contentPart>
      </mc:Choice>
      <mc:Fallback xmlns="">
        <xdr:pic>
          <xdr:nvPicPr>
            <xdr:cNvPr id="199" name="Ink 198">
              <a:extLst>
                <a:ext uri="{FF2B5EF4-FFF2-40B4-BE49-F238E27FC236}">
                  <a16:creationId xmlns:a16="http://schemas.microsoft.com/office/drawing/2014/main" id="{825F803E-808F-1447-9032-726578120F72}"/>
                </a:ext>
                <a:ext uri="{147F2762-F138-4A5C-976F-8EAC2B608ADB}">
                  <a16:predDERef xmlns:a16="http://schemas.microsoft.com/office/drawing/2014/main" pred="{43B98425-9A1B-B043-8DB0-15728C63DA4B}"/>
                </a:ext>
              </a:extLst>
            </xdr:cNvPr>
            <xdr:cNvPicPr/>
          </xdr:nvPicPr>
          <xdr:blipFill>
            <a:blip xmlns:r="http://schemas.openxmlformats.org/officeDocument/2006/relationships" r:embed="rId387"/>
            <a:stretch>
              <a:fillRect/>
            </a:stretch>
          </xdr:blipFill>
          <xdr:spPr>
            <a:xfrm>
              <a:off x="8710920" y="3116520"/>
              <a:ext cx="117000" cy="110520"/>
            </a:xfrm>
            <a:prstGeom prst="rect">
              <a:avLst/>
            </a:prstGeom>
          </xdr:spPr>
        </xdr:pic>
      </mc:Fallback>
    </mc:AlternateContent>
    <xdr:clientData/>
  </xdr:twoCellAnchor>
  <xdr:twoCellAnchor>
    <xdr:from>
      <xdr:col>10</xdr:col>
      <xdr:colOff>304800</xdr:colOff>
      <xdr:row>8</xdr:row>
      <xdr:rowOff>76080</xdr:rowOff>
    </xdr:from>
    <xdr:to>
      <xdr:col>10</xdr:col>
      <xdr:colOff>425760</xdr:colOff>
      <xdr:row>8</xdr:row>
      <xdr:rowOff>177960</xdr:rowOff>
    </xdr:to>
    <mc:AlternateContent xmlns:mc="http://schemas.openxmlformats.org/markup-compatibility/2006" xmlns:xdr14="http://schemas.microsoft.com/office/excel/2010/spreadsheetDrawing">
      <mc:Choice Requires="xdr14">
        <xdr:contentPart xmlns:r="http://schemas.openxmlformats.org/officeDocument/2006/relationships" r:id="rId388">
          <xdr14:nvContentPartPr>
            <xdr14:cNvPr id="200" name="Ink 199">
              <a:extLst>
                <a:ext uri="{FF2B5EF4-FFF2-40B4-BE49-F238E27FC236}">
                  <a16:creationId xmlns:a16="http://schemas.microsoft.com/office/drawing/2014/main" id="{21D41DE5-3648-A34B-A8CB-74E5AED68271}"/>
                </a:ext>
                <a:ext uri="{147F2762-F138-4A5C-976F-8EAC2B608ADB}">
                  <a16:predDERef xmlns:a16="http://schemas.microsoft.com/office/drawing/2014/main" pred="{825F803E-808F-1447-9032-726578120F72}"/>
                </a:ext>
              </a:extLst>
            </xdr14:cNvPr>
            <xdr14:cNvContentPartPr/>
          </xdr14:nvContentPartPr>
          <xdr14:nvPr macro=""/>
          <xdr14:xfrm>
            <a:off x="8686800" y="3124080"/>
            <a:ext cx="120960" cy="101880"/>
          </xdr14:xfrm>
        </xdr:contentPart>
      </mc:Choice>
      <mc:Fallback xmlns="">
        <xdr:pic>
          <xdr:nvPicPr>
            <xdr:cNvPr id="200" name="Ink 199">
              <a:extLst>
                <a:ext uri="{FF2B5EF4-FFF2-40B4-BE49-F238E27FC236}">
                  <a16:creationId xmlns:a16="http://schemas.microsoft.com/office/drawing/2014/main" id="{21D41DE5-3648-A34B-A8CB-74E5AED68271}"/>
                </a:ext>
                <a:ext uri="{147F2762-F138-4A5C-976F-8EAC2B608ADB}">
                  <a16:predDERef xmlns:a16="http://schemas.microsoft.com/office/drawing/2014/main" pred="{825F803E-808F-1447-9032-726578120F72}"/>
                </a:ext>
              </a:extLst>
            </xdr:cNvPr>
            <xdr:cNvPicPr/>
          </xdr:nvPicPr>
          <xdr:blipFill>
            <a:blip xmlns:r="http://schemas.openxmlformats.org/officeDocument/2006/relationships" r:embed="rId389"/>
            <a:stretch>
              <a:fillRect/>
            </a:stretch>
          </xdr:blipFill>
          <xdr:spPr>
            <a:xfrm>
              <a:off x="8679240" y="3116520"/>
              <a:ext cx="136080" cy="117000"/>
            </a:xfrm>
            <a:prstGeom prst="rect">
              <a:avLst/>
            </a:prstGeom>
          </xdr:spPr>
        </xdr:pic>
      </mc:Fallback>
    </mc:AlternateContent>
    <xdr:clientData/>
  </xdr:twoCellAnchor>
  <xdr:twoCellAnchor>
    <xdr:from>
      <xdr:col>10</xdr:col>
      <xdr:colOff>304800</xdr:colOff>
      <xdr:row>8</xdr:row>
      <xdr:rowOff>120360</xdr:rowOff>
    </xdr:from>
    <xdr:to>
      <xdr:col>10</xdr:col>
      <xdr:colOff>432240</xdr:colOff>
      <xdr:row>8</xdr:row>
      <xdr:rowOff>139800</xdr:rowOff>
    </xdr:to>
    <mc:AlternateContent xmlns:mc="http://schemas.openxmlformats.org/markup-compatibility/2006" xmlns:xdr14="http://schemas.microsoft.com/office/excel/2010/spreadsheetDrawing">
      <mc:Choice Requires="xdr14">
        <xdr:contentPart xmlns:r="http://schemas.openxmlformats.org/officeDocument/2006/relationships" r:id="rId390">
          <xdr14:nvContentPartPr>
            <xdr14:cNvPr id="201" name="Ink 200">
              <a:extLst>
                <a:ext uri="{FF2B5EF4-FFF2-40B4-BE49-F238E27FC236}">
                  <a16:creationId xmlns:a16="http://schemas.microsoft.com/office/drawing/2014/main" id="{8076A909-5026-A34E-B8A0-A983A59BDDF7}"/>
                </a:ext>
                <a:ext uri="{147F2762-F138-4A5C-976F-8EAC2B608ADB}">
                  <a16:predDERef xmlns:a16="http://schemas.microsoft.com/office/drawing/2014/main" pred="{21D41DE5-3648-A34B-A8CB-74E5AED68271}"/>
                </a:ext>
              </a:extLst>
            </xdr14:cNvPr>
            <xdr14:cNvContentPartPr/>
          </xdr14:nvContentPartPr>
          <xdr14:nvPr macro=""/>
          <xdr14:xfrm>
            <a:off x="8686800" y="3168360"/>
            <a:ext cx="127440" cy="19440"/>
          </xdr14:xfrm>
        </xdr:contentPart>
      </mc:Choice>
      <mc:Fallback xmlns="">
        <xdr:pic>
          <xdr:nvPicPr>
            <xdr:cNvPr id="201" name="Ink 200">
              <a:extLst>
                <a:ext uri="{FF2B5EF4-FFF2-40B4-BE49-F238E27FC236}">
                  <a16:creationId xmlns:a16="http://schemas.microsoft.com/office/drawing/2014/main" id="{8076A909-5026-A34E-B8A0-A983A59BDDF7}"/>
                </a:ext>
                <a:ext uri="{147F2762-F138-4A5C-976F-8EAC2B608ADB}">
                  <a16:predDERef xmlns:a16="http://schemas.microsoft.com/office/drawing/2014/main" pred="{21D41DE5-3648-A34B-A8CB-74E5AED68271}"/>
                </a:ext>
              </a:extLst>
            </xdr:cNvPr>
            <xdr:cNvPicPr/>
          </xdr:nvPicPr>
          <xdr:blipFill>
            <a:blip xmlns:r="http://schemas.openxmlformats.org/officeDocument/2006/relationships" r:embed="rId391"/>
            <a:stretch>
              <a:fillRect/>
            </a:stretch>
          </xdr:blipFill>
          <xdr:spPr>
            <a:xfrm>
              <a:off x="8679240" y="3160800"/>
              <a:ext cx="142560" cy="34560"/>
            </a:xfrm>
            <a:prstGeom prst="rect">
              <a:avLst/>
            </a:prstGeom>
          </xdr:spPr>
        </xdr:pic>
      </mc:Fallback>
    </mc:AlternateContent>
    <xdr:clientData/>
  </xdr:twoCellAnchor>
  <xdr:twoCellAnchor>
    <xdr:from>
      <xdr:col>10</xdr:col>
      <xdr:colOff>279240</xdr:colOff>
      <xdr:row>12</xdr:row>
      <xdr:rowOff>95160</xdr:rowOff>
    </xdr:from>
    <xdr:to>
      <xdr:col>10</xdr:col>
      <xdr:colOff>368520</xdr:colOff>
      <xdr:row>12</xdr:row>
      <xdr:rowOff>171840</xdr:rowOff>
    </xdr:to>
    <mc:AlternateContent xmlns:mc="http://schemas.openxmlformats.org/markup-compatibility/2006" xmlns:xdr14="http://schemas.microsoft.com/office/excel/2010/spreadsheetDrawing">
      <mc:Choice Requires="xdr14">
        <xdr:contentPart xmlns:r="http://schemas.openxmlformats.org/officeDocument/2006/relationships" r:id="rId392">
          <xdr14:nvContentPartPr>
            <xdr14:cNvPr id="203" name="Ink 202">
              <a:extLst>
                <a:ext uri="{FF2B5EF4-FFF2-40B4-BE49-F238E27FC236}">
                  <a16:creationId xmlns:a16="http://schemas.microsoft.com/office/drawing/2014/main" id="{922D7F0A-3736-C248-AFA9-E23A154EEA7F}"/>
                </a:ext>
                <a:ext uri="{147F2762-F138-4A5C-976F-8EAC2B608ADB}">
                  <a16:predDERef xmlns:a16="http://schemas.microsoft.com/office/drawing/2014/main" pred="{8076A909-5026-A34E-B8A0-A983A59BDDF7}"/>
                </a:ext>
              </a:extLst>
            </xdr14:cNvPr>
            <xdr14:cNvContentPartPr/>
          </xdr14:nvContentPartPr>
          <xdr14:nvPr macro=""/>
          <xdr14:xfrm>
            <a:off x="8661240" y="2000160"/>
            <a:ext cx="89280" cy="76680"/>
          </xdr14:xfrm>
        </xdr:contentPart>
      </mc:Choice>
      <mc:Fallback xmlns="">
        <xdr:pic>
          <xdr:nvPicPr>
            <xdr:cNvPr id="203" name="Ink 202">
              <a:extLst>
                <a:ext uri="{FF2B5EF4-FFF2-40B4-BE49-F238E27FC236}">
                  <a16:creationId xmlns:a16="http://schemas.microsoft.com/office/drawing/2014/main" id="{922D7F0A-3736-C248-AFA9-E23A154EEA7F}"/>
                </a:ext>
                <a:ext uri="{147F2762-F138-4A5C-976F-8EAC2B608ADB}">
                  <a16:predDERef xmlns:a16="http://schemas.microsoft.com/office/drawing/2014/main" pred="{8076A909-5026-A34E-B8A0-A983A59BDDF7}"/>
                </a:ext>
              </a:extLst>
            </xdr:cNvPr>
            <xdr:cNvPicPr/>
          </xdr:nvPicPr>
          <xdr:blipFill>
            <a:blip xmlns:r="http://schemas.openxmlformats.org/officeDocument/2006/relationships" r:embed="rId393"/>
            <a:stretch>
              <a:fillRect/>
            </a:stretch>
          </xdr:blipFill>
          <xdr:spPr>
            <a:xfrm>
              <a:off x="8653680" y="1992600"/>
              <a:ext cx="104400" cy="91800"/>
            </a:xfrm>
            <a:prstGeom prst="rect">
              <a:avLst/>
            </a:prstGeom>
          </xdr:spPr>
        </xdr:pic>
      </mc:Fallback>
    </mc:AlternateContent>
    <xdr:clientData/>
  </xdr:twoCellAnchor>
  <xdr:twoCellAnchor>
    <xdr:from>
      <xdr:col>10</xdr:col>
      <xdr:colOff>304800</xdr:colOff>
      <xdr:row>10</xdr:row>
      <xdr:rowOff>88680</xdr:rowOff>
    </xdr:from>
    <xdr:to>
      <xdr:col>10</xdr:col>
      <xdr:colOff>362400</xdr:colOff>
      <xdr:row>11</xdr:row>
      <xdr:rowOff>6540</xdr:rowOff>
    </xdr:to>
    <mc:AlternateContent xmlns:mc="http://schemas.openxmlformats.org/markup-compatibility/2006" xmlns:xdr14="http://schemas.microsoft.com/office/excel/2010/spreadsheetDrawing">
      <mc:Choice Requires="xdr14">
        <xdr:contentPart xmlns:r="http://schemas.openxmlformats.org/officeDocument/2006/relationships" r:id="rId394">
          <xdr14:nvContentPartPr>
            <xdr14:cNvPr id="204" name="Ink 203">
              <a:extLst>
                <a:ext uri="{FF2B5EF4-FFF2-40B4-BE49-F238E27FC236}">
                  <a16:creationId xmlns:a16="http://schemas.microsoft.com/office/drawing/2014/main" id="{E87B053D-C48C-DD48-808B-3E4D7F452B2D}"/>
                </a:ext>
                <a:ext uri="{147F2762-F138-4A5C-976F-8EAC2B608ADB}">
                  <a16:predDERef xmlns:a16="http://schemas.microsoft.com/office/drawing/2014/main" pred="{922D7F0A-3736-C248-AFA9-E23A154EEA7F}"/>
                </a:ext>
              </a:extLst>
            </xdr14:cNvPr>
            <xdr14:cNvContentPartPr/>
          </xdr14:nvContentPartPr>
          <xdr14:nvPr macro=""/>
          <xdr14:xfrm>
            <a:off x="8686800" y="1993680"/>
            <a:ext cx="57600" cy="108360"/>
          </xdr14:xfrm>
        </xdr:contentPart>
      </mc:Choice>
      <mc:Fallback xmlns="">
        <xdr:pic>
          <xdr:nvPicPr>
            <xdr:cNvPr id="204" name="Ink 203">
              <a:extLst>
                <a:ext uri="{FF2B5EF4-FFF2-40B4-BE49-F238E27FC236}">
                  <a16:creationId xmlns:a16="http://schemas.microsoft.com/office/drawing/2014/main" id="{E87B053D-C48C-DD48-808B-3E4D7F452B2D}"/>
                </a:ext>
                <a:ext uri="{147F2762-F138-4A5C-976F-8EAC2B608ADB}">
                  <a16:predDERef xmlns:a16="http://schemas.microsoft.com/office/drawing/2014/main" pred="{922D7F0A-3736-C248-AFA9-E23A154EEA7F}"/>
                </a:ext>
              </a:extLst>
            </xdr:cNvPr>
            <xdr:cNvPicPr/>
          </xdr:nvPicPr>
          <xdr:blipFill>
            <a:blip xmlns:r="http://schemas.openxmlformats.org/officeDocument/2006/relationships" r:embed="rId395"/>
            <a:stretch>
              <a:fillRect/>
            </a:stretch>
          </xdr:blipFill>
          <xdr:spPr>
            <a:xfrm>
              <a:off x="8679240" y="1986120"/>
              <a:ext cx="72720" cy="123480"/>
            </a:xfrm>
            <a:prstGeom prst="rect">
              <a:avLst/>
            </a:prstGeom>
          </xdr:spPr>
        </xdr:pic>
      </mc:Fallback>
    </mc:AlternateContent>
    <xdr:clientData/>
  </xdr:twoCellAnchor>
  <xdr:twoCellAnchor>
    <xdr:from>
      <xdr:col>10</xdr:col>
      <xdr:colOff>298320</xdr:colOff>
      <xdr:row>12</xdr:row>
      <xdr:rowOff>133320</xdr:rowOff>
    </xdr:from>
    <xdr:to>
      <xdr:col>10</xdr:col>
      <xdr:colOff>413160</xdr:colOff>
      <xdr:row>12</xdr:row>
      <xdr:rowOff>171840</xdr:rowOff>
    </xdr:to>
    <mc:AlternateContent xmlns:mc="http://schemas.openxmlformats.org/markup-compatibility/2006" xmlns:xdr14="http://schemas.microsoft.com/office/excel/2010/spreadsheetDrawing">
      <mc:Choice Requires="xdr14">
        <xdr:contentPart xmlns:r="http://schemas.openxmlformats.org/officeDocument/2006/relationships" r:id="rId396">
          <xdr14:nvContentPartPr>
            <xdr14:cNvPr id="205" name="Ink 204">
              <a:extLst>
                <a:ext uri="{FF2B5EF4-FFF2-40B4-BE49-F238E27FC236}">
                  <a16:creationId xmlns:a16="http://schemas.microsoft.com/office/drawing/2014/main" id="{5E547B07-1841-F946-BDA5-D81698E57A91}"/>
                </a:ext>
                <a:ext uri="{147F2762-F138-4A5C-976F-8EAC2B608ADB}">
                  <a16:predDERef xmlns:a16="http://schemas.microsoft.com/office/drawing/2014/main" pred="{E87B053D-C48C-DD48-808B-3E4D7F452B2D}"/>
                </a:ext>
              </a:extLst>
            </xdr14:cNvPr>
            <xdr14:cNvContentPartPr/>
          </xdr14:nvContentPartPr>
          <xdr14:nvPr macro=""/>
          <xdr14:xfrm>
            <a:off x="8680320" y="2038320"/>
            <a:ext cx="114840" cy="38520"/>
          </xdr14:xfrm>
        </xdr:contentPart>
      </mc:Choice>
      <mc:Fallback xmlns="">
        <xdr:pic>
          <xdr:nvPicPr>
            <xdr:cNvPr id="205" name="Ink 204">
              <a:extLst>
                <a:ext uri="{FF2B5EF4-FFF2-40B4-BE49-F238E27FC236}">
                  <a16:creationId xmlns:a16="http://schemas.microsoft.com/office/drawing/2014/main" id="{5E547B07-1841-F946-BDA5-D81698E57A91}"/>
                </a:ext>
                <a:ext uri="{147F2762-F138-4A5C-976F-8EAC2B608ADB}">
                  <a16:predDERef xmlns:a16="http://schemas.microsoft.com/office/drawing/2014/main" pred="{E87B053D-C48C-DD48-808B-3E4D7F452B2D}"/>
                </a:ext>
              </a:extLst>
            </xdr:cNvPr>
            <xdr:cNvPicPr/>
          </xdr:nvPicPr>
          <xdr:blipFill>
            <a:blip xmlns:r="http://schemas.openxmlformats.org/officeDocument/2006/relationships" r:embed="rId397"/>
            <a:stretch>
              <a:fillRect/>
            </a:stretch>
          </xdr:blipFill>
          <xdr:spPr>
            <a:xfrm>
              <a:off x="8672760" y="2030760"/>
              <a:ext cx="129600" cy="53640"/>
            </a:xfrm>
            <a:prstGeom prst="rect">
              <a:avLst/>
            </a:prstGeom>
          </xdr:spPr>
        </xdr:pic>
      </mc:Fallback>
    </mc:AlternateContent>
    <xdr:clientData/>
  </xdr:twoCellAnchor>
  <xdr:twoCellAnchor>
    <xdr:from>
      <xdr:col>10</xdr:col>
      <xdr:colOff>279240</xdr:colOff>
      <xdr:row>13</xdr:row>
      <xdr:rowOff>101580</xdr:rowOff>
    </xdr:from>
    <xdr:to>
      <xdr:col>10</xdr:col>
      <xdr:colOff>368520</xdr:colOff>
      <xdr:row>13</xdr:row>
      <xdr:rowOff>178260</xdr:rowOff>
    </xdr:to>
    <mc:AlternateContent xmlns:mc="http://schemas.openxmlformats.org/markup-compatibility/2006" xmlns:xdr14="http://schemas.microsoft.com/office/excel/2010/spreadsheetDrawing">
      <mc:Choice Requires="xdr14">
        <xdr:contentPart xmlns:r="http://schemas.openxmlformats.org/officeDocument/2006/relationships" r:id="rId398">
          <xdr14:nvContentPartPr>
            <xdr14:cNvPr id="206" name="Ink 205">
              <a:extLst>
                <a:ext uri="{FF2B5EF4-FFF2-40B4-BE49-F238E27FC236}">
                  <a16:creationId xmlns:a16="http://schemas.microsoft.com/office/drawing/2014/main" id="{953204D6-61AA-DB45-8447-ACB586FC33D8}"/>
                </a:ext>
                <a:ext uri="{147F2762-F138-4A5C-976F-8EAC2B608ADB}">
                  <a16:predDERef xmlns:a16="http://schemas.microsoft.com/office/drawing/2014/main" pred="{5E547B07-1841-F946-BDA5-D81698E57A91}"/>
                </a:ext>
              </a:extLst>
            </xdr14:cNvPr>
            <xdr14:cNvContentPartPr/>
          </xdr14:nvContentPartPr>
          <xdr14:nvPr macro=""/>
          <xdr14:xfrm>
            <a:off x="8661240" y="2197080"/>
            <a:ext cx="89280" cy="76680"/>
          </xdr14:xfrm>
        </xdr:contentPart>
      </mc:Choice>
      <mc:Fallback xmlns="">
        <xdr:pic>
          <xdr:nvPicPr>
            <xdr:cNvPr id="206" name="Ink 205">
              <a:extLst>
                <a:ext uri="{FF2B5EF4-FFF2-40B4-BE49-F238E27FC236}">
                  <a16:creationId xmlns:a16="http://schemas.microsoft.com/office/drawing/2014/main" id="{953204D6-61AA-DB45-8447-ACB586FC33D8}"/>
                </a:ext>
                <a:ext uri="{147F2762-F138-4A5C-976F-8EAC2B608ADB}">
                  <a16:predDERef xmlns:a16="http://schemas.microsoft.com/office/drawing/2014/main" pred="{5E547B07-1841-F946-BDA5-D81698E57A91}"/>
                </a:ext>
              </a:extLst>
            </xdr:cNvPr>
            <xdr:cNvPicPr/>
          </xdr:nvPicPr>
          <xdr:blipFill>
            <a:blip xmlns:r="http://schemas.openxmlformats.org/officeDocument/2006/relationships" r:embed="rId399"/>
            <a:stretch>
              <a:fillRect/>
            </a:stretch>
          </xdr:blipFill>
          <xdr:spPr>
            <a:xfrm>
              <a:off x="8653680" y="2189520"/>
              <a:ext cx="104400" cy="91800"/>
            </a:xfrm>
            <a:prstGeom prst="rect">
              <a:avLst/>
            </a:prstGeom>
          </xdr:spPr>
        </xdr:pic>
      </mc:Fallback>
    </mc:AlternateContent>
    <xdr:clientData/>
  </xdr:twoCellAnchor>
  <xdr:twoCellAnchor>
    <xdr:from>
      <xdr:col>10</xdr:col>
      <xdr:colOff>298320</xdr:colOff>
      <xdr:row>11</xdr:row>
      <xdr:rowOff>95100</xdr:rowOff>
    </xdr:from>
    <xdr:to>
      <xdr:col>10</xdr:col>
      <xdr:colOff>431880</xdr:colOff>
      <xdr:row>12</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400">
          <xdr14:nvContentPartPr>
            <xdr14:cNvPr id="207" name="Ink 206">
              <a:extLst>
                <a:ext uri="{FF2B5EF4-FFF2-40B4-BE49-F238E27FC236}">
                  <a16:creationId xmlns:a16="http://schemas.microsoft.com/office/drawing/2014/main" id="{4766E636-7E24-E34C-9B0F-E1EE8B5A5340}"/>
                </a:ext>
                <a:ext uri="{147F2762-F138-4A5C-976F-8EAC2B608ADB}">
                  <a16:predDERef xmlns:a16="http://schemas.microsoft.com/office/drawing/2014/main" pred="{953204D6-61AA-DB45-8447-ACB586FC33D8}"/>
                </a:ext>
              </a:extLst>
            </xdr14:cNvPr>
            <xdr14:cNvContentPartPr/>
          </xdr14:nvContentPartPr>
          <xdr14:nvPr macro=""/>
          <xdr14:xfrm>
            <a:off x="8680320" y="2190600"/>
            <a:ext cx="133560" cy="95760"/>
          </xdr14:xfrm>
        </xdr:contentPart>
      </mc:Choice>
      <mc:Fallback xmlns="">
        <xdr:pic>
          <xdr:nvPicPr>
            <xdr:cNvPr id="207" name="Ink 206">
              <a:extLst>
                <a:ext uri="{FF2B5EF4-FFF2-40B4-BE49-F238E27FC236}">
                  <a16:creationId xmlns:a16="http://schemas.microsoft.com/office/drawing/2014/main" id="{4766E636-7E24-E34C-9B0F-E1EE8B5A5340}"/>
                </a:ext>
                <a:ext uri="{147F2762-F138-4A5C-976F-8EAC2B608ADB}">
                  <a16:predDERef xmlns:a16="http://schemas.microsoft.com/office/drawing/2014/main" pred="{953204D6-61AA-DB45-8447-ACB586FC33D8}"/>
                </a:ext>
              </a:extLst>
            </xdr:cNvPr>
            <xdr:cNvPicPr/>
          </xdr:nvPicPr>
          <xdr:blipFill>
            <a:blip xmlns:r="http://schemas.openxmlformats.org/officeDocument/2006/relationships" r:embed="rId401"/>
            <a:stretch>
              <a:fillRect/>
            </a:stretch>
          </xdr:blipFill>
          <xdr:spPr>
            <a:xfrm>
              <a:off x="8672760" y="2183040"/>
              <a:ext cx="148680" cy="110520"/>
            </a:xfrm>
            <a:prstGeom prst="rect">
              <a:avLst/>
            </a:prstGeom>
          </xdr:spPr>
        </xdr:pic>
      </mc:Fallback>
    </mc:AlternateContent>
    <xdr:clientData/>
  </xdr:twoCellAnchor>
  <xdr:twoCellAnchor>
    <xdr:from>
      <xdr:col>10</xdr:col>
      <xdr:colOff>279240</xdr:colOff>
      <xdr:row>10</xdr:row>
      <xdr:rowOff>88740</xdr:rowOff>
    </xdr:from>
    <xdr:to>
      <xdr:col>10</xdr:col>
      <xdr:colOff>400200</xdr:colOff>
      <xdr:row>10</xdr:row>
      <xdr:rowOff>178020</xdr:rowOff>
    </xdr:to>
    <mc:AlternateContent xmlns:mc="http://schemas.openxmlformats.org/markup-compatibility/2006" xmlns:xdr14="http://schemas.microsoft.com/office/excel/2010/spreadsheetDrawing">
      <mc:Choice Requires="xdr14">
        <xdr:contentPart xmlns:r="http://schemas.openxmlformats.org/officeDocument/2006/relationships" r:id="rId402">
          <xdr14:nvContentPartPr>
            <xdr14:cNvPr id="208" name="Ink 207">
              <a:extLst>
                <a:ext uri="{FF2B5EF4-FFF2-40B4-BE49-F238E27FC236}">
                  <a16:creationId xmlns:a16="http://schemas.microsoft.com/office/drawing/2014/main" id="{E48E5B1E-AE27-0D4B-B3F1-FF3F08EC21D9}"/>
                </a:ext>
                <a:ext uri="{147F2762-F138-4A5C-976F-8EAC2B608ADB}">
                  <a16:predDERef xmlns:a16="http://schemas.microsoft.com/office/drawing/2014/main" pred="{4766E636-7E24-E34C-9B0F-E1EE8B5A5340}"/>
                </a:ext>
              </a:extLst>
            </xdr14:cNvPr>
            <xdr14:cNvContentPartPr/>
          </xdr14:nvContentPartPr>
          <xdr14:nvPr macro=""/>
          <xdr14:xfrm>
            <a:off x="8661240" y="4089240"/>
            <a:ext cx="120960" cy="89280"/>
          </xdr14:xfrm>
        </xdr:contentPart>
      </mc:Choice>
      <mc:Fallback xmlns="">
        <xdr:pic>
          <xdr:nvPicPr>
            <xdr:cNvPr id="208" name="Ink 207">
              <a:extLst>
                <a:ext uri="{FF2B5EF4-FFF2-40B4-BE49-F238E27FC236}">
                  <a16:creationId xmlns:a16="http://schemas.microsoft.com/office/drawing/2014/main" id="{E48E5B1E-AE27-0D4B-B3F1-FF3F08EC21D9}"/>
                </a:ext>
                <a:ext uri="{147F2762-F138-4A5C-976F-8EAC2B608ADB}">
                  <a16:predDERef xmlns:a16="http://schemas.microsoft.com/office/drawing/2014/main" pred="{4766E636-7E24-E34C-9B0F-E1EE8B5A5340}"/>
                </a:ext>
              </a:extLst>
            </xdr:cNvPr>
            <xdr:cNvPicPr/>
          </xdr:nvPicPr>
          <xdr:blipFill>
            <a:blip xmlns:r="http://schemas.openxmlformats.org/officeDocument/2006/relationships" r:embed="rId403"/>
            <a:stretch>
              <a:fillRect/>
            </a:stretch>
          </xdr:blipFill>
          <xdr:spPr>
            <a:xfrm>
              <a:off x="8653680" y="4081680"/>
              <a:ext cx="136080" cy="104400"/>
            </a:xfrm>
            <a:prstGeom prst="rect">
              <a:avLst/>
            </a:prstGeom>
          </xdr:spPr>
        </xdr:pic>
      </mc:Fallback>
    </mc:AlternateContent>
    <xdr:clientData/>
  </xdr:twoCellAnchor>
  <xdr:twoCellAnchor>
    <xdr:from>
      <xdr:col>10</xdr:col>
      <xdr:colOff>291840</xdr:colOff>
      <xdr:row>10</xdr:row>
      <xdr:rowOff>126900</xdr:rowOff>
    </xdr:from>
    <xdr:to>
      <xdr:col>10</xdr:col>
      <xdr:colOff>387600</xdr:colOff>
      <xdr:row>10</xdr:row>
      <xdr:rowOff>139860</xdr:rowOff>
    </xdr:to>
    <mc:AlternateContent xmlns:mc="http://schemas.openxmlformats.org/markup-compatibility/2006" xmlns:xdr14="http://schemas.microsoft.com/office/excel/2010/spreadsheetDrawing">
      <mc:Choice Requires="xdr14">
        <xdr:contentPart xmlns:r="http://schemas.openxmlformats.org/officeDocument/2006/relationships" r:id="rId404">
          <xdr14:nvContentPartPr>
            <xdr14:cNvPr id="210" name="Ink 209">
              <a:extLst>
                <a:ext uri="{FF2B5EF4-FFF2-40B4-BE49-F238E27FC236}">
                  <a16:creationId xmlns:a16="http://schemas.microsoft.com/office/drawing/2014/main" id="{E292017E-6495-7A43-8F75-686C241FEE12}"/>
                </a:ext>
                <a:ext uri="{147F2762-F138-4A5C-976F-8EAC2B608ADB}">
                  <a16:predDERef xmlns:a16="http://schemas.microsoft.com/office/drawing/2014/main" pred="{CB4965FE-A951-4F47-80C1-0078C722177B}"/>
                </a:ext>
              </a:extLst>
            </xdr14:cNvPr>
            <xdr14:cNvContentPartPr/>
          </xdr14:nvContentPartPr>
          <xdr14:nvPr macro=""/>
          <xdr14:xfrm>
            <a:off x="8673840" y="4127400"/>
            <a:ext cx="95760" cy="12960"/>
          </xdr14:xfrm>
        </xdr:contentPart>
      </mc:Choice>
      <mc:Fallback xmlns="">
        <xdr:pic>
          <xdr:nvPicPr>
            <xdr:cNvPr id="210" name="Ink 209">
              <a:extLst>
                <a:ext uri="{FF2B5EF4-FFF2-40B4-BE49-F238E27FC236}">
                  <a16:creationId xmlns:a16="http://schemas.microsoft.com/office/drawing/2014/main" id="{E292017E-6495-7A43-8F75-686C241FEE12}"/>
                </a:ext>
                <a:ext uri="{147F2762-F138-4A5C-976F-8EAC2B608ADB}">
                  <a16:predDERef xmlns:a16="http://schemas.microsoft.com/office/drawing/2014/main" pred="{CB4965FE-A951-4F47-80C1-0078C722177B}"/>
                </a:ext>
              </a:extLst>
            </xdr:cNvPr>
            <xdr:cNvPicPr/>
          </xdr:nvPicPr>
          <xdr:blipFill>
            <a:blip xmlns:r="http://schemas.openxmlformats.org/officeDocument/2006/relationships" r:embed="rId407"/>
            <a:stretch>
              <a:fillRect/>
            </a:stretch>
          </xdr:blipFill>
          <xdr:spPr>
            <a:xfrm>
              <a:off x="8666280" y="4119840"/>
              <a:ext cx="110520" cy="28080"/>
            </a:xfrm>
            <a:prstGeom prst="rect">
              <a:avLst/>
            </a:prstGeom>
          </xdr:spPr>
        </xdr:pic>
      </mc:Fallback>
    </mc:AlternateContent>
    <xdr:clientData/>
  </xdr:twoCellAnchor>
  <xdr:twoCellAnchor>
    <xdr:from>
      <xdr:col>10</xdr:col>
      <xdr:colOff>260160</xdr:colOff>
      <xdr:row>2</xdr:row>
      <xdr:rowOff>88620</xdr:rowOff>
    </xdr:from>
    <xdr:to>
      <xdr:col>10</xdr:col>
      <xdr:colOff>381120</xdr:colOff>
      <xdr:row>2</xdr:row>
      <xdr:rowOff>139740</xdr:rowOff>
    </xdr:to>
    <mc:AlternateContent xmlns:mc="http://schemas.openxmlformats.org/markup-compatibility/2006" xmlns:xdr14="http://schemas.microsoft.com/office/excel/2010/spreadsheetDrawing">
      <mc:Choice Requires="xdr14">
        <xdr:contentPart xmlns:r="http://schemas.openxmlformats.org/officeDocument/2006/relationships" r:id="rId408">
          <xdr14:nvContentPartPr>
            <xdr14:cNvPr id="211" name="Ink 210">
              <a:extLst>
                <a:ext uri="{FF2B5EF4-FFF2-40B4-BE49-F238E27FC236}">
                  <a16:creationId xmlns:a16="http://schemas.microsoft.com/office/drawing/2014/main" id="{CAA28204-995A-8D45-95DA-A34E4B11E75A}"/>
                </a:ext>
                <a:ext uri="{147F2762-F138-4A5C-976F-8EAC2B608ADB}">
                  <a16:predDERef xmlns:a16="http://schemas.microsoft.com/office/drawing/2014/main" pred="{E292017E-6495-7A43-8F75-686C241FEE12}"/>
                </a:ext>
              </a:extLst>
            </xdr14:cNvPr>
            <xdr14:cNvContentPartPr/>
          </xdr14:nvContentPartPr>
          <xdr14:nvPr macro=""/>
          <xdr14:xfrm>
            <a:off x="8642160" y="4470120"/>
            <a:ext cx="120960" cy="51120"/>
          </xdr14:xfrm>
        </xdr:contentPart>
      </mc:Choice>
      <mc:Fallback xmlns="">
        <xdr:pic>
          <xdr:nvPicPr>
            <xdr:cNvPr id="211" name="Ink 210">
              <a:extLst>
                <a:ext uri="{FF2B5EF4-FFF2-40B4-BE49-F238E27FC236}">
                  <a16:creationId xmlns:a16="http://schemas.microsoft.com/office/drawing/2014/main" id="{CAA28204-995A-8D45-95DA-A34E4B11E75A}"/>
                </a:ext>
                <a:ext uri="{147F2762-F138-4A5C-976F-8EAC2B608ADB}">
                  <a16:predDERef xmlns:a16="http://schemas.microsoft.com/office/drawing/2014/main" pred="{E292017E-6495-7A43-8F75-686C241FEE12}"/>
                </a:ext>
              </a:extLst>
            </xdr:cNvPr>
            <xdr:cNvPicPr/>
          </xdr:nvPicPr>
          <xdr:blipFill>
            <a:blip xmlns:r="http://schemas.openxmlformats.org/officeDocument/2006/relationships" r:embed="rId409"/>
            <a:stretch>
              <a:fillRect/>
            </a:stretch>
          </xdr:blipFill>
          <xdr:spPr>
            <a:xfrm>
              <a:off x="8634600" y="4462560"/>
              <a:ext cx="136080" cy="66240"/>
            </a:xfrm>
            <a:prstGeom prst="rect">
              <a:avLst/>
            </a:prstGeom>
          </xdr:spPr>
        </xdr:pic>
      </mc:Fallback>
    </mc:AlternateContent>
    <xdr:clientData/>
  </xdr:twoCellAnchor>
  <xdr:twoCellAnchor>
    <xdr:from>
      <xdr:col>10</xdr:col>
      <xdr:colOff>298320</xdr:colOff>
      <xdr:row>2</xdr:row>
      <xdr:rowOff>82500</xdr:rowOff>
    </xdr:from>
    <xdr:to>
      <xdr:col>10</xdr:col>
      <xdr:colOff>362040</xdr:colOff>
      <xdr:row>2</xdr:row>
      <xdr:rowOff>178260</xdr:rowOff>
    </xdr:to>
    <mc:AlternateContent xmlns:mc="http://schemas.openxmlformats.org/markup-compatibility/2006" xmlns:xdr14="http://schemas.microsoft.com/office/excel/2010/spreadsheetDrawing">
      <mc:Choice Requires="xdr14">
        <xdr:contentPart xmlns:r="http://schemas.openxmlformats.org/officeDocument/2006/relationships" r:id="rId410">
          <xdr14:nvContentPartPr>
            <xdr14:cNvPr id="212" name="Ink 211">
              <a:extLst>
                <a:ext uri="{FF2B5EF4-FFF2-40B4-BE49-F238E27FC236}">
                  <a16:creationId xmlns:a16="http://schemas.microsoft.com/office/drawing/2014/main" id="{19DCF379-D025-4046-B157-B803C1E3A61E}"/>
                </a:ext>
                <a:ext uri="{147F2762-F138-4A5C-976F-8EAC2B608ADB}">
                  <a16:predDERef xmlns:a16="http://schemas.microsoft.com/office/drawing/2014/main" pred="{CAA28204-995A-8D45-95DA-A34E4B11E75A}"/>
                </a:ext>
              </a:extLst>
            </xdr14:cNvPr>
            <xdr14:cNvContentPartPr/>
          </xdr14:nvContentPartPr>
          <xdr14:nvPr macro=""/>
          <xdr14:xfrm>
            <a:off x="8680320" y="4464000"/>
            <a:ext cx="63720" cy="95760"/>
          </xdr14:xfrm>
        </xdr:contentPart>
      </mc:Choice>
      <mc:Fallback xmlns="">
        <xdr:pic>
          <xdr:nvPicPr>
            <xdr:cNvPr id="212" name="Ink 211">
              <a:extLst>
                <a:ext uri="{FF2B5EF4-FFF2-40B4-BE49-F238E27FC236}">
                  <a16:creationId xmlns:a16="http://schemas.microsoft.com/office/drawing/2014/main" id="{19DCF379-D025-4046-B157-B803C1E3A61E}"/>
                </a:ext>
                <a:ext uri="{147F2762-F138-4A5C-976F-8EAC2B608ADB}">
                  <a16:predDERef xmlns:a16="http://schemas.microsoft.com/office/drawing/2014/main" pred="{CAA28204-995A-8D45-95DA-A34E4B11E75A}"/>
                </a:ext>
              </a:extLst>
            </xdr:cNvPr>
            <xdr:cNvPicPr/>
          </xdr:nvPicPr>
          <xdr:blipFill>
            <a:blip xmlns:r="http://schemas.openxmlformats.org/officeDocument/2006/relationships" r:embed="rId411"/>
            <a:stretch>
              <a:fillRect/>
            </a:stretch>
          </xdr:blipFill>
          <xdr:spPr>
            <a:xfrm>
              <a:off x="8672760" y="4456440"/>
              <a:ext cx="78840" cy="110520"/>
            </a:xfrm>
            <a:prstGeom prst="rect">
              <a:avLst/>
            </a:prstGeom>
          </xdr:spPr>
        </xdr:pic>
      </mc:Fallback>
    </mc:AlternateContent>
    <xdr:clientData/>
  </xdr:twoCellAnchor>
  <xdr:twoCellAnchor>
    <xdr:from>
      <xdr:col>10</xdr:col>
      <xdr:colOff>272760</xdr:colOff>
      <xdr:row>2</xdr:row>
      <xdr:rowOff>126780</xdr:rowOff>
    </xdr:from>
    <xdr:to>
      <xdr:col>10</xdr:col>
      <xdr:colOff>393720</xdr:colOff>
      <xdr:row>2</xdr:row>
      <xdr:rowOff>133620</xdr:rowOff>
    </xdr:to>
    <mc:AlternateContent xmlns:mc="http://schemas.openxmlformats.org/markup-compatibility/2006" xmlns:xdr14="http://schemas.microsoft.com/office/excel/2010/spreadsheetDrawing">
      <mc:Choice Requires="xdr14">
        <xdr:contentPart xmlns:r="http://schemas.openxmlformats.org/officeDocument/2006/relationships" r:id="rId412">
          <xdr14:nvContentPartPr>
            <xdr14:cNvPr id="213" name="Ink 212">
              <a:extLst>
                <a:ext uri="{FF2B5EF4-FFF2-40B4-BE49-F238E27FC236}">
                  <a16:creationId xmlns:a16="http://schemas.microsoft.com/office/drawing/2014/main" id="{004278A3-2F77-FD43-AD7F-E141BD77C9CC}"/>
                </a:ext>
                <a:ext uri="{147F2762-F138-4A5C-976F-8EAC2B608ADB}">
                  <a16:predDERef xmlns:a16="http://schemas.microsoft.com/office/drawing/2014/main" pred="{19DCF379-D025-4046-B157-B803C1E3A61E}"/>
                </a:ext>
              </a:extLst>
            </xdr14:cNvPr>
            <xdr14:cNvContentPartPr/>
          </xdr14:nvContentPartPr>
          <xdr14:nvPr macro=""/>
          <xdr14:xfrm>
            <a:off x="8654760" y="4508280"/>
            <a:ext cx="120960" cy="6840"/>
          </xdr14:xfrm>
        </xdr:contentPart>
      </mc:Choice>
      <mc:Fallback xmlns="">
        <xdr:pic>
          <xdr:nvPicPr>
            <xdr:cNvPr id="213" name="Ink 212">
              <a:extLst>
                <a:ext uri="{FF2B5EF4-FFF2-40B4-BE49-F238E27FC236}">
                  <a16:creationId xmlns:a16="http://schemas.microsoft.com/office/drawing/2014/main" id="{004278A3-2F77-FD43-AD7F-E141BD77C9CC}"/>
                </a:ext>
                <a:ext uri="{147F2762-F138-4A5C-976F-8EAC2B608ADB}">
                  <a16:predDERef xmlns:a16="http://schemas.microsoft.com/office/drawing/2014/main" pred="{19DCF379-D025-4046-B157-B803C1E3A61E}"/>
                </a:ext>
              </a:extLst>
            </xdr:cNvPr>
            <xdr:cNvPicPr/>
          </xdr:nvPicPr>
          <xdr:blipFill>
            <a:blip xmlns:r="http://schemas.openxmlformats.org/officeDocument/2006/relationships" r:embed="rId413"/>
            <a:stretch>
              <a:fillRect/>
            </a:stretch>
          </xdr:blipFill>
          <xdr:spPr>
            <a:xfrm>
              <a:off x="8647200" y="4500720"/>
              <a:ext cx="136080" cy="21600"/>
            </a:xfrm>
            <a:prstGeom prst="rect">
              <a:avLst/>
            </a:prstGeom>
          </xdr:spPr>
        </xdr:pic>
      </mc:Fallback>
    </mc:AlternateContent>
    <xdr:clientData/>
  </xdr:twoCellAnchor>
  <xdr:twoCellAnchor>
    <xdr:from>
      <xdr:col>10</xdr:col>
      <xdr:colOff>291840</xdr:colOff>
      <xdr:row>16</xdr:row>
      <xdr:rowOff>88860</xdr:rowOff>
    </xdr:from>
    <xdr:to>
      <xdr:col>10</xdr:col>
      <xdr:colOff>393720</xdr:colOff>
      <xdr:row>16</xdr:row>
      <xdr:rowOff>146460</xdr:rowOff>
    </xdr:to>
    <mc:AlternateContent xmlns:mc="http://schemas.openxmlformats.org/markup-compatibility/2006" xmlns:xdr14="http://schemas.microsoft.com/office/excel/2010/spreadsheetDrawing">
      <mc:Choice Requires="xdr14">
        <xdr:contentPart xmlns:r="http://schemas.openxmlformats.org/officeDocument/2006/relationships" r:id="rId414">
          <xdr14:nvContentPartPr>
            <xdr14:cNvPr id="214" name="Ink 213">
              <a:extLst>
                <a:ext uri="{FF2B5EF4-FFF2-40B4-BE49-F238E27FC236}">
                  <a16:creationId xmlns:a16="http://schemas.microsoft.com/office/drawing/2014/main" id="{6D8C181D-6E7B-5C4F-846C-65F1AA22B7C2}"/>
                </a:ext>
                <a:ext uri="{147F2762-F138-4A5C-976F-8EAC2B608ADB}">
                  <a16:predDERef xmlns:a16="http://schemas.microsoft.com/office/drawing/2014/main" pred="{004278A3-2F77-FD43-AD7F-E141BD77C9CC}"/>
                </a:ext>
              </a:extLst>
            </xdr14:cNvPr>
            <xdr14:cNvContentPartPr/>
          </xdr14:nvContentPartPr>
          <xdr14:nvPr macro=""/>
          <xdr14:xfrm>
            <a:off x="8673840" y="4851360"/>
            <a:ext cx="101880" cy="57600"/>
          </xdr14:xfrm>
        </xdr:contentPart>
      </mc:Choice>
      <mc:Fallback xmlns="">
        <xdr:pic>
          <xdr:nvPicPr>
            <xdr:cNvPr id="214" name="Ink 213">
              <a:extLst>
                <a:ext uri="{FF2B5EF4-FFF2-40B4-BE49-F238E27FC236}">
                  <a16:creationId xmlns:a16="http://schemas.microsoft.com/office/drawing/2014/main" id="{6D8C181D-6E7B-5C4F-846C-65F1AA22B7C2}"/>
                </a:ext>
                <a:ext uri="{147F2762-F138-4A5C-976F-8EAC2B608ADB}">
                  <a16:predDERef xmlns:a16="http://schemas.microsoft.com/office/drawing/2014/main" pred="{004278A3-2F77-FD43-AD7F-E141BD77C9CC}"/>
                </a:ext>
              </a:extLst>
            </xdr:cNvPr>
            <xdr:cNvPicPr/>
          </xdr:nvPicPr>
          <xdr:blipFill>
            <a:blip xmlns:r="http://schemas.openxmlformats.org/officeDocument/2006/relationships" r:embed="rId415"/>
            <a:stretch>
              <a:fillRect/>
            </a:stretch>
          </xdr:blipFill>
          <xdr:spPr>
            <a:xfrm>
              <a:off x="8666280" y="4843800"/>
              <a:ext cx="117000" cy="72720"/>
            </a:xfrm>
            <a:prstGeom prst="rect">
              <a:avLst/>
            </a:prstGeom>
          </xdr:spPr>
        </xdr:pic>
      </mc:Fallback>
    </mc:AlternateContent>
    <xdr:clientData/>
  </xdr:twoCellAnchor>
  <xdr:twoCellAnchor>
    <xdr:from>
      <xdr:col>10</xdr:col>
      <xdr:colOff>285720</xdr:colOff>
      <xdr:row>16</xdr:row>
      <xdr:rowOff>114060</xdr:rowOff>
    </xdr:from>
    <xdr:to>
      <xdr:col>10</xdr:col>
      <xdr:colOff>387600</xdr:colOff>
      <xdr:row>16</xdr:row>
      <xdr:rowOff>127020</xdr:rowOff>
    </xdr:to>
    <mc:AlternateContent xmlns:mc="http://schemas.openxmlformats.org/markup-compatibility/2006" xmlns:xdr14="http://schemas.microsoft.com/office/excel/2010/spreadsheetDrawing">
      <mc:Choice Requires="xdr14">
        <xdr:contentPart xmlns:r="http://schemas.openxmlformats.org/officeDocument/2006/relationships" r:id="rId416">
          <xdr14:nvContentPartPr>
            <xdr14:cNvPr id="216" name="Ink 215">
              <a:extLst>
                <a:ext uri="{FF2B5EF4-FFF2-40B4-BE49-F238E27FC236}">
                  <a16:creationId xmlns:a16="http://schemas.microsoft.com/office/drawing/2014/main" id="{EC8A585B-FF60-E844-9698-FA6995C4B6D4}"/>
                </a:ext>
                <a:ext uri="{147F2762-F138-4A5C-976F-8EAC2B608ADB}">
                  <a16:predDERef xmlns:a16="http://schemas.microsoft.com/office/drawing/2014/main" pred="{4FEE1530-A773-A644-8610-5919E1BD3012}"/>
                </a:ext>
              </a:extLst>
            </xdr14:cNvPr>
            <xdr14:cNvContentPartPr/>
          </xdr14:nvContentPartPr>
          <xdr14:nvPr macro=""/>
          <xdr14:xfrm>
            <a:off x="8667720" y="4876560"/>
            <a:ext cx="101880" cy="12960"/>
          </xdr14:xfrm>
        </xdr:contentPart>
      </mc:Choice>
      <mc:Fallback xmlns="">
        <xdr:pic>
          <xdr:nvPicPr>
            <xdr:cNvPr id="216" name="Ink 215">
              <a:extLst>
                <a:ext uri="{FF2B5EF4-FFF2-40B4-BE49-F238E27FC236}">
                  <a16:creationId xmlns:a16="http://schemas.microsoft.com/office/drawing/2014/main" id="{EC8A585B-FF60-E844-9698-FA6995C4B6D4}"/>
                </a:ext>
                <a:ext uri="{147F2762-F138-4A5C-976F-8EAC2B608ADB}">
                  <a16:predDERef xmlns:a16="http://schemas.microsoft.com/office/drawing/2014/main" pred="{4FEE1530-A773-A644-8610-5919E1BD3012}"/>
                </a:ext>
              </a:extLst>
            </xdr:cNvPr>
            <xdr:cNvPicPr/>
          </xdr:nvPicPr>
          <xdr:blipFill>
            <a:blip xmlns:r="http://schemas.openxmlformats.org/officeDocument/2006/relationships" r:embed="rId419"/>
            <a:stretch>
              <a:fillRect/>
            </a:stretch>
          </xdr:blipFill>
          <xdr:spPr>
            <a:xfrm>
              <a:off x="8660160" y="4869000"/>
              <a:ext cx="117000" cy="28080"/>
            </a:xfrm>
            <a:prstGeom prst="rect">
              <a:avLst/>
            </a:prstGeom>
          </xdr:spPr>
        </xdr:pic>
      </mc:Fallback>
    </mc:AlternateContent>
    <xdr:clientData/>
  </xdr:twoCellAnchor>
  <xdr:twoCellAnchor>
    <xdr:from>
      <xdr:col>10</xdr:col>
      <xdr:colOff>285720</xdr:colOff>
      <xdr:row>11</xdr:row>
      <xdr:rowOff>88740</xdr:rowOff>
    </xdr:from>
    <xdr:to>
      <xdr:col>10</xdr:col>
      <xdr:colOff>406680</xdr:colOff>
      <xdr:row>11</xdr:row>
      <xdr:rowOff>184500</xdr:rowOff>
    </xdr:to>
    <mc:AlternateContent xmlns:mc="http://schemas.openxmlformats.org/markup-compatibility/2006" xmlns:xdr14="http://schemas.microsoft.com/office/excel/2010/spreadsheetDrawing">
      <mc:Choice Requires="xdr14">
        <xdr:contentPart xmlns:r="http://schemas.openxmlformats.org/officeDocument/2006/relationships" r:id="rId420">
          <xdr14:nvContentPartPr>
            <xdr14:cNvPr id="217" name="Ink 216">
              <a:extLst>
                <a:ext uri="{FF2B5EF4-FFF2-40B4-BE49-F238E27FC236}">
                  <a16:creationId xmlns:a16="http://schemas.microsoft.com/office/drawing/2014/main" id="{2F449262-C875-F34A-B439-BECDEA5F0F06}"/>
                </a:ext>
                <a:ext uri="{147F2762-F138-4A5C-976F-8EAC2B608ADB}">
                  <a16:predDERef xmlns:a16="http://schemas.microsoft.com/office/drawing/2014/main" pred="{EC8A585B-FF60-E844-9698-FA6995C4B6D4}"/>
                </a:ext>
              </a:extLst>
            </xdr14:cNvPr>
            <xdr14:cNvContentPartPr/>
          </xdr14:nvContentPartPr>
          <xdr14:nvPr macro=""/>
          <xdr14:xfrm>
            <a:off x="8667720" y="5232240"/>
            <a:ext cx="120960" cy="95760"/>
          </xdr14:xfrm>
        </xdr:contentPart>
      </mc:Choice>
      <mc:Fallback xmlns="">
        <xdr:pic>
          <xdr:nvPicPr>
            <xdr:cNvPr id="217" name="Ink 216">
              <a:extLst>
                <a:ext uri="{FF2B5EF4-FFF2-40B4-BE49-F238E27FC236}">
                  <a16:creationId xmlns:a16="http://schemas.microsoft.com/office/drawing/2014/main" id="{2F449262-C875-F34A-B439-BECDEA5F0F06}"/>
                </a:ext>
                <a:ext uri="{147F2762-F138-4A5C-976F-8EAC2B608ADB}">
                  <a16:predDERef xmlns:a16="http://schemas.microsoft.com/office/drawing/2014/main" pred="{EC8A585B-FF60-E844-9698-FA6995C4B6D4}"/>
                </a:ext>
              </a:extLst>
            </xdr:cNvPr>
            <xdr:cNvPicPr/>
          </xdr:nvPicPr>
          <xdr:blipFill>
            <a:blip xmlns:r="http://schemas.openxmlformats.org/officeDocument/2006/relationships" r:embed="rId421"/>
            <a:stretch>
              <a:fillRect/>
            </a:stretch>
          </xdr:blipFill>
          <xdr:spPr>
            <a:xfrm>
              <a:off x="8660160" y="5224680"/>
              <a:ext cx="136080" cy="110520"/>
            </a:xfrm>
            <a:prstGeom prst="rect">
              <a:avLst/>
            </a:prstGeom>
          </xdr:spPr>
        </xdr:pic>
      </mc:Fallback>
    </mc:AlternateContent>
    <xdr:clientData/>
  </xdr:twoCellAnchor>
  <xdr:twoCellAnchor>
    <xdr:from>
      <xdr:col>10</xdr:col>
      <xdr:colOff>349080</xdr:colOff>
      <xdr:row>11</xdr:row>
      <xdr:rowOff>107820</xdr:rowOff>
    </xdr:from>
    <xdr:to>
      <xdr:col>10</xdr:col>
      <xdr:colOff>406680</xdr:colOff>
      <xdr:row>11</xdr:row>
      <xdr:rowOff>178020</xdr:rowOff>
    </xdr:to>
    <mc:AlternateContent xmlns:mc="http://schemas.openxmlformats.org/markup-compatibility/2006" xmlns:xdr14="http://schemas.microsoft.com/office/excel/2010/spreadsheetDrawing">
      <mc:Choice Requires="xdr14">
        <xdr:contentPart xmlns:r="http://schemas.openxmlformats.org/officeDocument/2006/relationships" r:id="rId422">
          <xdr14:nvContentPartPr>
            <xdr14:cNvPr id="218" name="Ink 217">
              <a:extLst>
                <a:ext uri="{FF2B5EF4-FFF2-40B4-BE49-F238E27FC236}">
                  <a16:creationId xmlns:a16="http://schemas.microsoft.com/office/drawing/2014/main" id="{106FBCD7-1E9A-7040-B03D-09C0EE3A78A5}"/>
                </a:ext>
                <a:ext uri="{147F2762-F138-4A5C-976F-8EAC2B608ADB}">
                  <a16:predDERef xmlns:a16="http://schemas.microsoft.com/office/drawing/2014/main" pred="{2F449262-C875-F34A-B439-BECDEA5F0F06}"/>
                </a:ext>
              </a:extLst>
            </xdr14:cNvPr>
            <xdr14:cNvContentPartPr/>
          </xdr14:nvContentPartPr>
          <xdr14:nvPr macro=""/>
          <xdr14:xfrm>
            <a:off x="8731080" y="5251320"/>
            <a:ext cx="57600" cy="70200"/>
          </xdr14:xfrm>
        </xdr:contentPart>
      </mc:Choice>
      <mc:Fallback xmlns="">
        <xdr:pic>
          <xdr:nvPicPr>
            <xdr:cNvPr id="218" name="Ink 217">
              <a:extLst>
                <a:ext uri="{FF2B5EF4-FFF2-40B4-BE49-F238E27FC236}">
                  <a16:creationId xmlns:a16="http://schemas.microsoft.com/office/drawing/2014/main" id="{106FBCD7-1E9A-7040-B03D-09C0EE3A78A5}"/>
                </a:ext>
                <a:ext uri="{147F2762-F138-4A5C-976F-8EAC2B608ADB}">
                  <a16:predDERef xmlns:a16="http://schemas.microsoft.com/office/drawing/2014/main" pred="{2F449262-C875-F34A-B439-BECDEA5F0F06}"/>
                </a:ext>
              </a:extLst>
            </xdr:cNvPr>
            <xdr:cNvPicPr/>
          </xdr:nvPicPr>
          <xdr:blipFill>
            <a:blip xmlns:r="http://schemas.openxmlformats.org/officeDocument/2006/relationships" r:embed="rId423"/>
            <a:stretch>
              <a:fillRect/>
            </a:stretch>
          </xdr:blipFill>
          <xdr:spPr>
            <a:xfrm>
              <a:off x="8723520" y="5243760"/>
              <a:ext cx="72720" cy="85320"/>
            </a:xfrm>
            <a:prstGeom prst="rect">
              <a:avLst/>
            </a:prstGeom>
          </xdr:spPr>
        </xdr:pic>
      </mc:Fallback>
    </mc:AlternateContent>
    <xdr:clientData/>
  </xdr:twoCellAnchor>
  <xdr:twoCellAnchor>
    <xdr:from>
      <xdr:col>10</xdr:col>
      <xdr:colOff>317400</xdr:colOff>
      <xdr:row>11</xdr:row>
      <xdr:rowOff>126900</xdr:rowOff>
    </xdr:from>
    <xdr:to>
      <xdr:col>10</xdr:col>
      <xdr:colOff>425760</xdr:colOff>
      <xdr:row>11</xdr:row>
      <xdr:rowOff>139860</xdr:rowOff>
    </xdr:to>
    <mc:AlternateContent xmlns:mc="http://schemas.openxmlformats.org/markup-compatibility/2006" xmlns:xdr14="http://schemas.microsoft.com/office/excel/2010/spreadsheetDrawing">
      <mc:Choice Requires="xdr14">
        <xdr:contentPart xmlns:r="http://schemas.openxmlformats.org/officeDocument/2006/relationships" r:id="rId424">
          <xdr14:nvContentPartPr>
            <xdr14:cNvPr id="219" name="Ink 218">
              <a:extLst>
                <a:ext uri="{FF2B5EF4-FFF2-40B4-BE49-F238E27FC236}">
                  <a16:creationId xmlns:a16="http://schemas.microsoft.com/office/drawing/2014/main" id="{1BE9AC8F-021A-F643-BFD1-E7E5CBACF8C7}"/>
                </a:ext>
                <a:ext uri="{147F2762-F138-4A5C-976F-8EAC2B608ADB}">
                  <a16:predDERef xmlns:a16="http://schemas.microsoft.com/office/drawing/2014/main" pred="{106FBCD7-1E9A-7040-B03D-09C0EE3A78A5}"/>
                </a:ext>
              </a:extLst>
            </xdr14:cNvPr>
            <xdr14:cNvContentPartPr/>
          </xdr14:nvContentPartPr>
          <xdr14:nvPr macro=""/>
          <xdr14:xfrm>
            <a:off x="8699400" y="5270400"/>
            <a:ext cx="108360" cy="12960"/>
          </xdr14:xfrm>
        </xdr:contentPart>
      </mc:Choice>
      <mc:Fallback xmlns="">
        <xdr:pic>
          <xdr:nvPicPr>
            <xdr:cNvPr id="219" name="Ink 218">
              <a:extLst>
                <a:ext uri="{FF2B5EF4-FFF2-40B4-BE49-F238E27FC236}">
                  <a16:creationId xmlns:a16="http://schemas.microsoft.com/office/drawing/2014/main" id="{1BE9AC8F-021A-F643-BFD1-E7E5CBACF8C7}"/>
                </a:ext>
                <a:ext uri="{147F2762-F138-4A5C-976F-8EAC2B608ADB}">
                  <a16:predDERef xmlns:a16="http://schemas.microsoft.com/office/drawing/2014/main" pred="{106FBCD7-1E9A-7040-B03D-09C0EE3A78A5}"/>
                </a:ext>
              </a:extLst>
            </xdr:cNvPr>
            <xdr:cNvPicPr/>
          </xdr:nvPicPr>
          <xdr:blipFill>
            <a:blip xmlns:r="http://schemas.openxmlformats.org/officeDocument/2006/relationships" r:embed="rId425"/>
            <a:stretch>
              <a:fillRect/>
            </a:stretch>
          </xdr:blipFill>
          <xdr:spPr>
            <a:xfrm>
              <a:off x="8691840" y="5262840"/>
              <a:ext cx="123480" cy="28080"/>
            </a:xfrm>
            <a:prstGeom prst="rect">
              <a:avLst/>
            </a:prstGeom>
          </xdr:spPr>
        </xdr:pic>
      </mc:Fallback>
    </mc:AlternateContent>
    <xdr:clientData/>
  </xdr:twoCellAnchor>
  <xdr:twoCellAnchor>
    <xdr:from>
      <xdr:col>10</xdr:col>
      <xdr:colOff>330000</xdr:colOff>
      <xdr:row>7</xdr:row>
      <xdr:rowOff>82500</xdr:rowOff>
    </xdr:from>
    <xdr:to>
      <xdr:col>10</xdr:col>
      <xdr:colOff>444840</xdr:colOff>
      <xdr:row>7</xdr:row>
      <xdr:rowOff>133620</xdr:rowOff>
    </xdr:to>
    <mc:AlternateContent xmlns:mc="http://schemas.openxmlformats.org/markup-compatibility/2006" xmlns:xdr14="http://schemas.microsoft.com/office/excel/2010/spreadsheetDrawing">
      <mc:Choice Requires="xdr14">
        <xdr:contentPart xmlns:r="http://schemas.openxmlformats.org/officeDocument/2006/relationships" r:id="rId426">
          <xdr14:nvContentPartPr>
            <xdr14:cNvPr id="220" name="Ink 219">
              <a:extLst>
                <a:ext uri="{FF2B5EF4-FFF2-40B4-BE49-F238E27FC236}">
                  <a16:creationId xmlns:a16="http://schemas.microsoft.com/office/drawing/2014/main" id="{C31F2666-6986-F04C-9FEF-91FF0566731E}"/>
                </a:ext>
                <a:ext uri="{147F2762-F138-4A5C-976F-8EAC2B608ADB}">
                  <a16:predDERef xmlns:a16="http://schemas.microsoft.com/office/drawing/2014/main" pred="{1BE9AC8F-021A-F643-BFD1-E7E5CBACF8C7}"/>
                </a:ext>
              </a:extLst>
            </xdr14:cNvPr>
            <xdr14:cNvContentPartPr/>
          </xdr14:nvContentPartPr>
          <xdr14:nvPr macro=""/>
          <xdr14:xfrm>
            <a:off x="8712000" y="5607000"/>
            <a:ext cx="114840" cy="51120"/>
          </xdr14:xfrm>
        </xdr:contentPart>
      </mc:Choice>
      <mc:Fallback xmlns="">
        <xdr:pic>
          <xdr:nvPicPr>
            <xdr:cNvPr id="220" name="Ink 219">
              <a:extLst>
                <a:ext uri="{FF2B5EF4-FFF2-40B4-BE49-F238E27FC236}">
                  <a16:creationId xmlns:a16="http://schemas.microsoft.com/office/drawing/2014/main" id="{C31F2666-6986-F04C-9FEF-91FF0566731E}"/>
                </a:ext>
                <a:ext uri="{147F2762-F138-4A5C-976F-8EAC2B608ADB}">
                  <a16:predDERef xmlns:a16="http://schemas.microsoft.com/office/drawing/2014/main" pred="{1BE9AC8F-021A-F643-BFD1-E7E5CBACF8C7}"/>
                </a:ext>
              </a:extLst>
            </xdr:cNvPr>
            <xdr:cNvPicPr/>
          </xdr:nvPicPr>
          <xdr:blipFill>
            <a:blip xmlns:r="http://schemas.openxmlformats.org/officeDocument/2006/relationships" r:embed="rId427"/>
            <a:stretch>
              <a:fillRect/>
            </a:stretch>
          </xdr:blipFill>
          <xdr:spPr>
            <a:xfrm>
              <a:off x="8704440" y="5599440"/>
              <a:ext cx="129600" cy="66240"/>
            </a:xfrm>
            <a:prstGeom prst="rect">
              <a:avLst/>
            </a:prstGeom>
          </xdr:spPr>
        </xdr:pic>
      </mc:Fallback>
    </mc:AlternateContent>
    <xdr:clientData/>
  </xdr:twoCellAnchor>
  <xdr:twoCellAnchor>
    <xdr:from>
      <xdr:col>10</xdr:col>
      <xdr:colOff>368160</xdr:colOff>
      <xdr:row>7</xdr:row>
      <xdr:rowOff>76020</xdr:rowOff>
    </xdr:from>
    <xdr:to>
      <xdr:col>10</xdr:col>
      <xdr:colOff>431880</xdr:colOff>
      <xdr:row>7</xdr:row>
      <xdr:rowOff>152700</xdr:rowOff>
    </xdr:to>
    <mc:AlternateContent xmlns:mc="http://schemas.openxmlformats.org/markup-compatibility/2006" xmlns:xdr14="http://schemas.microsoft.com/office/excel/2010/spreadsheetDrawing">
      <mc:Choice Requires="xdr14">
        <xdr:contentPart xmlns:r="http://schemas.openxmlformats.org/officeDocument/2006/relationships" r:id="rId428">
          <xdr14:nvContentPartPr>
            <xdr14:cNvPr id="221" name="Ink 220">
              <a:extLst>
                <a:ext uri="{FF2B5EF4-FFF2-40B4-BE49-F238E27FC236}">
                  <a16:creationId xmlns:a16="http://schemas.microsoft.com/office/drawing/2014/main" id="{2456A5ED-763D-DD48-B624-4C93C24F0818}"/>
                </a:ext>
                <a:ext uri="{147F2762-F138-4A5C-976F-8EAC2B608ADB}">
                  <a16:predDERef xmlns:a16="http://schemas.microsoft.com/office/drawing/2014/main" pred="{C31F2666-6986-F04C-9FEF-91FF0566731E}"/>
                </a:ext>
              </a:extLst>
            </xdr14:cNvPr>
            <xdr14:cNvContentPartPr/>
          </xdr14:nvContentPartPr>
          <xdr14:nvPr macro=""/>
          <xdr14:xfrm>
            <a:off x="8750160" y="5600520"/>
            <a:ext cx="63720" cy="76680"/>
          </xdr14:xfrm>
        </xdr:contentPart>
      </mc:Choice>
      <mc:Fallback xmlns="">
        <xdr:pic>
          <xdr:nvPicPr>
            <xdr:cNvPr id="221" name="Ink 220">
              <a:extLst>
                <a:ext uri="{FF2B5EF4-FFF2-40B4-BE49-F238E27FC236}">
                  <a16:creationId xmlns:a16="http://schemas.microsoft.com/office/drawing/2014/main" id="{2456A5ED-763D-DD48-B624-4C93C24F0818}"/>
                </a:ext>
                <a:ext uri="{147F2762-F138-4A5C-976F-8EAC2B608ADB}">
                  <a16:predDERef xmlns:a16="http://schemas.microsoft.com/office/drawing/2014/main" pred="{C31F2666-6986-F04C-9FEF-91FF0566731E}"/>
                </a:ext>
              </a:extLst>
            </xdr:cNvPr>
            <xdr:cNvPicPr/>
          </xdr:nvPicPr>
          <xdr:blipFill>
            <a:blip xmlns:r="http://schemas.openxmlformats.org/officeDocument/2006/relationships" r:embed="rId429"/>
            <a:stretch>
              <a:fillRect/>
            </a:stretch>
          </xdr:blipFill>
          <xdr:spPr>
            <a:xfrm>
              <a:off x="8742600" y="5592960"/>
              <a:ext cx="78840" cy="91800"/>
            </a:xfrm>
            <a:prstGeom prst="rect">
              <a:avLst/>
            </a:prstGeom>
          </xdr:spPr>
        </xdr:pic>
      </mc:Fallback>
    </mc:AlternateContent>
    <xdr:clientData/>
  </xdr:twoCellAnchor>
  <xdr:twoCellAnchor>
    <xdr:from>
      <xdr:col>10</xdr:col>
      <xdr:colOff>342600</xdr:colOff>
      <xdr:row>7</xdr:row>
      <xdr:rowOff>101580</xdr:rowOff>
    </xdr:from>
    <xdr:to>
      <xdr:col>10</xdr:col>
      <xdr:colOff>463560</xdr:colOff>
      <xdr:row>7</xdr:row>
      <xdr:rowOff>114540</xdr:rowOff>
    </xdr:to>
    <mc:AlternateContent xmlns:mc="http://schemas.openxmlformats.org/markup-compatibility/2006" xmlns:xdr14="http://schemas.microsoft.com/office/excel/2010/spreadsheetDrawing">
      <mc:Choice Requires="xdr14">
        <xdr:contentPart xmlns:r="http://schemas.openxmlformats.org/officeDocument/2006/relationships" r:id="rId430">
          <xdr14:nvContentPartPr>
            <xdr14:cNvPr id="222" name="Ink 221">
              <a:extLst>
                <a:ext uri="{FF2B5EF4-FFF2-40B4-BE49-F238E27FC236}">
                  <a16:creationId xmlns:a16="http://schemas.microsoft.com/office/drawing/2014/main" id="{96F6F0BB-F981-5940-9724-DE1897909C7D}"/>
                </a:ext>
                <a:ext uri="{147F2762-F138-4A5C-976F-8EAC2B608ADB}">
                  <a16:predDERef xmlns:a16="http://schemas.microsoft.com/office/drawing/2014/main" pred="{2456A5ED-763D-DD48-B624-4C93C24F0818}"/>
                </a:ext>
              </a:extLst>
            </xdr14:cNvPr>
            <xdr14:cNvContentPartPr/>
          </xdr14:nvContentPartPr>
          <xdr14:nvPr macro=""/>
          <xdr14:xfrm>
            <a:off x="8724600" y="5626080"/>
            <a:ext cx="120960" cy="12960"/>
          </xdr14:xfrm>
        </xdr:contentPart>
      </mc:Choice>
      <mc:Fallback xmlns="">
        <xdr:pic>
          <xdr:nvPicPr>
            <xdr:cNvPr id="222" name="Ink 221">
              <a:extLst>
                <a:ext uri="{FF2B5EF4-FFF2-40B4-BE49-F238E27FC236}">
                  <a16:creationId xmlns:a16="http://schemas.microsoft.com/office/drawing/2014/main" id="{96F6F0BB-F981-5940-9724-DE1897909C7D}"/>
                </a:ext>
                <a:ext uri="{147F2762-F138-4A5C-976F-8EAC2B608ADB}">
                  <a16:predDERef xmlns:a16="http://schemas.microsoft.com/office/drawing/2014/main" pred="{2456A5ED-763D-DD48-B624-4C93C24F0818}"/>
                </a:ext>
              </a:extLst>
            </xdr:cNvPr>
            <xdr:cNvPicPr/>
          </xdr:nvPicPr>
          <xdr:blipFill>
            <a:blip xmlns:r="http://schemas.openxmlformats.org/officeDocument/2006/relationships" r:embed="rId431"/>
            <a:stretch>
              <a:fillRect/>
            </a:stretch>
          </xdr:blipFill>
          <xdr:spPr>
            <a:xfrm>
              <a:off x="8717040" y="5618520"/>
              <a:ext cx="136080" cy="28080"/>
            </a:xfrm>
            <a:prstGeom prst="rect">
              <a:avLst/>
            </a:prstGeom>
          </xdr:spPr>
        </xdr:pic>
      </mc:Fallback>
    </mc:AlternateContent>
    <xdr:clientData/>
  </xdr:twoCellAnchor>
  <xdr:twoCellAnchor>
    <xdr:from>
      <xdr:col>7</xdr:col>
      <xdr:colOff>63240</xdr:colOff>
      <xdr:row>13</xdr:row>
      <xdr:rowOff>69780</xdr:rowOff>
    </xdr:from>
    <xdr:to>
      <xdr:col>10</xdr:col>
      <xdr:colOff>546360</xdr:colOff>
      <xdr:row>13</xdr:row>
      <xdr:rowOff>152580</xdr:rowOff>
    </xdr:to>
    <mc:AlternateContent xmlns:mc="http://schemas.openxmlformats.org/markup-compatibility/2006" xmlns:xdr14="http://schemas.microsoft.com/office/excel/2010/spreadsheetDrawing">
      <mc:Choice Requires="xdr14">
        <xdr:contentPart xmlns:r="http://schemas.openxmlformats.org/officeDocument/2006/relationships" r:id="rId432">
          <xdr14:nvContentPartPr>
            <xdr14:cNvPr id="189" name="Ink 188">
              <a:extLst>
                <a:ext uri="{FF2B5EF4-FFF2-40B4-BE49-F238E27FC236}">
                  <a16:creationId xmlns:a16="http://schemas.microsoft.com/office/drawing/2014/main" id="{CB4BC313-CB2E-E44C-85AB-8FA4C3717562}"/>
                </a:ext>
                <a:ext uri="{147F2762-F138-4A5C-976F-8EAC2B608ADB}">
                  <a16:predDERef xmlns:a16="http://schemas.microsoft.com/office/drawing/2014/main" pred="{96F6F0BB-F981-5940-9724-DE1897909C7D}"/>
                </a:ext>
              </a:extLst>
            </xdr14:cNvPr>
            <xdr14:cNvContentPartPr/>
          </xdr14:nvContentPartPr>
          <xdr14:nvPr macro=""/>
          <xdr14:xfrm>
            <a:off x="5930640" y="2546280"/>
            <a:ext cx="2997720" cy="82800"/>
          </xdr14:xfrm>
        </xdr:contentPart>
      </mc:Choice>
      <mc:Fallback xmlns="">
        <xdr:pic>
          <xdr:nvPicPr>
            <xdr:cNvPr id="189" name="Ink 188">
              <a:extLst>
                <a:ext uri="{FF2B5EF4-FFF2-40B4-BE49-F238E27FC236}">
                  <a16:creationId xmlns:a16="http://schemas.microsoft.com/office/drawing/2014/main" id="{CB4BC313-CB2E-E44C-85AB-8FA4C3717562}"/>
                </a:ext>
                <a:ext uri="{147F2762-F138-4A5C-976F-8EAC2B608ADB}">
                  <a16:predDERef xmlns:a16="http://schemas.microsoft.com/office/drawing/2014/main" pred="{96F6F0BB-F981-5940-9724-DE1897909C7D}"/>
                </a:ext>
              </a:extLst>
            </xdr:cNvPr>
            <xdr:cNvPicPr/>
          </xdr:nvPicPr>
          <xdr:blipFill>
            <a:blip xmlns:r="http://schemas.openxmlformats.org/officeDocument/2006/relationships" r:embed="rId433"/>
            <a:stretch>
              <a:fillRect/>
            </a:stretch>
          </xdr:blipFill>
          <xdr:spPr>
            <a:xfrm>
              <a:off x="5923080" y="2538720"/>
              <a:ext cx="3012480" cy="97920"/>
            </a:xfrm>
            <a:prstGeom prst="rect">
              <a:avLst/>
            </a:prstGeom>
          </xdr:spPr>
        </xdr:pic>
      </mc:Fallback>
    </mc:AlternateContent>
    <xdr:clientData/>
  </xdr:twoCellAnchor>
  <xdr:twoCellAnchor>
    <xdr:from>
      <xdr:col>10</xdr:col>
      <xdr:colOff>260160</xdr:colOff>
      <xdr:row>15</xdr:row>
      <xdr:rowOff>76140</xdr:rowOff>
    </xdr:from>
    <xdr:to>
      <xdr:col>10</xdr:col>
      <xdr:colOff>400200</xdr:colOff>
      <xdr:row>15</xdr:row>
      <xdr:rowOff>146340</xdr:rowOff>
    </xdr:to>
    <mc:AlternateContent xmlns:mc="http://schemas.openxmlformats.org/markup-compatibility/2006" xmlns:xdr14="http://schemas.microsoft.com/office/excel/2010/spreadsheetDrawing">
      <mc:Choice Requires="xdr14">
        <xdr:contentPart xmlns:r="http://schemas.openxmlformats.org/officeDocument/2006/relationships" r:id="rId434">
          <xdr14:nvContentPartPr>
            <xdr14:cNvPr id="190" name="Ink 189">
              <a:extLst>
                <a:ext uri="{FF2B5EF4-FFF2-40B4-BE49-F238E27FC236}">
                  <a16:creationId xmlns:a16="http://schemas.microsoft.com/office/drawing/2014/main" id="{A9DCD0DD-4B57-6C43-9407-098FF424B86F}"/>
                </a:ext>
                <a:ext uri="{147F2762-F138-4A5C-976F-8EAC2B608ADB}">
                  <a16:predDERef xmlns:a16="http://schemas.microsoft.com/office/drawing/2014/main" pred="{CB4BC313-CB2E-E44C-85AB-8FA4C3717562}"/>
                </a:ext>
              </a:extLst>
            </xdr14:cNvPr>
            <xdr14:cNvContentPartPr/>
          </xdr14:nvContentPartPr>
          <xdr14:nvPr macro=""/>
          <xdr14:xfrm>
            <a:off x="8642160" y="2933640"/>
            <a:ext cx="140040" cy="70200"/>
          </xdr14:xfrm>
        </xdr:contentPart>
      </mc:Choice>
      <mc:Fallback xmlns="">
        <xdr:pic>
          <xdr:nvPicPr>
            <xdr:cNvPr id="190" name="Ink 189">
              <a:extLst>
                <a:ext uri="{FF2B5EF4-FFF2-40B4-BE49-F238E27FC236}">
                  <a16:creationId xmlns:a16="http://schemas.microsoft.com/office/drawing/2014/main" id="{A9DCD0DD-4B57-6C43-9407-098FF424B86F}"/>
                </a:ext>
                <a:ext uri="{147F2762-F138-4A5C-976F-8EAC2B608ADB}">
                  <a16:predDERef xmlns:a16="http://schemas.microsoft.com/office/drawing/2014/main" pred="{CB4BC313-CB2E-E44C-85AB-8FA4C3717562}"/>
                </a:ext>
              </a:extLst>
            </xdr:cNvPr>
            <xdr:cNvPicPr/>
          </xdr:nvPicPr>
          <xdr:blipFill>
            <a:blip xmlns:r="http://schemas.openxmlformats.org/officeDocument/2006/relationships" r:embed="rId435"/>
            <a:stretch>
              <a:fillRect/>
            </a:stretch>
          </xdr:blipFill>
          <xdr:spPr>
            <a:xfrm>
              <a:off x="8634600" y="2926080"/>
              <a:ext cx="155160" cy="85320"/>
            </a:xfrm>
            <a:prstGeom prst="rect">
              <a:avLst/>
            </a:prstGeom>
          </xdr:spPr>
        </xdr:pic>
      </mc:Fallback>
    </mc:AlternateContent>
    <xdr:clientData/>
  </xdr:twoCellAnchor>
  <xdr:twoCellAnchor>
    <xdr:from>
      <xdr:col>10</xdr:col>
      <xdr:colOff>260160</xdr:colOff>
      <xdr:row>15</xdr:row>
      <xdr:rowOff>44820</xdr:rowOff>
    </xdr:from>
    <xdr:to>
      <xdr:col>10</xdr:col>
      <xdr:colOff>355920</xdr:colOff>
      <xdr:row>15</xdr:row>
      <xdr:rowOff>171540</xdr:rowOff>
    </xdr:to>
    <mc:AlternateContent xmlns:mc="http://schemas.openxmlformats.org/markup-compatibility/2006" xmlns:xdr14="http://schemas.microsoft.com/office/excel/2010/spreadsheetDrawing">
      <mc:Choice Requires="xdr14">
        <xdr:contentPart xmlns:r="http://schemas.openxmlformats.org/officeDocument/2006/relationships" r:id="rId436">
          <xdr14:nvContentPartPr>
            <xdr14:cNvPr id="191" name="Ink 190">
              <a:extLst>
                <a:ext uri="{FF2B5EF4-FFF2-40B4-BE49-F238E27FC236}">
                  <a16:creationId xmlns:a16="http://schemas.microsoft.com/office/drawing/2014/main" id="{3A6C6CAF-8373-B34C-8F7B-C2FC7460B397}"/>
                </a:ext>
                <a:ext uri="{147F2762-F138-4A5C-976F-8EAC2B608ADB}">
                  <a16:predDERef xmlns:a16="http://schemas.microsoft.com/office/drawing/2014/main" pred="{A9DCD0DD-4B57-6C43-9407-098FF424B86F}"/>
                </a:ext>
              </a:extLst>
            </xdr14:cNvPr>
            <xdr14:cNvContentPartPr/>
          </xdr14:nvContentPartPr>
          <xdr14:nvPr macro=""/>
          <xdr14:xfrm>
            <a:off x="8642160" y="2902320"/>
            <a:ext cx="95760" cy="126720"/>
          </xdr14:xfrm>
        </xdr:contentPart>
      </mc:Choice>
      <mc:Fallback xmlns="">
        <xdr:pic>
          <xdr:nvPicPr>
            <xdr:cNvPr id="191" name="Ink 190">
              <a:extLst>
                <a:ext uri="{FF2B5EF4-FFF2-40B4-BE49-F238E27FC236}">
                  <a16:creationId xmlns:a16="http://schemas.microsoft.com/office/drawing/2014/main" id="{3A6C6CAF-8373-B34C-8F7B-C2FC7460B397}"/>
                </a:ext>
                <a:ext uri="{147F2762-F138-4A5C-976F-8EAC2B608ADB}">
                  <a16:predDERef xmlns:a16="http://schemas.microsoft.com/office/drawing/2014/main" pred="{A9DCD0DD-4B57-6C43-9407-098FF424B86F}"/>
                </a:ext>
              </a:extLst>
            </xdr:cNvPr>
            <xdr:cNvPicPr/>
          </xdr:nvPicPr>
          <xdr:blipFill>
            <a:blip xmlns:r="http://schemas.openxmlformats.org/officeDocument/2006/relationships" r:embed="rId437"/>
            <a:stretch>
              <a:fillRect/>
            </a:stretch>
          </xdr:blipFill>
          <xdr:spPr>
            <a:xfrm>
              <a:off x="8634600" y="2895120"/>
              <a:ext cx="110520" cy="141840"/>
            </a:xfrm>
            <a:prstGeom prst="rect">
              <a:avLst/>
            </a:prstGeom>
          </xdr:spPr>
        </xdr:pic>
      </mc:Fallback>
    </mc:AlternateContent>
    <xdr:clientData/>
  </xdr:twoCellAnchor>
  <xdr:twoCellAnchor>
    <xdr:from>
      <xdr:col>10</xdr:col>
      <xdr:colOff>234600</xdr:colOff>
      <xdr:row>15</xdr:row>
      <xdr:rowOff>69660</xdr:rowOff>
    </xdr:from>
    <xdr:to>
      <xdr:col>10</xdr:col>
      <xdr:colOff>393720</xdr:colOff>
      <xdr:row>15</xdr:row>
      <xdr:rowOff>114300</xdr:rowOff>
    </xdr:to>
    <mc:AlternateContent xmlns:mc="http://schemas.openxmlformats.org/markup-compatibility/2006" xmlns:xdr14="http://schemas.microsoft.com/office/excel/2010/spreadsheetDrawing">
      <mc:Choice Requires="xdr14">
        <xdr:contentPart xmlns:r="http://schemas.openxmlformats.org/officeDocument/2006/relationships" r:id="rId438">
          <xdr14:nvContentPartPr>
            <xdr14:cNvPr id="192" name="Ink 191">
              <a:extLst>
                <a:ext uri="{FF2B5EF4-FFF2-40B4-BE49-F238E27FC236}">
                  <a16:creationId xmlns:a16="http://schemas.microsoft.com/office/drawing/2014/main" id="{F3B5616F-F03A-1944-B5BE-1C81EE8D1997}"/>
                </a:ext>
                <a:ext uri="{147F2762-F138-4A5C-976F-8EAC2B608ADB}">
                  <a16:predDERef xmlns:a16="http://schemas.microsoft.com/office/drawing/2014/main" pred="{3A6C6CAF-8373-B34C-8F7B-C2FC7460B397}"/>
                </a:ext>
              </a:extLst>
            </xdr14:cNvPr>
            <xdr14:cNvContentPartPr/>
          </xdr14:nvContentPartPr>
          <xdr14:nvPr macro=""/>
          <xdr14:xfrm>
            <a:off x="8616600" y="2927160"/>
            <a:ext cx="159120" cy="44640"/>
          </xdr14:xfrm>
        </xdr:contentPart>
      </mc:Choice>
      <mc:Fallback xmlns="">
        <xdr:pic>
          <xdr:nvPicPr>
            <xdr:cNvPr id="192" name="Ink 191">
              <a:extLst>
                <a:ext uri="{FF2B5EF4-FFF2-40B4-BE49-F238E27FC236}">
                  <a16:creationId xmlns:a16="http://schemas.microsoft.com/office/drawing/2014/main" id="{F3B5616F-F03A-1944-B5BE-1C81EE8D1997}"/>
                </a:ext>
                <a:ext uri="{147F2762-F138-4A5C-976F-8EAC2B608ADB}">
                  <a16:predDERef xmlns:a16="http://schemas.microsoft.com/office/drawing/2014/main" pred="{3A6C6CAF-8373-B34C-8F7B-C2FC7460B397}"/>
                </a:ext>
              </a:extLst>
            </xdr:cNvPr>
            <xdr:cNvPicPr/>
          </xdr:nvPicPr>
          <xdr:blipFill>
            <a:blip xmlns:r="http://schemas.openxmlformats.org/officeDocument/2006/relationships" r:embed="rId439"/>
            <a:stretch>
              <a:fillRect/>
            </a:stretch>
          </xdr:blipFill>
          <xdr:spPr>
            <a:xfrm>
              <a:off x="8609400" y="2919600"/>
              <a:ext cx="174240" cy="59760"/>
            </a:xfrm>
            <a:prstGeom prst="rect">
              <a:avLst/>
            </a:prstGeom>
          </xdr:spPr>
        </xdr:pic>
      </mc:Fallback>
    </mc:AlternateContent>
    <xdr:clientData/>
  </xdr:twoCellAnchor>
  <xdr:twoCellAnchor>
    <xdr:from>
      <xdr:col>7</xdr:col>
      <xdr:colOff>77745</xdr:colOff>
      <xdr:row>8</xdr:row>
      <xdr:rowOff>87439</xdr:rowOff>
    </xdr:from>
    <xdr:to>
      <xdr:col>10</xdr:col>
      <xdr:colOff>722962</xdr:colOff>
      <xdr:row>8</xdr:row>
      <xdr:rowOff>131719</xdr:rowOff>
    </xdr:to>
    <mc:AlternateContent xmlns:mc="http://schemas.openxmlformats.org/markup-compatibility/2006" xmlns:xdr14="http://schemas.microsoft.com/office/excel/2010/spreadsheetDrawing">
      <mc:Choice Requires="xdr14">
        <xdr:contentPart xmlns:r="http://schemas.openxmlformats.org/officeDocument/2006/relationships" r:id="rId440">
          <xdr14:nvContentPartPr>
            <xdr14:cNvPr id="182" name="Ink 181">
              <a:extLst>
                <a:ext uri="{FF2B5EF4-FFF2-40B4-BE49-F238E27FC236}">
                  <a16:creationId xmlns:a16="http://schemas.microsoft.com/office/drawing/2014/main" id="{AFED7E39-4E87-E74E-9E6E-1709FFE95EB5}"/>
                </a:ext>
                <a:ext uri="{147F2762-F138-4A5C-976F-8EAC2B608ADB}">
                  <a16:predDERef xmlns:a16="http://schemas.microsoft.com/office/drawing/2014/main" pred="{F3B5616F-F03A-1944-B5BE-1C81EE8D1997}"/>
                </a:ext>
              </a:extLst>
            </xdr14:cNvPr>
            <xdr14:cNvContentPartPr/>
          </xdr14:nvContentPartPr>
          <xdr14:nvPr macro=""/>
          <xdr14:xfrm>
            <a:off x="5953320" y="1605600"/>
            <a:ext cx="3163320" cy="44280"/>
          </xdr14:xfrm>
        </xdr:contentPart>
      </mc:Choice>
      <mc:Fallback xmlns="">
        <xdr:pic>
          <xdr:nvPicPr>
            <xdr:cNvPr id="182" name="Ink 181">
              <a:extLst>
                <a:ext uri="{FF2B5EF4-FFF2-40B4-BE49-F238E27FC236}">
                  <a16:creationId xmlns:a16="http://schemas.microsoft.com/office/drawing/2014/main" id="{AFED7E39-4E87-E74E-9E6E-1709FFE95EB5}"/>
                </a:ext>
                <a:ext uri="{147F2762-F138-4A5C-976F-8EAC2B608ADB}">
                  <a16:predDERef xmlns:a16="http://schemas.microsoft.com/office/drawing/2014/main" pred="{F3B5616F-F03A-1944-B5BE-1C81EE8D1997}"/>
                </a:ext>
              </a:extLst>
            </xdr:cNvPr>
            <xdr:cNvPicPr/>
          </xdr:nvPicPr>
          <xdr:blipFill>
            <a:blip xmlns:r="http://schemas.openxmlformats.org/officeDocument/2006/relationships" r:embed="rId441"/>
            <a:stretch>
              <a:fillRect/>
            </a:stretch>
          </xdr:blipFill>
          <xdr:spPr>
            <a:xfrm>
              <a:off x="5945760" y="1598040"/>
              <a:ext cx="3178440" cy="59400"/>
            </a:xfrm>
            <a:prstGeom prst="rect">
              <a:avLst/>
            </a:prstGeom>
          </xdr:spPr>
        </xdr:pic>
      </mc:Fallback>
    </mc:AlternateContent>
    <xdr:clientData/>
  </xdr:twoCellAnchor>
  <xdr:twoCellAnchor>
    <xdr:from>
      <xdr:col>7</xdr:col>
      <xdr:colOff>21585</xdr:colOff>
      <xdr:row>3</xdr:row>
      <xdr:rowOff>94530</xdr:rowOff>
    </xdr:from>
    <xdr:to>
      <xdr:col>10</xdr:col>
      <xdr:colOff>547642</xdr:colOff>
      <xdr:row>4</xdr:row>
      <xdr:rowOff>160</xdr:rowOff>
    </xdr:to>
    <mc:AlternateContent xmlns:mc="http://schemas.openxmlformats.org/markup-compatibility/2006" xmlns:xdr14="http://schemas.microsoft.com/office/excel/2010/spreadsheetDrawing">
      <mc:Choice Requires="xdr14">
        <xdr:contentPart xmlns:r="http://schemas.openxmlformats.org/officeDocument/2006/relationships" r:id="rId442">
          <xdr14:nvContentPartPr>
            <xdr14:cNvPr id="196" name="Ink 195">
              <a:extLst>
                <a:ext uri="{FF2B5EF4-FFF2-40B4-BE49-F238E27FC236}">
                  <a16:creationId xmlns:a16="http://schemas.microsoft.com/office/drawing/2014/main" id="{CDD4DCD6-78C4-7D40-A7E3-1EA2A7C09B6C}"/>
                </a:ext>
                <a:ext uri="{147F2762-F138-4A5C-976F-8EAC2B608ADB}">
                  <a16:predDERef xmlns:a16="http://schemas.microsoft.com/office/drawing/2014/main" pred="{C02CD2F2-5CFD-D342-85CC-E9D8EA54BB01}"/>
                </a:ext>
              </a:extLst>
            </xdr14:cNvPr>
            <xdr14:cNvContentPartPr/>
          </xdr14:nvContentPartPr>
          <xdr14:nvPr macro=""/>
          <xdr14:xfrm>
            <a:off x="5897160" y="663840"/>
            <a:ext cx="3044160" cy="95400"/>
          </xdr14:xfrm>
        </xdr:contentPart>
      </mc:Choice>
      <mc:Fallback xmlns="">
        <xdr:pic>
          <xdr:nvPicPr>
            <xdr:cNvPr id="196" name="Ink 195">
              <a:extLst>
                <a:ext uri="{FF2B5EF4-FFF2-40B4-BE49-F238E27FC236}">
                  <a16:creationId xmlns:a16="http://schemas.microsoft.com/office/drawing/2014/main" id="{CDD4DCD6-78C4-7D40-A7E3-1EA2A7C09B6C}"/>
                </a:ext>
                <a:ext uri="{147F2762-F138-4A5C-976F-8EAC2B608ADB}">
                  <a16:predDERef xmlns:a16="http://schemas.microsoft.com/office/drawing/2014/main" pred="{C02CD2F2-5CFD-D342-85CC-E9D8EA54BB01}"/>
                </a:ext>
              </a:extLst>
            </xdr:cNvPr>
            <xdr:cNvPicPr/>
          </xdr:nvPicPr>
          <xdr:blipFill>
            <a:blip xmlns:r="http://schemas.openxmlformats.org/officeDocument/2006/relationships" r:embed="rId449"/>
            <a:stretch>
              <a:fillRect/>
            </a:stretch>
          </xdr:blipFill>
          <xdr:spPr>
            <a:xfrm>
              <a:off x="5889600" y="656640"/>
              <a:ext cx="3058920" cy="110160"/>
            </a:xfrm>
            <a:prstGeom prst="rect">
              <a:avLst/>
            </a:prstGeom>
          </xdr:spPr>
        </xdr:pic>
      </mc:Fallback>
    </mc:AlternateContent>
    <xdr:clientData/>
  </xdr:twoCellAnchor>
  <xdr:twoCellAnchor>
    <xdr:from>
      <xdr:col>7</xdr:col>
      <xdr:colOff>72705</xdr:colOff>
      <xdr:row>10</xdr:row>
      <xdr:rowOff>72939</xdr:rowOff>
    </xdr:from>
    <xdr:to>
      <xdr:col>10</xdr:col>
      <xdr:colOff>679042</xdr:colOff>
      <xdr:row>10</xdr:row>
      <xdr:rowOff>146379</xdr:rowOff>
    </xdr:to>
    <mc:AlternateContent xmlns:mc="http://schemas.openxmlformats.org/markup-compatibility/2006" xmlns:xdr14="http://schemas.microsoft.com/office/excel/2010/spreadsheetDrawing">
      <mc:Choice Requires="xdr14">
        <xdr:contentPart xmlns:r="http://schemas.openxmlformats.org/officeDocument/2006/relationships" r:id="rId450">
          <xdr14:nvContentPartPr>
            <xdr14:cNvPr id="198" name="Ink 197">
              <a:extLst>
                <a:ext uri="{FF2B5EF4-FFF2-40B4-BE49-F238E27FC236}">
                  <a16:creationId xmlns:a16="http://schemas.microsoft.com/office/drawing/2014/main" id="{49CA1454-8462-3940-92A2-5DACC51B7096}"/>
                </a:ext>
                <a:ext uri="{147F2762-F138-4A5C-976F-8EAC2B608ADB}">
                  <a16:predDERef xmlns:a16="http://schemas.microsoft.com/office/drawing/2014/main" pred="{A6D2AE2C-3060-CB4C-905B-A1EC31C24B8A}"/>
                </a:ext>
              </a:extLst>
            </xdr14:cNvPr>
            <xdr14:cNvContentPartPr/>
          </xdr14:nvContentPartPr>
          <xdr14:nvPr macro=""/>
          <xdr14:xfrm>
            <a:off x="5948280" y="1970640"/>
            <a:ext cx="3124440" cy="73440"/>
          </xdr14:xfrm>
        </xdr:contentPart>
      </mc:Choice>
      <mc:Fallback xmlns="">
        <xdr:pic>
          <xdr:nvPicPr>
            <xdr:cNvPr id="198" name="Ink 197">
              <a:extLst>
                <a:ext uri="{FF2B5EF4-FFF2-40B4-BE49-F238E27FC236}">
                  <a16:creationId xmlns:a16="http://schemas.microsoft.com/office/drawing/2014/main" id="{49CA1454-8462-3940-92A2-5DACC51B7096}"/>
                </a:ext>
                <a:ext uri="{147F2762-F138-4A5C-976F-8EAC2B608ADB}">
                  <a16:predDERef xmlns:a16="http://schemas.microsoft.com/office/drawing/2014/main" pred="{A6D2AE2C-3060-CB4C-905B-A1EC31C24B8A}"/>
                </a:ext>
              </a:extLst>
            </xdr:cNvPr>
            <xdr:cNvPicPr/>
          </xdr:nvPicPr>
          <xdr:blipFill>
            <a:blip xmlns:r="http://schemas.openxmlformats.org/officeDocument/2006/relationships" r:embed="rId453"/>
            <a:stretch>
              <a:fillRect/>
            </a:stretch>
          </xdr:blipFill>
          <xdr:spPr>
            <a:xfrm>
              <a:off x="5938200" y="1960560"/>
              <a:ext cx="3144600" cy="93600"/>
            </a:xfrm>
            <a:prstGeom prst="rect">
              <a:avLst/>
            </a:prstGeom>
          </xdr:spPr>
        </xdr:pic>
      </mc:Fallback>
    </mc:AlternateContent>
    <xdr:clientData/>
  </xdr:twoCellAnchor>
  <xdr:twoCellAnchor>
    <xdr:from>
      <xdr:col>10</xdr:col>
      <xdr:colOff>320842</xdr:colOff>
      <xdr:row>17</xdr:row>
      <xdr:rowOff>65388</xdr:rowOff>
    </xdr:from>
    <xdr:to>
      <xdr:col>10</xdr:col>
      <xdr:colOff>488962</xdr:colOff>
      <xdr:row>18</xdr:row>
      <xdr:rowOff>14578</xdr:rowOff>
    </xdr:to>
    <mc:AlternateContent xmlns:mc="http://schemas.openxmlformats.org/markup-compatibility/2006" xmlns:xdr14="http://schemas.microsoft.com/office/excel/2010/spreadsheetDrawing">
      <mc:Choice Requires="xdr14">
        <xdr:contentPart xmlns:r="http://schemas.openxmlformats.org/officeDocument/2006/relationships" r:id="rId454">
          <xdr14:nvContentPartPr>
            <xdr14:cNvPr id="209" name="Ink 208">
              <a:extLst>
                <a:ext uri="{FF2B5EF4-FFF2-40B4-BE49-F238E27FC236}">
                  <a16:creationId xmlns:a16="http://schemas.microsoft.com/office/drawing/2014/main" id="{455F9E63-17FC-F648-8770-0D90108A8559}"/>
                </a:ext>
                <a:ext uri="{147F2762-F138-4A5C-976F-8EAC2B608ADB}">
                  <a16:predDERef xmlns:a16="http://schemas.microsoft.com/office/drawing/2014/main" pred="{EC4D11BF-5AEE-7E4B-B343-F7A20E0357A7}"/>
                </a:ext>
              </a:extLst>
            </xdr14:cNvPr>
            <xdr14:cNvContentPartPr/>
          </xdr14:nvContentPartPr>
          <xdr14:nvPr macro=""/>
          <xdr14:xfrm>
            <a:off x="8714520" y="3291480"/>
            <a:ext cx="168120" cy="138960"/>
          </xdr14:xfrm>
        </xdr:contentPart>
      </mc:Choice>
      <mc:Fallback xmlns="">
        <xdr:pic>
          <xdr:nvPicPr>
            <xdr:cNvPr id="209" name="Ink 208">
              <a:extLst>
                <a:ext uri="{FF2B5EF4-FFF2-40B4-BE49-F238E27FC236}">
                  <a16:creationId xmlns:a16="http://schemas.microsoft.com/office/drawing/2014/main" id="{455F9E63-17FC-F648-8770-0D90108A8559}"/>
                </a:ext>
                <a:ext uri="{147F2762-F138-4A5C-976F-8EAC2B608ADB}">
                  <a16:predDERef xmlns:a16="http://schemas.microsoft.com/office/drawing/2014/main" pred="{EC4D11BF-5AEE-7E4B-B343-F7A20E0357A7}"/>
                </a:ext>
              </a:extLst>
            </xdr:cNvPr>
            <xdr:cNvPicPr/>
          </xdr:nvPicPr>
          <xdr:blipFill>
            <a:blip xmlns:r="http://schemas.openxmlformats.org/officeDocument/2006/relationships" r:embed="rId457"/>
            <a:stretch>
              <a:fillRect/>
            </a:stretch>
          </xdr:blipFill>
          <xdr:spPr>
            <a:xfrm>
              <a:off x="8706960" y="3283920"/>
              <a:ext cx="183240" cy="154080"/>
            </a:xfrm>
            <a:prstGeom prst="rect">
              <a:avLst/>
            </a:prstGeom>
          </xdr:spPr>
        </xdr:pic>
      </mc:Fallback>
    </mc:AlternateContent>
    <xdr:clientData/>
  </xdr:twoCellAnchor>
  <xdr:twoCellAnchor>
    <xdr:from>
      <xdr:col>10</xdr:col>
      <xdr:colOff>335602</xdr:colOff>
      <xdr:row>17</xdr:row>
      <xdr:rowOff>58188</xdr:rowOff>
    </xdr:from>
    <xdr:to>
      <xdr:col>10</xdr:col>
      <xdr:colOff>423442</xdr:colOff>
      <xdr:row>18</xdr:row>
      <xdr:rowOff>7378</xdr:rowOff>
    </xdr:to>
    <mc:AlternateContent xmlns:mc="http://schemas.openxmlformats.org/markup-compatibility/2006" xmlns:xdr14="http://schemas.microsoft.com/office/excel/2010/spreadsheetDrawing">
      <mc:Choice Requires="xdr14">
        <xdr:contentPart xmlns:r="http://schemas.openxmlformats.org/officeDocument/2006/relationships" r:id="rId458">
          <xdr14:nvContentPartPr>
            <xdr14:cNvPr id="215" name="Ink 214">
              <a:extLst>
                <a:ext uri="{FF2B5EF4-FFF2-40B4-BE49-F238E27FC236}">
                  <a16:creationId xmlns:a16="http://schemas.microsoft.com/office/drawing/2014/main" id="{BB9FBA80-FAD5-7044-B1EE-0B0FFD5834AA}"/>
                </a:ext>
                <a:ext uri="{147F2762-F138-4A5C-976F-8EAC2B608ADB}">
                  <a16:predDERef xmlns:a16="http://schemas.microsoft.com/office/drawing/2014/main" pred="{455F9E63-17FC-F648-8770-0D90108A8559}"/>
                </a:ext>
              </a:extLst>
            </xdr14:cNvPr>
            <xdr14:cNvContentPartPr/>
          </xdr14:nvContentPartPr>
          <xdr14:nvPr macro=""/>
          <xdr14:xfrm>
            <a:off x="8729280" y="3284280"/>
            <a:ext cx="87840" cy="138960"/>
          </xdr14:xfrm>
        </xdr:contentPart>
      </mc:Choice>
      <mc:Fallback xmlns="">
        <xdr:pic>
          <xdr:nvPicPr>
            <xdr:cNvPr id="215" name="Ink 214">
              <a:extLst>
                <a:ext uri="{FF2B5EF4-FFF2-40B4-BE49-F238E27FC236}">
                  <a16:creationId xmlns:a16="http://schemas.microsoft.com/office/drawing/2014/main" id="{BB9FBA80-FAD5-7044-B1EE-0B0FFD5834AA}"/>
                </a:ext>
                <a:ext uri="{147F2762-F138-4A5C-976F-8EAC2B608ADB}">
                  <a16:predDERef xmlns:a16="http://schemas.microsoft.com/office/drawing/2014/main" pred="{455F9E63-17FC-F648-8770-0D90108A8559}"/>
                </a:ext>
              </a:extLst>
            </xdr:cNvPr>
            <xdr:cNvPicPr/>
          </xdr:nvPicPr>
          <xdr:blipFill>
            <a:blip xmlns:r="http://schemas.openxmlformats.org/officeDocument/2006/relationships" r:embed="rId459"/>
            <a:stretch>
              <a:fillRect/>
            </a:stretch>
          </xdr:blipFill>
          <xdr:spPr>
            <a:xfrm>
              <a:off x="8721720" y="3276720"/>
              <a:ext cx="102960" cy="154080"/>
            </a:xfrm>
            <a:prstGeom prst="rect">
              <a:avLst/>
            </a:prstGeom>
          </xdr:spPr>
        </xdr:pic>
      </mc:Fallback>
    </mc:AlternateContent>
    <xdr:clientData/>
  </xdr:twoCellAnchor>
  <xdr:twoCellAnchor>
    <xdr:from>
      <xdr:col>10</xdr:col>
      <xdr:colOff>328402</xdr:colOff>
      <xdr:row>17</xdr:row>
      <xdr:rowOff>102108</xdr:rowOff>
    </xdr:from>
    <xdr:to>
      <xdr:col>10</xdr:col>
      <xdr:colOff>431002</xdr:colOff>
      <xdr:row>17</xdr:row>
      <xdr:rowOff>131628</xdr:rowOff>
    </xdr:to>
    <mc:AlternateContent xmlns:mc="http://schemas.openxmlformats.org/markup-compatibility/2006" xmlns:xdr14="http://schemas.microsoft.com/office/excel/2010/spreadsheetDrawing">
      <mc:Choice Requires="xdr14">
        <xdr:contentPart xmlns:r="http://schemas.openxmlformats.org/officeDocument/2006/relationships" r:id="rId460">
          <xdr14:nvContentPartPr>
            <xdr14:cNvPr id="223" name="Ink 222">
              <a:extLst>
                <a:ext uri="{FF2B5EF4-FFF2-40B4-BE49-F238E27FC236}">
                  <a16:creationId xmlns:a16="http://schemas.microsoft.com/office/drawing/2014/main" id="{491C3BA7-7CA1-5549-9284-9F5F4A7623A4}"/>
                </a:ext>
                <a:ext uri="{147F2762-F138-4A5C-976F-8EAC2B608ADB}">
                  <a16:predDERef xmlns:a16="http://schemas.microsoft.com/office/drawing/2014/main" pred="{BB9FBA80-FAD5-7044-B1EE-0B0FFD5834AA}"/>
                </a:ext>
              </a:extLst>
            </xdr14:cNvPr>
            <xdr14:cNvContentPartPr/>
          </xdr14:nvContentPartPr>
          <xdr14:nvPr macro=""/>
          <xdr14:xfrm>
            <a:off x="8722080" y="3328200"/>
            <a:ext cx="102600" cy="29520"/>
          </xdr14:xfrm>
        </xdr:contentPart>
      </mc:Choice>
      <mc:Fallback xmlns="">
        <xdr:pic>
          <xdr:nvPicPr>
            <xdr:cNvPr id="223" name="Ink 222">
              <a:extLst>
                <a:ext uri="{FF2B5EF4-FFF2-40B4-BE49-F238E27FC236}">
                  <a16:creationId xmlns:a16="http://schemas.microsoft.com/office/drawing/2014/main" id="{491C3BA7-7CA1-5549-9284-9F5F4A7623A4}"/>
                </a:ext>
                <a:ext uri="{147F2762-F138-4A5C-976F-8EAC2B608ADB}">
                  <a16:predDERef xmlns:a16="http://schemas.microsoft.com/office/drawing/2014/main" pred="{BB9FBA80-FAD5-7044-B1EE-0B0FFD5834AA}"/>
                </a:ext>
              </a:extLst>
            </xdr:cNvPr>
            <xdr:cNvPicPr/>
          </xdr:nvPicPr>
          <xdr:blipFill>
            <a:blip xmlns:r="http://schemas.openxmlformats.org/officeDocument/2006/relationships" r:embed="rId461"/>
            <a:stretch>
              <a:fillRect/>
            </a:stretch>
          </xdr:blipFill>
          <xdr:spPr>
            <a:xfrm>
              <a:off x="8714520" y="3320640"/>
              <a:ext cx="117720" cy="44640"/>
            </a:xfrm>
            <a:prstGeom prst="rect">
              <a:avLst/>
            </a:prstGeom>
          </xdr:spPr>
        </xdr:pic>
      </mc:Fallback>
    </mc:AlternateContent>
    <xdr:clientData/>
  </xdr:twoCellAnchor>
  <xdr:twoCellAnchor>
    <xdr:from>
      <xdr:col>7</xdr:col>
      <xdr:colOff>65505</xdr:colOff>
      <xdr:row>12</xdr:row>
      <xdr:rowOff>43679</xdr:rowOff>
    </xdr:from>
    <xdr:to>
      <xdr:col>10</xdr:col>
      <xdr:colOff>802882</xdr:colOff>
      <xdr:row>12</xdr:row>
      <xdr:rowOff>182639</xdr:rowOff>
    </xdr:to>
    <mc:AlternateContent xmlns:mc="http://schemas.openxmlformats.org/markup-compatibility/2006" xmlns:xdr14="http://schemas.microsoft.com/office/excel/2010/spreadsheetDrawing">
      <mc:Choice Requires="xdr14">
        <xdr:contentPart xmlns:r="http://schemas.openxmlformats.org/officeDocument/2006/relationships" r:id="rId462">
          <xdr14:nvContentPartPr>
            <xdr14:cNvPr id="224" name="Ink 223">
              <a:extLst>
                <a:ext uri="{FF2B5EF4-FFF2-40B4-BE49-F238E27FC236}">
                  <a16:creationId xmlns:a16="http://schemas.microsoft.com/office/drawing/2014/main" id="{B39B2EF1-B17B-C24E-AB57-B4032FB7A78E}"/>
                </a:ext>
                <a:ext uri="{147F2762-F138-4A5C-976F-8EAC2B608ADB}">
                  <a16:predDERef xmlns:a16="http://schemas.microsoft.com/office/drawing/2014/main" pred="{491C3BA7-7CA1-5549-9284-9F5F4A7623A4}"/>
                </a:ext>
              </a:extLst>
            </xdr14:cNvPr>
            <xdr14:cNvContentPartPr/>
          </xdr14:nvContentPartPr>
          <xdr14:nvPr macro=""/>
          <xdr14:xfrm>
            <a:off x="5941080" y="2320920"/>
            <a:ext cx="3255480" cy="138960"/>
          </xdr14:xfrm>
        </xdr:contentPart>
      </mc:Choice>
      <mc:Fallback xmlns="">
        <xdr:pic>
          <xdr:nvPicPr>
            <xdr:cNvPr id="224" name="Ink 223">
              <a:extLst>
                <a:ext uri="{FF2B5EF4-FFF2-40B4-BE49-F238E27FC236}">
                  <a16:creationId xmlns:a16="http://schemas.microsoft.com/office/drawing/2014/main" id="{B39B2EF1-B17B-C24E-AB57-B4032FB7A78E}"/>
                </a:ext>
                <a:ext uri="{147F2762-F138-4A5C-976F-8EAC2B608ADB}">
                  <a16:predDERef xmlns:a16="http://schemas.microsoft.com/office/drawing/2014/main" pred="{491C3BA7-7CA1-5549-9284-9F5F4A7623A4}"/>
                </a:ext>
              </a:extLst>
            </xdr:cNvPr>
            <xdr:cNvPicPr/>
          </xdr:nvPicPr>
          <xdr:blipFill>
            <a:blip xmlns:r="http://schemas.openxmlformats.org/officeDocument/2006/relationships" r:embed="rId463"/>
            <a:stretch>
              <a:fillRect/>
            </a:stretch>
          </xdr:blipFill>
          <xdr:spPr>
            <a:xfrm>
              <a:off x="5933520" y="2313360"/>
              <a:ext cx="3270600" cy="154080"/>
            </a:xfrm>
            <a:prstGeom prst="rect">
              <a:avLst/>
            </a:prstGeom>
          </xdr:spPr>
        </xdr:pic>
      </mc:Fallback>
    </mc:AlternateContent>
    <xdr:clientData/>
  </xdr:twoCellAnchor>
  <xdr:twoCellAnchor>
    <xdr:from>
      <xdr:col>10</xdr:col>
      <xdr:colOff>335602</xdr:colOff>
      <xdr:row>4</xdr:row>
      <xdr:rowOff>72880</xdr:rowOff>
    </xdr:from>
    <xdr:to>
      <xdr:col>10</xdr:col>
      <xdr:colOff>481762</xdr:colOff>
      <xdr:row>4</xdr:row>
      <xdr:rowOff>182680</xdr:rowOff>
    </xdr:to>
    <mc:AlternateContent xmlns:mc="http://schemas.openxmlformats.org/markup-compatibility/2006" xmlns:xdr14="http://schemas.microsoft.com/office/excel/2010/spreadsheetDrawing">
      <mc:Choice Requires="xdr14">
        <xdr:contentPart xmlns:r="http://schemas.openxmlformats.org/officeDocument/2006/relationships" r:id="rId464">
          <xdr14:nvContentPartPr>
            <xdr14:cNvPr id="225" name="Ink 224">
              <a:extLst>
                <a:ext uri="{FF2B5EF4-FFF2-40B4-BE49-F238E27FC236}">
                  <a16:creationId xmlns:a16="http://schemas.microsoft.com/office/drawing/2014/main" id="{230308BF-824B-B641-BF24-14B42B6B2CF3}"/>
                </a:ext>
                <a:ext uri="{147F2762-F138-4A5C-976F-8EAC2B608ADB}">
                  <a16:predDERef xmlns:a16="http://schemas.microsoft.com/office/drawing/2014/main" pred="{B39B2EF1-B17B-C24E-AB57-B4032FB7A78E}"/>
                </a:ext>
              </a:extLst>
            </xdr14:cNvPr>
            <xdr14:cNvContentPartPr/>
          </xdr14:nvContentPartPr>
          <xdr14:nvPr macro=""/>
          <xdr14:xfrm>
            <a:off x="8729280" y="831960"/>
            <a:ext cx="146160" cy="109800"/>
          </xdr14:xfrm>
        </xdr:contentPart>
      </mc:Choice>
      <mc:Fallback xmlns="">
        <xdr:pic>
          <xdr:nvPicPr>
            <xdr:cNvPr id="225" name="Ink 224">
              <a:extLst>
                <a:ext uri="{FF2B5EF4-FFF2-40B4-BE49-F238E27FC236}">
                  <a16:creationId xmlns:a16="http://schemas.microsoft.com/office/drawing/2014/main" id="{230308BF-824B-B641-BF24-14B42B6B2CF3}"/>
                </a:ext>
                <a:ext uri="{147F2762-F138-4A5C-976F-8EAC2B608ADB}">
                  <a16:predDERef xmlns:a16="http://schemas.microsoft.com/office/drawing/2014/main" pred="{B39B2EF1-B17B-C24E-AB57-B4032FB7A78E}"/>
                </a:ext>
              </a:extLst>
            </xdr:cNvPr>
            <xdr:cNvPicPr/>
          </xdr:nvPicPr>
          <xdr:blipFill>
            <a:blip xmlns:r="http://schemas.openxmlformats.org/officeDocument/2006/relationships" r:embed="rId465"/>
            <a:stretch>
              <a:fillRect/>
            </a:stretch>
          </xdr:blipFill>
          <xdr:spPr>
            <a:xfrm>
              <a:off x="8721720" y="824400"/>
              <a:ext cx="161280" cy="124920"/>
            </a:xfrm>
            <a:prstGeom prst="rect">
              <a:avLst/>
            </a:prstGeom>
          </xdr:spPr>
        </xdr:pic>
      </mc:Fallback>
    </mc:AlternateContent>
    <xdr:clientData/>
  </xdr:twoCellAnchor>
  <xdr:twoCellAnchor>
    <xdr:from>
      <xdr:col>10</xdr:col>
      <xdr:colOff>313642</xdr:colOff>
      <xdr:row>4</xdr:row>
      <xdr:rowOff>65680</xdr:rowOff>
    </xdr:from>
    <xdr:to>
      <xdr:col>10</xdr:col>
      <xdr:colOff>438202</xdr:colOff>
      <xdr:row>5</xdr:row>
      <xdr:rowOff>29629</xdr:rowOff>
    </xdr:to>
    <mc:AlternateContent xmlns:mc="http://schemas.openxmlformats.org/markup-compatibility/2006" xmlns:xdr14="http://schemas.microsoft.com/office/excel/2010/spreadsheetDrawing">
      <mc:Choice Requires="xdr14">
        <xdr:contentPart xmlns:r="http://schemas.openxmlformats.org/officeDocument/2006/relationships" r:id="rId466">
          <xdr14:nvContentPartPr>
            <xdr14:cNvPr id="226" name="Ink 225">
              <a:extLst>
                <a:ext uri="{FF2B5EF4-FFF2-40B4-BE49-F238E27FC236}">
                  <a16:creationId xmlns:a16="http://schemas.microsoft.com/office/drawing/2014/main" id="{66C84CCB-3056-9240-BE9B-78F867D38A4E}"/>
                </a:ext>
                <a:ext uri="{147F2762-F138-4A5C-976F-8EAC2B608ADB}">
                  <a16:predDERef xmlns:a16="http://schemas.microsoft.com/office/drawing/2014/main" pred="{230308BF-824B-B641-BF24-14B42B6B2CF3}"/>
                </a:ext>
              </a:extLst>
            </xdr14:cNvPr>
            <xdr14:cNvContentPartPr/>
          </xdr14:nvContentPartPr>
          <xdr14:nvPr macro=""/>
          <xdr14:xfrm>
            <a:off x="8707320" y="824760"/>
            <a:ext cx="124560" cy="153720"/>
          </xdr14:xfrm>
        </xdr:contentPart>
      </mc:Choice>
      <mc:Fallback xmlns="">
        <xdr:pic>
          <xdr:nvPicPr>
            <xdr:cNvPr id="226" name="Ink 225">
              <a:extLst>
                <a:ext uri="{FF2B5EF4-FFF2-40B4-BE49-F238E27FC236}">
                  <a16:creationId xmlns:a16="http://schemas.microsoft.com/office/drawing/2014/main" id="{66C84CCB-3056-9240-BE9B-78F867D38A4E}"/>
                </a:ext>
                <a:ext uri="{147F2762-F138-4A5C-976F-8EAC2B608ADB}">
                  <a16:predDERef xmlns:a16="http://schemas.microsoft.com/office/drawing/2014/main" pred="{230308BF-824B-B641-BF24-14B42B6B2CF3}"/>
                </a:ext>
              </a:extLst>
            </xdr:cNvPr>
            <xdr:cNvPicPr/>
          </xdr:nvPicPr>
          <xdr:blipFill>
            <a:blip xmlns:r="http://schemas.openxmlformats.org/officeDocument/2006/relationships" r:embed="rId467"/>
            <a:stretch>
              <a:fillRect/>
            </a:stretch>
          </xdr:blipFill>
          <xdr:spPr>
            <a:xfrm>
              <a:off x="8699760" y="817200"/>
              <a:ext cx="139680" cy="168840"/>
            </a:xfrm>
            <a:prstGeom prst="rect">
              <a:avLst/>
            </a:prstGeom>
          </xdr:spPr>
        </xdr:pic>
      </mc:Fallback>
    </mc:AlternateContent>
    <xdr:clientData/>
  </xdr:twoCellAnchor>
  <xdr:twoCellAnchor>
    <xdr:from>
      <xdr:col>10</xdr:col>
      <xdr:colOff>320842</xdr:colOff>
      <xdr:row>4</xdr:row>
      <xdr:rowOff>80080</xdr:rowOff>
    </xdr:from>
    <xdr:to>
      <xdr:col>10</xdr:col>
      <xdr:colOff>481762</xdr:colOff>
      <xdr:row>4</xdr:row>
      <xdr:rowOff>153520</xdr:rowOff>
    </xdr:to>
    <mc:AlternateContent xmlns:mc="http://schemas.openxmlformats.org/markup-compatibility/2006" xmlns:xdr14="http://schemas.microsoft.com/office/excel/2010/spreadsheetDrawing">
      <mc:Choice Requires="xdr14">
        <xdr:contentPart xmlns:r="http://schemas.openxmlformats.org/officeDocument/2006/relationships" r:id="rId468">
          <xdr14:nvContentPartPr>
            <xdr14:cNvPr id="227" name="Ink 226">
              <a:extLst>
                <a:ext uri="{FF2B5EF4-FFF2-40B4-BE49-F238E27FC236}">
                  <a16:creationId xmlns:a16="http://schemas.microsoft.com/office/drawing/2014/main" id="{38A39F0E-1E7B-1245-B40A-DB8488494E7F}"/>
                </a:ext>
                <a:ext uri="{147F2762-F138-4A5C-976F-8EAC2B608ADB}">
                  <a16:predDERef xmlns:a16="http://schemas.microsoft.com/office/drawing/2014/main" pred="{66C84CCB-3056-9240-BE9B-78F867D38A4E}"/>
                </a:ext>
              </a:extLst>
            </xdr14:cNvPr>
            <xdr14:cNvContentPartPr/>
          </xdr14:nvContentPartPr>
          <xdr14:nvPr macro=""/>
          <xdr14:xfrm>
            <a:off x="8714520" y="839160"/>
            <a:ext cx="160920" cy="73440"/>
          </xdr14:xfrm>
        </xdr:contentPart>
      </mc:Choice>
      <mc:Fallback xmlns="">
        <xdr:pic>
          <xdr:nvPicPr>
            <xdr:cNvPr id="227" name="Ink 226">
              <a:extLst>
                <a:ext uri="{FF2B5EF4-FFF2-40B4-BE49-F238E27FC236}">
                  <a16:creationId xmlns:a16="http://schemas.microsoft.com/office/drawing/2014/main" id="{38A39F0E-1E7B-1245-B40A-DB8488494E7F}"/>
                </a:ext>
                <a:ext uri="{147F2762-F138-4A5C-976F-8EAC2B608ADB}">
                  <a16:predDERef xmlns:a16="http://schemas.microsoft.com/office/drawing/2014/main" pred="{66C84CCB-3056-9240-BE9B-78F867D38A4E}"/>
                </a:ext>
              </a:extLst>
            </xdr:cNvPr>
            <xdr:cNvPicPr/>
          </xdr:nvPicPr>
          <xdr:blipFill>
            <a:blip xmlns:r="http://schemas.openxmlformats.org/officeDocument/2006/relationships" r:embed="rId469"/>
            <a:stretch>
              <a:fillRect/>
            </a:stretch>
          </xdr:blipFill>
          <xdr:spPr>
            <a:xfrm>
              <a:off x="8706960" y="831600"/>
              <a:ext cx="176040" cy="88560"/>
            </a:xfrm>
            <a:prstGeom prst="rect">
              <a:avLst/>
            </a:prstGeom>
          </xdr:spPr>
        </xdr:pic>
      </mc:Fallback>
    </mc:AlternateContent>
    <xdr:clientData/>
  </xdr:twoCellAnchor>
  <xdr:twoCellAnchor>
    <xdr:from>
      <xdr:col>10</xdr:col>
      <xdr:colOff>554482</xdr:colOff>
      <xdr:row>3</xdr:row>
      <xdr:rowOff>160410</xdr:rowOff>
    </xdr:from>
    <xdr:to>
      <xdr:col>10</xdr:col>
      <xdr:colOff>759322</xdr:colOff>
      <xdr:row>4</xdr:row>
      <xdr:rowOff>167920</xdr:rowOff>
    </xdr:to>
    <mc:AlternateContent xmlns:mc="http://schemas.openxmlformats.org/markup-compatibility/2006" xmlns:xdr14="http://schemas.microsoft.com/office/excel/2010/spreadsheetDrawing">
      <mc:Choice Requires="xdr14">
        <xdr:contentPart xmlns:r="http://schemas.openxmlformats.org/officeDocument/2006/relationships" r:id="rId470">
          <xdr14:nvContentPartPr>
            <xdr14:cNvPr id="229" name="Ink 228">
              <a:extLst>
                <a:ext uri="{FF2B5EF4-FFF2-40B4-BE49-F238E27FC236}">
                  <a16:creationId xmlns:a16="http://schemas.microsoft.com/office/drawing/2014/main" id="{5D27C063-61B8-BF4A-BD87-D53ADD05B4DE}"/>
                </a:ext>
                <a:ext uri="{147F2762-F138-4A5C-976F-8EAC2B608ADB}">
                  <a16:predDERef xmlns:a16="http://schemas.microsoft.com/office/drawing/2014/main" pred="{38A39F0E-1E7B-1245-B40A-DB8488494E7F}"/>
                </a:ext>
              </a:extLst>
            </xdr14:cNvPr>
            <xdr14:cNvContentPartPr/>
          </xdr14:nvContentPartPr>
          <xdr14:nvPr macro=""/>
          <xdr14:xfrm>
            <a:off x="8948160" y="729720"/>
            <a:ext cx="204840" cy="197280"/>
          </xdr14:xfrm>
        </xdr:contentPart>
      </mc:Choice>
      <mc:Fallback xmlns="">
        <xdr:pic>
          <xdr:nvPicPr>
            <xdr:cNvPr id="229" name="Ink 228">
              <a:extLst>
                <a:ext uri="{FF2B5EF4-FFF2-40B4-BE49-F238E27FC236}">
                  <a16:creationId xmlns:a16="http://schemas.microsoft.com/office/drawing/2014/main" id="{5D27C063-61B8-BF4A-BD87-D53ADD05B4DE}"/>
                </a:ext>
                <a:ext uri="{147F2762-F138-4A5C-976F-8EAC2B608ADB}">
                  <a16:predDERef xmlns:a16="http://schemas.microsoft.com/office/drawing/2014/main" pred="{38A39F0E-1E7B-1245-B40A-DB8488494E7F}"/>
                </a:ext>
              </a:extLst>
            </xdr:cNvPr>
            <xdr:cNvPicPr/>
          </xdr:nvPicPr>
          <xdr:blipFill>
            <a:blip xmlns:r="http://schemas.openxmlformats.org/officeDocument/2006/relationships" r:embed="rId471"/>
            <a:stretch>
              <a:fillRect/>
            </a:stretch>
          </xdr:blipFill>
          <xdr:spPr>
            <a:xfrm>
              <a:off x="8940600" y="722160"/>
              <a:ext cx="219960" cy="212400"/>
            </a:xfrm>
            <a:prstGeom prst="rect">
              <a:avLst/>
            </a:prstGeom>
          </xdr:spPr>
        </xdr:pic>
      </mc:Fallback>
    </mc:AlternateContent>
    <xdr:clientData/>
  </xdr:twoCellAnchor>
  <xdr:twoCellAnchor>
    <xdr:from>
      <xdr:col>10</xdr:col>
      <xdr:colOff>518122</xdr:colOff>
      <xdr:row>16</xdr:row>
      <xdr:rowOff>174878</xdr:rowOff>
    </xdr:from>
    <xdr:to>
      <xdr:col>10</xdr:col>
      <xdr:colOff>715402</xdr:colOff>
      <xdr:row>17</xdr:row>
      <xdr:rowOff>167988</xdr:rowOff>
    </xdr:to>
    <mc:AlternateContent xmlns:mc="http://schemas.openxmlformats.org/markup-compatibility/2006" xmlns:xdr14="http://schemas.microsoft.com/office/excel/2010/spreadsheetDrawing">
      <mc:Choice Requires="xdr14">
        <xdr:contentPart xmlns:r="http://schemas.openxmlformats.org/officeDocument/2006/relationships" r:id="rId472">
          <xdr14:nvContentPartPr>
            <xdr14:cNvPr id="230" name="Ink 229">
              <a:extLst>
                <a:ext uri="{FF2B5EF4-FFF2-40B4-BE49-F238E27FC236}">
                  <a16:creationId xmlns:a16="http://schemas.microsoft.com/office/drawing/2014/main" id="{4456B55F-C2EF-7149-A518-97EB5718529B}"/>
                </a:ext>
                <a:ext uri="{147F2762-F138-4A5C-976F-8EAC2B608ADB}">
                  <a16:predDERef xmlns:a16="http://schemas.microsoft.com/office/drawing/2014/main" pred="{5D27C063-61B8-BF4A-BD87-D53ADD05B4DE}"/>
                </a:ext>
              </a:extLst>
            </xdr14:cNvPr>
            <xdr14:cNvContentPartPr/>
          </xdr14:nvContentPartPr>
          <xdr14:nvPr macro=""/>
          <xdr14:xfrm>
            <a:off x="8911800" y="3211200"/>
            <a:ext cx="197280" cy="182880"/>
          </xdr14:xfrm>
        </xdr:contentPart>
      </mc:Choice>
      <mc:Fallback xmlns="">
        <xdr:pic>
          <xdr:nvPicPr>
            <xdr:cNvPr id="230" name="Ink 229">
              <a:extLst>
                <a:ext uri="{FF2B5EF4-FFF2-40B4-BE49-F238E27FC236}">
                  <a16:creationId xmlns:a16="http://schemas.microsoft.com/office/drawing/2014/main" id="{4456B55F-C2EF-7149-A518-97EB5718529B}"/>
                </a:ext>
                <a:ext uri="{147F2762-F138-4A5C-976F-8EAC2B608ADB}">
                  <a16:predDERef xmlns:a16="http://schemas.microsoft.com/office/drawing/2014/main" pred="{5D27C063-61B8-BF4A-BD87-D53ADD05B4DE}"/>
                </a:ext>
              </a:extLst>
            </xdr:cNvPr>
            <xdr:cNvPicPr/>
          </xdr:nvPicPr>
          <xdr:blipFill>
            <a:blip xmlns:r="http://schemas.openxmlformats.org/officeDocument/2006/relationships" r:embed="rId473"/>
            <a:stretch>
              <a:fillRect/>
            </a:stretch>
          </xdr:blipFill>
          <xdr:spPr>
            <a:xfrm>
              <a:off x="8904240" y="3203640"/>
              <a:ext cx="212400" cy="198000"/>
            </a:xfrm>
            <a:prstGeom prst="rect">
              <a:avLst/>
            </a:prstGeom>
          </xdr:spPr>
        </xdr:pic>
      </mc:Fallback>
    </mc:AlternateContent>
    <xdr:clientData/>
  </xdr:twoCellAnchor>
  <xdr:twoCellAnchor>
    <xdr:from>
      <xdr:col>7</xdr:col>
      <xdr:colOff>72705</xdr:colOff>
      <xdr:row>11</xdr:row>
      <xdr:rowOff>109249</xdr:rowOff>
    </xdr:from>
    <xdr:to>
      <xdr:col>10</xdr:col>
      <xdr:colOff>503722</xdr:colOff>
      <xdr:row>11</xdr:row>
      <xdr:rowOff>145969</xdr:rowOff>
    </xdr:to>
    <mc:AlternateContent xmlns:mc="http://schemas.openxmlformats.org/markup-compatibility/2006" xmlns:xdr14="http://schemas.microsoft.com/office/excel/2010/spreadsheetDrawing">
      <mc:Choice Requires="xdr14">
        <xdr:contentPart xmlns:r="http://schemas.openxmlformats.org/officeDocument/2006/relationships" r:id="rId474">
          <xdr14:nvContentPartPr>
            <xdr14:cNvPr id="232" name="Ink 231">
              <a:extLst>
                <a:ext uri="{FF2B5EF4-FFF2-40B4-BE49-F238E27FC236}">
                  <a16:creationId xmlns:a16="http://schemas.microsoft.com/office/drawing/2014/main" id="{87596CDA-A696-EB4A-AF0C-A61A00C061C2}"/>
                </a:ext>
                <a:ext uri="{147F2762-F138-4A5C-976F-8EAC2B608ADB}">
                  <a16:predDERef xmlns:a16="http://schemas.microsoft.com/office/drawing/2014/main" pred="{9FF86614-28A4-BB4B-9EAE-E7982191CE00}"/>
                </a:ext>
              </a:extLst>
            </xdr14:cNvPr>
            <xdr14:cNvContentPartPr/>
          </xdr14:nvContentPartPr>
          <xdr14:nvPr macro=""/>
          <xdr14:xfrm>
            <a:off x="5948280" y="2196720"/>
            <a:ext cx="2949120" cy="36720"/>
          </xdr14:xfrm>
        </xdr:contentPart>
      </mc:Choice>
      <mc:Fallback xmlns="">
        <xdr:pic>
          <xdr:nvPicPr>
            <xdr:cNvPr id="232" name="Ink 231">
              <a:extLst>
                <a:ext uri="{FF2B5EF4-FFF2-40B4-BE49-F238E27FC236}">
                  <a16:creationId xmlns:a16="http://schemas.microsoft.com/office/drawing/2014/main" id="{87596CDA-A696-EB4A-AF0C-A61A00C061C2}"/>
                </a:ext>
                <a:ext uri="{147F2762-F138-4A5C-976F-8EAC2B608ADB}">
                  <a16:predDERef xmlns:a16="http://schemas.microsoft.com/office/drawing/2014/main" pred="{9FF86614-28A4-BB4B-9EAE-E7982191CE00}"/>
                </a:ext>
              </a:extLst>
            </xdr:cNvPr>
            <xdr:cNvPicPr/>
          </xdr:nvPicPr>
          <xdr:blipFill>
            <a:blip xmlns:r="http://schemas.openxmlformats.org/officeDocument/2006/relationships" r:embed="rId475"/>
            <a:stretch>
              <a:fillRect/>
            </a:stretch>
          </xdr:blipFill>
          <xdr:spPr>
            <a:xfrm>
              <a:off x="5940720" y="2189160"/>
              <a:ext cx="2964240" cy="51840"/>
            </a:xfrm>
            <a:prstGeom prst="rect">
              <a:avLst/>
            </a:prstGeom>
          </xdr:spPr>
        </xdr:pic>
      </mc:Fallback>
    </mc:AlternateContent>
    <xdr:clientData/>
  </xdr:twoCellAnchor>
  <xdr:twoCellAnchor>
    <xdr:from>
      <xdr:col>7</xdr:col>
      <xdr:colOff>101865</xdr:colOff>
      <xdr:row>14</xdr:row>
      <xdr:rowOff>58338</xdr:rowOff>
    </xdr:from>
    <xdr:to>
      <xdr:col>10</xdr:col>
      <xdr:colOff>474562</xdr:colOff>
      <xdr:row>14</xdr:row>
      <xdr:rowOff>138978</xdr:rowOff>
    </xdr:to>
    <mc:AlternateContent xmlns:mc="http://schemas.openxmlformats.org/markup-compatibility/2006" xmlns:xdr14="http://schemas.microsoft.com/office/excel/2010/spreadsheetDrawing">
      <mc:Choice Requires="xdr14">
        <xdr:contentPart xmlns:r="http://schemas.openxmlformats.org/officeDocument/2006/relationships" r:id="rId476">
          <xdr14:nvContentPartPr>
            <xdr14:cNvPr id="233" name="Ink 232">
              <a:extLst>
                <a:ext uri="{FF2B5EF4-FFF2-40B4-BE49-F238E27FC236}">
                  <a16:creationId xmlns:a16="http://schemas.microsoft.com/office/drawing/2014/main" id="{F4383B07-AF70-9548-8D2D-2B3EB60A77EB}"/>
                </a:ext>
                <a:ext uri="{147F2762-F138-4A5C-976F-8EAC2B608ADB}">
                  <a16:predDERef xmlns:a16="http://schemas.microsoft.com/office/drawing/2014/main" pred="{87596CDA-A696-EB4A-AF0C-A61A00C061C2}"/>
                </a:ext>
              </a:extLst>
            </xdr14:cNvPr>
            <xdr14:cNvContentPartPr/>
          </xdr14:nvContentPartPr>
          <xdr14:nvPr macro=""/>
          <xdr14:xfrm>
            <a:off x="5977440" y="2715120"/>
            <a:ext cx="2890800" cy="80640"/>
          </xdr14:xfrm>
        </xdr:contentPart>
      </mc:Choice>
      <mc:Fallback xmlns="">
        <xdr:pic>
          <xdr:nvPicPr>
            <xdr:cNvPr id="233" name="Ink 232">
              <a:extLst>
                <a:ext uri="{FF2B5EF4-FFF2-40B4-BE49-F238E27FC236}">
                  <a16:creationId xmlns:a16="http://schemas.microsoft.com/office/drawing/2014/main" id="{F4383B07-AF70-9548-8D2D-2B3EB60A77EB}"/>
                </a:ext>
                <a:ext uri="{147F2762-F138-4A5C-976F-8EAC2B608ADB}">
                  <a16:predDERef xmlns:a16="http://schemas.microsoft.com/office/drawing/2014/main" pred="{87596CDA-A696-EB4A-AF0C-A61A00C061C2}"/>
                </a:ext>
              </a:extLst>
            </xdr:cNvPr>
            <xdr:cNvPicPr/>
          </xdr:nvPicPr>
          <xdr:blipFill>
            <a:blip xmlns:r="http://schemas.openxmlformats.org/officeDocument/2006/relationships" r:embed="rId477"/>
            <a:stretch>
              <a:fillRect/>
            </a:stretch>
          </xdr:blipFill>
          <xdr:spPr>
            <a:xfrm>
              <a:off x="5969880" y="2707560"/>
              <a:ext cx="2905920" cy="95760"/>
            </a:xfrm>
            <a:prstGeom prst="rect">
              <a:avLst/>
            </a:prstGeom>
          </xdr:spPr>
        </xdr:pic>
      </mc:Fallback>
    </mc:AlternateContent>
    <xdr:clientData/>
  </xdr:twoCellAnchor>
  <xdr:twoCellAnchor>
    <xdr:from>
      <xdr:col>7</xdr:col>
      <xdr:colOff>14385</xdr:colOff>
      <xdr:row>16</xdr:row>
      <xdr:rowOff>72638</xdr:rowOff>
    </xdr:from>
    <xdr:to>
      <xdr:col>11</xdr:col>
      <xdr:colOff>65754</xdr:colOff>
      <xdr:row>16</xdr:row>
      <xdr:rowOff>146078</xdr:rowOff>
    </xdr:to>
    <mc:AlternateContent xmlns:mc="http://schemas.openxmlformats.org/markup-compatibility/2006" xmlns:xdr14="http://schemas.microsoft.com/office/excel/2010/spreadsheetDrawing">
      <mc:Choice Requires="xdr14">
        <xdr:contentPart xmlns:r="http://schemas.openxmlformats.org/officeDocument/2006/relationships" r:id="rId478">
          <xdr14:nvContentPartPr>
            <xdr14:cNvPr id="234" name="Ink 233">
              <a:extLst>
                <a:ext uri="{FF2B5EF4-FFF2-40B4-BE49-F238E27FC236}">
                  <a16:creationId xmlns:a16="http://schemas.microsoft.com/office/drawing/2014/main" id="{C9C38078-CCDB-8D44-B2AC-AF7887AF4888}"/>
                </a:ext>
                <a:ext uri="{147F2762-F138-4A5C-976F-8EAC2B608ADB}">
                  <a16:predDERef xmlns:a16="http://schemas.microsoft.com/office/drawing/2014/main" pred="{F4383B07-AF70-9548-8D2D-2B3EB60A77EB}"/>
                </a:ext>
              </a:extLst>
            </xdr14:cNvPr>
            <xdr14:cNvContentPartPr/>
          </xdr14:nvContentPartPr>
          <xdr14:nvPr macro=""/>
          <xdr14:xfrm>
            <a:off x="5889960" y="3108960"/>
            <a:ext cx="3408840" cy="73440"/>
          </xdr14:xfrm>
        </xdr:contentPart>
      </mc:Choice>
      <mc:Fallback xmlns="">
        <xdr:pic>
          <xdr:nvPicPr>
            <xdr:cNvPr id="234" name="Ink 233">
              <a:extLst>
                <a:ext uri="{FF2B5EF4-FFF2-40B4-BE49-F238E27FC236}">
                  <a16:creationId xmlns:a16="http://schemas.microsoft.com/office/drawing/2014/main" id="{C9C38078-CCDB-8D44-B2AC-AF7887AF4888}"/>
                </a:ext>
                <a:ext uri="{147F2762-F138-4A5C-976F-8EAC2B608ADB}">
                  <a16:predDERef xmlns:a16="http://schemas.microsoft.com/office/drawing/2014/main" pred="{F4383B07-AF70-9548-8D2D-2B3EB60A77EB}"/>
                </a:ext>
              </a:extLst>
            </xdr:cNvPr>
            <xdr:cNvPicPr/>
          </xdr:nvPicPr>
          <xdr:blipFill>
            <a:blip xmlns:r="http://schemas.openxmlformats.org/officeDocument/2006/relationships" r:embed="rId479"/>
            <a:stretch>
              <a:fillRect/>
            </a:stretch>
          </xdr:blipFill>
          <xdr:spPr>
            <a:xfrm>
              <a:off x="5882400" y="3101760"/>
              <a:ext cx="3423960" cy="88560"/>
            </a:xfrm>
            <a:prstGeom prst="rect">
              <a:avLst/>
            </a:prstGeom>
          </xdr:spPr>
        </xdr:pic>
      </mc:Fallback>
    </mc:AlternateContent>
    <xdr:clientData/>
  </xdr:twoCellAnchor>
  <xdr:twoCellAnchor>
    <xdr:from>
      <xdr:col>10</xdr:col>
      <xdr:colOff>452242</xdr:colOff>
      <xdr:row>2</xdr:row>
      <xdr:rowOff>7100</xdr:rowOff>
    </xdr:from>
    <xdr:to>
      <xdr:col>10</xdr:col>
      <xdr:colOff>657082</xdr:colOff>
      <xdr:row>2</xdr:row>
      <xdr:rowOff>160820</xdr:rowOff>
    </xdr:to>
    <mc:AlternateContent xmlns:mc="http://schemas.openxmlformats.org/markup-compatibility/2006" xmlns:xdr14="http://schemas.microsoft.com/office/excel/2010/spreadsheetDrawing">
      <mc:Choice Requires="xdr14">
        <xdr:contentPart xmlns:r="http://schemas.openxmlformats.org/officeDocument/2006/relationships" r:id="rId480">
          <xdr14:nvContentPartPr>
            <xdr14:cNvPr id="235" name="Ink 234">
              <a:extLst>
                <a:ext uri="{FF2B5EF4-FFF2-40B4-BE49-F238E27FC236}">
                  <a16:creationId xmlns:a16="http://schemas.microsoft.com/office/drawing/2014/main" id="{038204E1-9FCC-3642-AA43-827B027BB484}"/>
                </a:ext>
                <a:ext uri="{147F2762-F138-4A5C-976F-8EAC2B608ADB}">
                  <a16:predDERef xmlns:a16="http://schemas.microsoft.com/office/drawing/2014/main" pred="{C9C38078-CCDB-8D44-B2AC-AF7887AF4888}"/>
                </a:ext>
              </a:extLst>
            </xdr14:cNvPr>
            <xdr14:cNvContentPartPr/>
          </xdr14:nvContentPartPr>
          <xdr14:nvPr macro=""/>
          <xdr14:xfrm>
            <a:off x="8845920" y="386640"/>
            <a:ext cx="204840" cy="153720"/>
          </xdr14:xfrm>
        </xdr:contentPart>
      </mc:Choice>
      <mc:Fallback xmlns="">
        <xdr:pic>
          <xdr:nvPicPr>
            <xdr:cNvPr id="235" name="Ink 234">
              <a:extLst>
                <a:ext uri="{FF2B5EF4-FFF2-40B4-BE49-F238E27FC236}">
                  <a16:creationId xmlns:a16="http://schemas.microsoft.com/office/drawing/2014/main" id="{038204E1-9FCC-3642-AA43-827B027BB484}"/>
                </a:ext>
                <a:ext uri="{147F2762-F138-4A5C-976F-8EAC2B608ADB}">
                  <a16:predDERef xmlns:a16="http://schemas.microsoft.com/office/drawing/2014/main" pred="{C9C38078-CCDB-8D44-B2AC-AF7887AF4888}"/>
                </a:ext>
              </a:extLst>
            </xdr:cNvPr>
            <xdr:cNvPicPr/>
          </xdr:nvPicPr>
          <xdr:blipFill>
            <a:blip xmlns:r="http://schemas.openxmlformats.org/officeDocument/2006/relationships" r:embed="rId481"/>
            <a:stretch>
              <a:fillRect/>
            </a:stretch>
          </xdr:blipFill>
          <xdr:spPr>
            <a:xfrm>
              <a:off x="8838360" y="379080"/>
              <a:ext cx="219960" cy="168840"/>
            </a:xfrm>
            <a:prstGeom prst="rect">
              <a:avLst/>
            </a:prstGeom>
          </xdr:spPr>
        </xdr:pic>
      </mc:Fallback>
    </mc:AlternateContent>
    <xdr:clientData/>
  </xdr:twoCellAnchor>
  <xdr:twoCellAnchor>
    <xdr:from>
      <xdr:col>10</xdr:col>
      <xdr:colOff>408682</xdr:colOff>
      <xdr:row>6</xdr:row>
      <xdr:rowOff>28859</xdr:rowOff>
    </xdr:from>
    <xdr:to>
      <xdr:col>10</xdr:col>
      <xdr:colOff>627922</xdr:colOff>
      <xdr:row>6</xdr:row>
      <xdr:rowOff>153419</xdr:rowOff>
    </xdr:to>
    <mc:AlternateContent xmlns:mc="http://schemas.openxmlformats.org/markup-compatibility/2006" xmlns:xdr14="http://schemas.microsoft.com/office/excel/2010/spreadsheetDrawing">
      <mc:Choice Requires="xdr14">
        <xdr:contentPart xmlns:r="http://schemas.openxmlformats.org/officeDocument/2006/relationships" r:id="rId482">
          <xdr14:nvContentPartPr>
            <xdr14:cNvPr id="236" name="Ink 235">
              <a:extLst>
                <a:ext uri="{FF2B5EF4-FFF2-40B4-BE49-F238E27FC236}">
                  <a16:creationId xmlns:a16="http://schemas.microsoft.com/office/drawing/2014/main" id="{B8513FDC-CEB2-6842-9E8B-C685860BAB08}"/>
                </a:ext>
                <a:ext uri="{147F2762-F138-4A5C-976F-8EAC2B608ADB}">
                  <a16:predDERef xmlns:a16="http://schemas.microsoft.com/office/drawing/2014/main" pred="{038204E1-9FCC-3642-AA43-827B027BB484}"/>
                </a:ext>
              </a:extLst>
            </xdr14:cNvPr>
            <xdr14:cNvContentPartPr/>
          </xdr14:nvContentPartPr>
          <xdr14:nvPr macro=""/>
          <xdr14:xfrm>
            <a:off x="8802360" y="1167480"/>
            <a:ext cx="219240" cy="124560"/>
          </xdr14:xfrm>
        </xdr:contentPart>
      </mc:Choice>
      <mc:Fallback xmlns="">
        <xdr:pic>
          <xdr:nvPicPr>
            <xdr:cNvPr id="236" name="Ink 235">
              <a:extLst>
                <a:ext uri="{FF2B5EF4-FFF2-40B4-BE49-F238E27FC236}">
                  <a16:creationId xmlns:a16="http://schemas.microsoft.com/office/drawing/2014/main" id="{B8513FDC-CEB2-6842-9E8B-C685860BAB08}"/>
                </a:ext>
                <a:ext uri="{147F2762-F138-4A5C-976F-8EAC2B608ADB}">
                  <a16:predDERef xmlns:a16="http://schemas.microsoft.com/office/drawing/2014/main" pred="{038204E1-9FCC-3642-AA43-827B027BB484}"/>
                </a:ext>
              </a:extLst>
            </xdr:cNvPr>
            <xdr:cNvPicPr/>
          </xdr:nvPicPr>
          <xdr:blipFill>
            <a:blip xmlns:r="http://schemas.openxmlformats.org/officeDocument/2006/relationships" r:embed="rId483"/>
            <a:stretch>
              <a:fillRect/>
            </a:stretch>
          </xdr:blipFill>
          <xdr:spPr>
            <a:xfrm>
              <a:off x="8794800" y="1160280"/>
              <a:ext cx="234360" cy="139680"/>
            </a:xfrm>
            <a:prstGeom prst="rect">
              <a:avLst/>
            </a:prstGeom>
          </xdr:spPr>
        </xdr:pic>
      </mc:Fallback>
    </mc:AlternateContent>
    <xdr:clientData/>
  </xdr:twoCellAnchor>
  <xdr:twoCellAnchor>
    <xdr:from>
      <xdr:col>10</xdr:col>
      <xdr:colOff>525322</xdr:colOff>
      <xdr:row>14</xdr:row>
      <xdr:rowOff>189738</xdr:rowOff>
    </xdr:from>
    <xdr:to>
      <xdr:col>10</xdr:col>
      <xdr:colOff>744562</xdr:colOff>
      <xdr:row>15</xdr:row>
      <xdr:rowOff>160888</xdr:rowOff>
    </xdr:to>
    <mc:AlternateContent xmlns:mc="http://schemas.openxmlformats.org/markup-compatibility/2006" xmlns:xdr14="http://schemas.microsoft.com/office/excel/2010/spreadsheetDrawing">
      <mc:Choice Requires="xdr14">
        <xdr:contentPart xmlns:r="http://schemas.openxmlformats.org/officeDocument/2006/relationships" r:id="rId484">
          <xdr14:nvContentPartPr>
            <xdr14:cNvPr id="237" name="Ink 236">
              <a:extLst>
                <a:ext uri="{FF2B5EF4-FFF2-40B4-BE49-F238E27FC236}">
                  <a16:creationId xmlns:a16="http://schemas.microsoft.com/office/drawing/2014/main" id="{87C990AF-9317-F84F-8771-286898C982E5}"/>
                </a:ext>
                <a:ext uri="{147F2762-F138-4A5C-976F-8EAC2B608ADB}">
                  <a16:predDERef xmlns:a16="http://schemas.microsoft.com/office/drawing/2014/main" pred="{B8513FDC-CEB2-6842-9E8B-C685860BAB08}"/>
                </a:ext>
              </a:extLst>
            </xdr14:cNvPr>
            <xdr14:cNvContentPartPr/>
          </xdr14:nvContentPartPr>
          <xdr14:nvPr macro=""/>
          <xdr14:xfrm>
            <a:off x="8919000" y="2846520"/>
            <a:ext cx="219240" cy="160920"/>
          </xdr14:xfrm>
        </xdr:contentPart>
      </mc:Choice>
      <mc:Fallback xmlns="">
        <xdr:pic>
          <xdr:nvPicPr>
            <xdr:cNvPr id="237" name="Ink 236">
              <a:extLst>
                <a:ext uri="{FF2B5EF4-FFF2-40B4-BE49-F238E27FC236}">
                  <a16:creationId xmlns:a16="http://schemas.microsoft.com/office/drawing/2014/main" id="{87C990AF-9317-F84F-8771-286898C982E5}"/>
                </a:ext>
                <a:ext uri="{147F2762-F138-4A5C-976F-8EAC2B608ADB}">
                  <a16:predDERef xmlns:a16="http://schemas.microsoft.com/office/drawing/2014/main" pred="{B8513FDC-CEB2-6842-9E8B-C685860BAB08}"/>
                </a:ext>
              </a:extLst>
            </xdr:cNvPr>
            <xdr:cNvPicPr/>
          </xdr:nvPicPr>
          <xdr:blipFill>
            <a:blip xmlns:r="http://schemas.openxmlformats.org/officeDocument/2006/relationships" r:embed="rId485"/>
            <a:stretch>
              <a:fillRect/>
            </a:stretch>
          </xdr:blipFill>
          <xdr:spPr>
            <a:xfrm>
              <a:off x="8911440" y="2838960"/>
              <a:ext cx="234360" cy="176040"/>
            </a:xfrm>
            <a:prstGeom prst="rect">
              <a:avLst/>
            </a:prstGeom>
          </xdr:spPr>
        </xdr:pic>
      </mc:Fallback>
    </mc:AlternateContent>
    <xdr:clientData/>
  </xdr:twoCellAnchor>
  <xdr:twoCellAnchor>
    <xdr:from>
      <xdr:col>7</xdr:col>
      <xdr:colOff>291945</xdr:colOff>
      <xdr:row>5</xdr:row>
      <xdr:rowOff>109189</xdr:rowOff>
    </xdr:from>
    <xdr:to>
      <xdr:col>7</xdr:col>
      <xdr:colOff>328665</xdr:colOff>
      <xdr:row>5</xdr:row>
      <xdr:rowOff>160669</xdr:rowOff>
    </xdr:to>
    <mc:AlternateContent xmlns:mc="http://schemas.openxmlformats.org/markup-compatibility/2006" xmlns:xdr14="http://schemas.microsoft.com/office/excel/2010/spreadsheetDrawing">
      <mc:Choice Requires="xdr14">
        <xdr:contentPart xmlns:r="http://schemas.openxmlformats.org/officeDocument/2006/relationships" r:id="rId486">
          <xdr14:nvContentPartPr>
            <xdr14:cNvPr id="238" name="Ink 237">
              <a:extLst>
                <a:ext uri="{FF2B5EF4-FFF2-40B4-BE49-F238E27FC236}">
                  <a16:creationId xmlns:a16="http://schemas.microsoft.com/office/drawing/2014/main" id="{4150597F-4623-5B4C-9D57-2387E2AD93E3}"/>
                </a:ext>
                <a:ext uri="{147F2762-F138-4A5C-976F-8EAC2B608ADB}">
                  <a16:predDERef xmlns:a16="http://schemas.microsoft.com/office/drawing/2014/main" pred="{87C990AF-9317-F84F-8771-286898C982E5}"/>
                </a:ext>
              </a:extLst>
            </xdr14:cNvPr>
            <xdr14:cNvContentPartPr/>
          </xdr14:nvContentPartPr>
          <xdr14:nvPr macro=""/>
          <xdr14:xfrm>
            <a:off x="6167520" y="1058040"/>
            <a:ext cx="36720" cy="51480"/>
          </xdr14:xfrm>
        </xdr:contentPart>
      </mc:Choice>
      <mc:Fallback xmlns="">
        <xdr:pic>
          <xdr:nvPicPr>
            <xdr:cNvPr id="238" name="Ink 237">
              <a:extLst>
                <a:ext uri="{FF2B5EF4-FFF2-40B4-BE49-F238E27FC236}">
                  <a16:creationId xmlns:a16="http://schemas.microsoft.com/office/drawing/2014/main" id="{4150597F-4623-5B4C-9D57-2387E2AD93E3}"/>
                </a:ext>
                <a:ext uri="{147F2762-F138-4A5C-976F-8EAC2B608ADB}">
                  <a16:predDERef xmlns:a16="http://schemas.microsoft.com/office/drawing/2014/main" pred="{87C990AF-9317-F84F-8771-286898C982E5}"/>
                </a:ext>
              </a:extLst>
            </xdr:cNvPr>
            <xdr:cNvPicPr/>
          </xdr:nvPicPr>
          <xdr:blipFill>
            <a:blip xmlns:r="http://schemas.openxmlformats.org/officeDocument/2006/relationships" r:embed="rId487"/>
            <a:stretch>
              <a:fillRect/>
            </a:stretch>
          </xdr:blipFill>
          <xdr:spPr>
            <a:xfrm>
              <a:off x="6159960" y="1050480"/>
              <a:ext cx="51840" cy="66600"/>
            </a:xfrm>
            <a:prstGeom prst="rect">
              <a:avLst/>
            </a:prstGeom>
          </xdr:spPr>
        </xdr:pic>
      </mc:Fallback>
    </mc:AlternateContent>
    <xdr:clientData/>
  </xdr:twoCellAnchor>
  <xdr:twoCellAnchor>
    <xdr:from>
      <xdr:col>7</xdr:col>
      <xdr:colOff>36345</xdr:colOff>
      <xdr:row>5</xdr:row>
      <xdr:rowOff>87229</xdr:rowOff>
    </xdr:from>
    <xdr:to>
      <xdr:col>10</xdr:col>
      <xdr:colOff>657082</xdr:colOff>
      <xdr:row>6</xdr:row>
      <xdr:rowOff>59</xdr:rowOff>
    </xdr:to>
    <mc:AlternateContent xmlns:mc="http://schemas.openxmlformats.org/markup-compatibility/2006" xmlns:xdr14="http://schemas.microsoft.com/office/excel/2010/spreadsheetDrawing">
      <mc:Choice Requires="xdr14">
        <xdr:contentPart xmlns:r="http://schemas.openxmlformats.org/officeDocument/2006/relationships" r:id="rId488">
          <xdr14:nvContentPartPr>
            <xdr14:cNvPr id="239" name="Ink 238">
              <a:extLst>
                <a:ext uri="{FF2B5EF4-FFF2-40B4-BE49-F238E27FC236}">
                  <a16:creationId xmlns:a16="http://schemas.microsoft.com/office/drawing/2014/main" id="{8A8F3305-D006-7549-A92F-CF30B41149DF}"/>
                </a:ext>
                <a:ext uri="{147F2762-F138-4A5C-976F-8EAC2B608ADB}">
                  <a16:predDERef xmlns:a16="http://schemas.microsoft.com/office/drawing/2014/main" pred="{4150597F-4623-5B4C-9D57-2387E2AD93E3}"/>
                </a:ext>
              </a:extLst>
            </xdr14:cNvPr>
            <xdr14:cNvContentPartPr/>
          </xdr14:nvContentPartPr>
          <xdr14:nvPr macro=""/>
          <xdr14:xfrm>
            <a:off x="5911920" y="1036080"/>
            <a:ext cx="3138840" cy="102600"/>
          </xdr14:xfrm>
        </xdr:contentPart>
      </mc:Choice>
      <mc:Fallback xmlns="">
        <xdr:pic>
          <xdr:nvPicPr>
            <xdr:cNvPr id="239" name="Ink 238">
              <a:extLst>
                <a:ext uri="{FF2B5EF4-FFF2-40B4-BE49-F238E27FC236}">
                  <a16:creationId xmlns:a16="http://schemas.microsoft.com/office/drawing/2014/main" id="{8A8F3305-D006-7549-A92F-CF30B41149DF}"/>
                </a:ext>
                <a:ext uri="{147F2762-F138-4A5C-976F-8EAC2B608ADB}">
                  <a16:predDERef xmlns:a16="http://schemas.microsoft.com/office/drawing/2014/main" pred="{4150597F-4623-5B4C-9D57-2387E2AD93E3}"/>
                </a:ext>
              </a:extLst>
            </xdr:cNvPr>
            <xdr:cNvPicPr/>
          </xdr:nvPicPr>
          <xdr:blipFill>
            <a:blip xmlns:r="http://schemas.openxmlformats.org/officeDocument/2006/relationships" r:embed="rId489"/>
            <a:stretch>
              <a:fillRect/>
            </a:stretch>
          </xdr:blipFill>
          <xdr:spPr>
            <a:xfrm>
              <a:off x="5904360" y="1028880"/>
              <a:ext cx="3153960" cy="117720"/>
            </a:xfrm>
            <a:prstGeom prst="rect">
              <a:avLst/>
            </a:prstGeom>
          </xdr:spPr>
        </xdr:pic>
      </mc:Fallback>
    </mc:AlternateContent>
    <xdr:clientData/>
  </xdr:twoCellAnchor>
  <xdr:twoCellAnchor>
    <xdr:from>
      <xdr:col>10</xdr:col>
      <xdr:colOff>510562</xdr:colOff>
      <xdr:row>6</xdr:row>
      <xdr:rowOff>145859</xdr:rowOff>
    </xdr:from>
    <xdr:to>
      <xdr:col>10</xdr:col>
      <xdr:colOff>664282</xdr:colOff>
      <xdr:row>7</xdr:row>
      <xdr:rowOff>138969</xdr:rowOff>
    </xdr:to>
    <mc:AlternateContent xmlns:mc="http://schemas.openxmlformats.org/markup-compatibility/2006" xmlns:xdr14="http://schemas.microsoft.com/office/excel/2010/spreadsheetDrawing">
      <mc:Choice Requires="xdr14">
        <xdr:contentPart xmlns:r="http://schemas.openxmlformats.org/officeDocument/2006/relationships" r:id="rId490">
          <xdr14:nvContentPartPr>
            <xdr14:cNvPr id="241" name="Ink 240">
              <a:extLst>
                <a:ext uri="{FF2B5EF4-FFF2-40B4-BE49-F238E27FC236}">
                  <a16:creationId xmlns:a16="http://schemas.microsoft.com/office/drawing/2014/main" id="{51ABABA5-F634-5F4C-85EE-4D6E0D67A08B}"/>
                </a:ext>
              </a:extLst>
            </xdr14:cNvPr>
            <xdr14:cNvContentPartPr/>
          </xdr14:nvContentPartPr>
          <xdr14:nvPr macro=""/>
          <xdr14:xfrm>
            <a:off x="8904240" y="1284480"/>
            <a:ext cx="153720" cy="182880"/>
          </xdr14:xfrm>
        </xdr:contentPart>
      </mc:Choice>
      <mc:Fallback xmlns="">
        <xdr:pic>
          <xdr:nvPicPr>
            <xdr:cNvPr id="241" name="Ink 240">
              <a:extLst>
                <a:ext uri="{FF2B5EF4-FFF2-40B4-BE49-F238E27FC236}">
                  <a16:creationId xmlns:a16="http://schemas.microsoft.com/office/drawing/2014/main" id="{51ABABA5-F634-5F4C-85EE-4D6E0D67A08B}"/>
                </a:ext>
              </a:extLst>
            </xdr:cNvPr>
            <xdr:cNvPicPr/>
          </xdr:nvPicPr>
          <xdr:blipFill>
            <a:blip xmlns:r="http://schemas.openxmlformats.org/officeDocument/2006/relationships" r:embed="rId491"/>
            <a:stretch>
              <a:fillRect/>
            </a:stretch>
          </xdr:blipFill>
          <xdr:spPr>
            <a:xfrm>
              <a:off x="8897040" y="1276920"/>
              <a:ext cx="168840" cy="198000"/>
            </a:xfrm>
            <a:prstGeom prst="rect">
              <a:avLst/>
            </a:prstGeom>
          </xdr:spPr>
        </xdr:pic>
      </mc:Fallback>
    </mc:AlternateContent>
    <xdr:clientData/>
  </xdr:twoCellAnchor>
  <xdr:twoCellAnchor>
    <xdr:from>
      <xdr:col>10</xdr:col>
      <xdr:colOff>415882</xdr:colOff>
      <xdr:row>8</xdr:row>
      <xdr:rowOff>182119</xdr:rowOff>
    </xdr:from>
    <xdr:to>
      <xdr:col>10</xdr:col>
      <xdr:colOff>627922</xdr:colOff>
      <xdr:row>9</xdr:row>
      <xdr:rowOff>146069</xdr:rowOff>
    </xdr:to>
    <mc:AlternateContent xmlns:mc="http://schemas.openxmlformats.org/markup-compatibility/2006" xmlns:xdr14="http://schemas.microsoft.com/office/excel/2010/spreadsheetDrawing">
      <mc:Choice Requires="xdr14">
        <xdr:contentPart xmlns:r="http://schemas.openxmlformats.org/officeDocument/2006/relationships" r:id="rId492">
          <xdr14:nvContentPartPr>
            <xdr14:cNvPr id="242" name="Ink 241">
              <a:extLst>
                <a:ext uri="{FF2B5EF4-FFF2-40B4-BE49-F238E27FC236}">
                  <a16:creationId xmlns:a16="http://schemas.microsoft.com/office/drawing/2014/main" id="{86DF9393-90C5-6443-9EF9-941E7819EE63}"/>
                </a:ext>
                <a:ext uri="{147F2762-F138-4A5C-976F-8EAC2B608ADB}">
                  <a16:predDERef xmlns:a16="http://schemas.microsoft.com/office/drawing/2014/main" pred="{51ABABA5-F634-5F4C-85EE-4D6E0D67A08B}"/>
                </a:ext>
              </a:extLst>
            </xdr14:cNvPr>
            <xdr14:cNvContentPartPr/>
          </xdr14:nvContentPartPr>
          <xdr14:nvPr macro=""/>
          <xdr14:xfrm>
            <a:off x="8809560" y="1700280"/>
            <a:ext cx="212040" cy="153720"/>
          </xdr14:xfrm>
        </xdr:contentPart>
      </mc:Choice>
      <mc:Fallback xmlns="">
        <xdr:pic>
          <xdr:nvPicPr>
            <xdr:cNvPr id="242" name="Ink 241">
              <a:extLst>
                <a:ext uri="{FF2B5EF4-FFF2-40B4-BE49-F238E27FC236}">
                  <a16:creationId xmlns:a16="http://schemas.microsoft.com/office/drawing/2014/main" id="{86DF9393-90C5-6443-9EF9-941E7819EE63}"/>
                </a:ext>
                <a:ext uri="{147F2762-F138-4A5C-976F-8EAC2B608ADB}">
                  <a16:predDERef xmlns:a16="http://schemas.microsoft.com/office/drawing/2014/main" pred="{51ABABA5-F634-5F4C-85EE-4D6E0D67A08B}"/>
                </a:ext>
              </a:extLst>
            </xdr:cNvPr>
            <xdr:cNvPicPr/>
          </xdr:nvPicPr>
          <xdr:blipFill>
            <a:blip xmlns:r="http://schemas.openxmlformats.org/officeDocument/2006/relationships" r:embed="rId493"/>
            <a:stretch>
              <a:fillRect/>
            </a:stretch>
          </xdr:blipFill>
          <xdr:spPr>
            <a:xfrm>
              <a:off x="8802000" y="1693080"/>
              <a:ext cx="227160" cy="168840"/>
            </a:xfrm>
            <a:prstGeom prst="rect">
              <a:avLst/>
            </a:prstGeom>
          </xdr:spPr>
        </xdr:pic>
      </mc:Fallback>
    </mc:AlternateContent>
    <xdr:clientData/>
  </xdr:twoCellAnchor>
  <xdr:twoCellAnchor>
    <xdr:from>
      <xdr:col>15</xdr:col>
      <xdr:colOff>215640</xdr:colOff>
      <xdr:row>2</xdr:row>
      <xdr:rowOff>71880</xdr:rowOff>
    </xdr:from>
    <xdr:to>
      <xdr:col>15</xdr:col>
      <xdr:colOff>304920</xdr:colOff>
      <xdr:row>2</xdr:row>
      <xdr:rowOff>147840</xdr:rowOff>
    </xdr:to>
    <mc:AlternateContent xmlns:mc="http://schemas.openxmlformats.org/markup-compatibility/2006" xmlns:xdr14="http://schemas.microsoft.com/office/excel/2010/spreadsheetDrawing">
      <mc:Choice Requires="xdr14">
        <xdr:contentPart xmlns:r="http://schemas.openxmlformats.org/officeDocument/2006/relationships" r:id="rId494">
          <xdr14:nvContentPartPr>
            <xdr14:cNvPr id="231" name="Ink 230">
              <a:extLst>
                <a:ext uri="{FF2B5EF4-FFF2-40B4-BE49-F238E27FC236}">
                  <a16:creationId xmlns:a16="http://schemas.microsoft.com/office/drawing/2014/main" id="{F6DF1814-83D1-8847-8A24-6D0A7330AA7E}"/>
                </a:ext>
                <a:ext uri="{147F2762-F138-4A5C-976F-8EAC2B608ADB}">
                  <a16:predDERef xmlns:a16="http://schemas.microsoft.com/office/drawing/2014/main" pred="{F2982D84-C661-484F-B7FD-9E645C2660CE}"/>
                </a:ext>
              </a:extLst>
            </xdr14:cNvPr>
            <xdr14:cNvContentPartPr/>
          </xdr14:nvContentPartPr>
          <xdr14:nvPr macro=""/>
          <xdr14:xfrm>
            <a:off x="12788640" y="452880"/>
            <a:ext cx="89280" cy="75960"/>
          </xdr14:xfrm>
        </xdr:contentPart>
      </mc:Choice>
      <mc:Fallback xmlns="">
        <xdr:pic>
          <xdr:nvPicPr>
            <xdr:cNvPr id="231" name="Ink 230">
              <a:extLst>
                <a:ext uri="{FF2B5EF4-FFF2-40B4-BE49-F238E27FC236}">
                  <a16:creationId xmlns:a16="http://schemas.microsoft.com/office/drawing/2014/main" id="{F6DF1814-83D1-8847-8A24-6D0A7330AA7E}"/>
                </a:ext>
                <a:ext uri="{147F2762-F138-4A5C-976F-8EAC2B608ADB}">
                  <a16:predDERef xmlns:a16="http://schemas.microsoft.com/office/drawing/2014/main" pred="{F2982D84-C661-484F-B7FD-9E645C2660CE}"/>
                </a:ext>
              </a:extLst>
            </xdr:cNvPr>
            <xdr:cNvPicPr/>
          </xdr:nvPicPr>
          <xdr:blipFill>
            <a:blip xmlns:r="http://schemas.openxmlformats.org/officeDocument/2006/relationships" r:embed="rId497"/>
            <a:stretch>
              <a:fillRect/>
            </a:stretch>
          </xdr:blipFill>
          <xdr:spPr>
            <a:xfrm>
              <a:off x="12781080" y="445320"/>
              <a:ext cx="104400" cy="91080"/>
            </a:xfrm>
            <a:prstGeom prst="rect">
              <a:avLst/>
            </a:prstGeom>
          </xdr:spPr>
        </xdr:pic>
      </mc:Fallback>
    </mc:AlternateContent>
    <xdr:clientData/>
  </xdr:twoCellAnchor>
  <xdr:twoCellAnchor>
    <xdr:from>
      <xdr:col>15</xdr:col>
      <xdr:colOff>249480</xdr:colOff>
      <xdr:row>2</xdr:row>
      <xdr:rowOff>71880</xdr:rowOff>
    </xdr:from>
    <xdr:to>
      <xdr:col>15</xdr:col>
      <xdr:colOff>288000</xdr:colOff>
      <xdr:row>2</xdr:row>
      <xdr:rowOff>169440</xdr:rowOff>
    </xdr:to>
    <mc:AlternateContent xmlns:mc="http://schemas.openxmlformats.org/markup-compatibility/2006" xmlns:xdr14="http://schemas.microsoft.com/office/excel/2010/spreadsheetDrawing">
      <mc:Choice Requires="xdr14">
        <xdr:contentPart xmlns:r="http://schemas.openxmlformats.org/officeDocument/2006/relationships" r:id="rId498">
          <xdr14:nvContentPartPr>
            <xdr14:cNvPr id="240" name="Ink 239">
              <a:extLst>
                <a:ext uri="{FF2B5EF4-FFF2-40B4-BE49-F238E27FC236}">
                  <a16:creationId xmlns:a16="http://schemas.microsoft.com/office/drawing/2014/main" id="{4BEACCCC-2F9B-0B40-8E77-71E2C3ECDDC1}"/>
                </a:ext>
                <a:ext uri="{147F2762-F138-4A5C-976F-8EAC2B608ADB}">
                  <a16:predDERef xmlns:a16="http://schemas.microsoft.com/office/drawing/2014/main" pred="{F6DF1814-83D1-8847-8A24-6D0A7330AA7E}"/>
                </a:ext>
              </a:extLst>
            </xdr14:cNvPr>
            <xdr14:cNvContentPartPr/>
          </xdr14:nvContentPartPr>
          <xdr14:nvPr macro=""/>
          <xdr14:xfrm>
            <a:off x="12822480" y="452880"/>
            <a:ext cx="38520" cy="97560"/>
          </xdr14:xfrm>
        </xdr:contentPart>
      </mc:Choice>
      <mc:Fallback xmlns="">
        <xdr:pic>
          <xdr:nvPicPr>
            <xdr:cNvPr id="240" name="Ink 239">
              <a:extLst>
                <a:ext uri="{FF2B5EF4-FFF2-40B4-BE49-F238E27FC236}">
                  <a16:creationId xmlns:a16="http://schemas.microsoft.com/office/drawing/2014/main" id="{4BEACCCC-2F9B-0B40-8E77-71E2C3ECDDC1}"/>
                </a:ext>
                <a:ext uri="{147F2762-F138-4A5C-976F-8EAC2B608ADB}">
                  <a16:predDERef xmlns:a16="http://schemas.microsoft.com/office/drawing/2014/main" pred="{F6DF1814-83D1-8847-8A24-6D0A7330AA7E}"/>
                </a:ext>
              </a:extLst>
            </xdr:cNvPr>
            <xdr:cNvPicPr/>
          </xdr:nvPicPr>
          <xdr:blipFill>
            <a:blip xmlns:r="http://schemas.openxmlformats.org/officeDocument/2006/relationships" r:embed="rId499"/>
            <a:stretch>
              <a:fillRect/>
            </a:stretch>
          </xdr:blipFill>
          <xdr:spPr>
            <a:xfrm>
              <a:off x="12814920" y="445320"/>
              <a:ext cx="53640" cy="112680"/>
            </a:xfrm>
            <a:prstGeom prst="rect">
              <a:avLst/>
            </a:prstGeom>
          </xdr:spPr>
        </xdr:pic>
      </mc:Fallback>
    </mc:AlternateContent>
    <xdr:clientData/>
  </xdr:twoCellAnchor>
  <xdr:twoCellAnchor>
    <xdr:from>
      <xdr:col>15</xdr:col>
      <xdr:colOff>215640</xdr:colOff>
      <xdr:row>2</xdr:row>
      <xdr:rowOff>105720</xdr:rowOff>
    </xdr:from>
    <xdr:to>
      <xdr:col>15</xdr:col>
      <xdr:colOff>300600</xdr:colOff>
      <xdr:row>2</xdr:row>
      <xdr:rowOff>127320</xdr:rowOff>
    </xdr:to>
    <mc:AlternateContent xmlns:mc="http://schemas.openxmlformats.org/markup-compatibility/2006" xmlns:xdr14="http://schemas.microsoft.com/office/excel/2010/spreadsheetDrawing">
      <mc:Choice Requires="xdr14">
        <xdr:contentPart xmlns:r="http://schemas.openxmlformats.org/officeDocument/2006/relationships" r:id="rId500">
          <xdr14:nvContentPartPr>
            <xdr14:cNvPr id="243" name="Ink 242">
              <a:extLst>
                <a:ext uri="{FF2B5EF4-FFF2-40B4-BE49-F238E27FC236}">
                  <a16:creationId xmlns:a16="http://schemas.microsoft.com/office/drawing/2014/main" id="{667028E0-ECA3-3A45-B8C1-679EB26223FA}"/>
                </a:ext>
                <a:ext uri="{147F2762-F138-4A5C-976F-8EAC2B608ADB}">
                  <a16:predDERef xmlns:a16="http://schemas.microsoft.com/office/drawing/2014/main" pred="{4BEACCCC-2F9B-0B40-8E77-71E2C3ECDDC1}"/>
                </a:ext>
              </a:extLst>
            </xdr14:cNvPr>
            <xdr14:cNvContentPartPr/>
          </xdr14:nvContentPartPr>
          <xdr14:nvPr macro=""/>
          <xdr14:xfrm>
            <a:off x="12788640" y="486720"/>
            <a:ext cx="84960" cy="21600"/>
          </xdr14:xfrm>
        </xdr:contentPart>
      </mc:Choice>
      <mc:Fallback xmlns="">
        <xdr:pic>
          <xdr:nvPicPr>
            <xdr:cNvPr id="243" name="Ink 242">
              <a:extLst>
                <a:ext uri="{FF2B5EF4-FFF2-40B4-BE49-F238E27FC236}">
                  <a16:creationId xmlns:a16="http://schemas.microsoft.com/office/drawing/2014/main" id="{667028E0-ECA3-3A45-B8C1-679EB26223FA}"/>
                </a:ext>
                <a:ext uri="{147F2762-F138-4A5C-976F-8EAC2B608ADB}">
                  <a16:predDERef xmlns:a16="http://schemas.microsoft.com/office/drawing/2014/main" pred="{4BEACCCC-2F9B-0B40-8E77-71E2C3ECDDC1}"/>
                </a:ext>
              </a:extLst>
            </xdr:cNvPr>
            <xdr:cNvPicPr/>
          </xdr:nvPicPr>
          <xdr:blipFill>
            <a:blip xmlns:r="http://schemas.openxmlformats.org/officeDocument/2006/relationships" r:embed="rId501"/>
            <a:stretch>
              <a:fillRect/>
            </a:stretch>
          </xdr:blipFill>
          <xdr:spPr>
            <a:xfrm>
              <a:off x="12781080" y="479160"/>
              <a:ext cx="100080" cy="36720"/>
            </a:xfrm>
            <a:prstGeom prst="rect">
              <a:avLst/>
            </a:prstGeom>
          </xdr:spPr>
        </xdr:pic>
      </mc:Fallback>
    </mc:AlternateContent>
    <xdr:clientData/>
  </xdr:twoCellAnchor>
  <xdr:twoCellAnchor>
    <xdr:from>
      <xdr:col>15</xdr:col>
      <xdr:colOff>325800</xdr:colOff>
      <xdr:row>3</xdr:row>
      <xdr:rowOff>80100</xdr:rowOff>
    </xdr:from>
    <xdr:to>
      <xdr:col>15</xdr:col>
      <xdr:colOff>393840</xdr:colOff>
      <xdr:row>3</xdr:row>
      <xdr:rowOff>156780</xdr:rowOff>
    </xdr:to>
    <mc:AlternateContent xmlns:mc="http://schemas.openxmlformats.org/markup-compatibility/2006" xmlns:xdr14="http://schemas.microsoft.com/office/excel/2010/spreadsheetDrawing">
      <mc:Choice Requires="xdr14">
        <xdr:contentPart xmlns:r="http://schemas.openxmlformats.org/officeDocument/2006/relationships" r:id="rId502">
          <xdr14:nvContentPartPr>
            <xdr14:cNvPr id="244" name="Ink 243">
              <a:extLst>
                <a:ext uri="{FF2B5EF4-FFF2-40B4-BE49-F238E27FC236}">
                  <a16:creationId xmlns:a16="http://schemas.microsoft.com/office/drawing/2014/main" id="{7720C580-DE6C-FF4F-95A6-EB68A8645783}"/>
                </a:ext>
                <a:ext uri="{147F2762-F138-4A5C-976F-8EAC2B608ADB}">
                  <a16:predDERef xmlns:a16="http://schemas.microsoft.com/office/drawing/2014/main" pred="{667028E0-ECA3-3A45-B8C1-679EB26223FA}"/>
                </a:ext>
              </a:extLst>
            </xdr14:cNvPr>
            <xdr14:cNvContentPartPr/>
          </xdr14:nvContentPartPr>
          <xdr14:nvPr macro=""/>
          <xdr14:xfrm>
            <a:off x="12898800" y="651600"/>
            <a:ext cx="68040" cy="76680"/>
          </xdr14:xfrm>
        </xdr:contentPart>
      </mc:Choice>
      <mc:Fallback xmlns="">
        <xdr:pic>
          <xdr:nvPicPr>
            <xdr:cNvPr id="244" name="Ink 243">
              <a:extLst>
                <a:ext uri="{FF2B5EF4-FFF2-40B4-BE49-F238E27FC236}">
                  <a16:creationId xmlns:a16="http://schemas.microsoft.com/office/drawing/2014/main" id="{7720C580-DE6C-FF4F-95A6-EB68A8645783}"/>
                </a:ext>
                <a:ext uri="{147F2762-F138-4A5C-976F-8EAC2B608ADB}">
                  <a16:predDERef xmlns:a16="http://schemas.microsoft.com/office/drawing/2014/main" pred="{667028E0-ECA3-3A45-B8C1-679EB26223FA}"/>
                </a:ext>
              </a:extLst>
            </xdr:cNvPr>
            <xdr:cNvPicPr/>
          </xdr:nvPicPr>
          <xdr:blipFill>
            <a:blip xmlns:r="http://schemas.openxmlformats.org/officeDocument/2006/relationships" r:embed="rId503"/>
            <a:stretch>
              <a:fillRect/>
            </a:stretch>
          </xdr:blipFill>
          <xdr:spPr>
            <a:xfrm>
              <a:off x="12891240" y="644040"/>
              <a:ext cx="83160" cy="91800"/>
            </a:xfrm>
            <a:prstGeom prst="rect">
              <a:avLst/>
            </a:prstGeom>
          </xdr:spPr>
        </xdr:pic>
      </mc:Fallback>
    </mc:AlternateContent>
    <xdr:clientData/>
  </xdr:twoCellAnchor>
  <xdr:twoCellAnchor>
    <xdr:from>
      <xdr:col>15</xdr:col>
      <xdr:colOff>338400</xdr:colOff>
      <xdr:row>3</xdr:row>
      <xdr:rowOff>76140</xdr:rowOff>
    </xdr:from>
    <xdr:to>
      <xdr:col>15</xdr:col>
      <xdr:colOff>368280</xdr:colOff>
      <xdr:row>3</xdr:row>
      <xdr:rowOff>165420</xdr:rowOff>
    </xdr:to>
    <mc:AlternateContent xmlns:mc="http://schemas.openxmlformats.org/markup-compatibility/2006" xmlns:xdr14="http://schemas.microsoft.com/office/excel/2010/spreadsheetDrawing">
      <mc:Choice Requires="xdr14">
        <xdr:contentPart xmlns:r="http://schemas.openxmlformats.org/officeDocument/2006/relationships" r:id="rId504">
          <xdr14:nvContentPartPr>
            <xdr14:cNvPr id="245" name="Ink 244">
              <a:extLst>
                <a:ext uri="{FF2B5EF4-FFF2-40B4-BE49-F238E27FC236}">
                  <a16:creationId xmlns:a16="http://schemas.microsoft.com/office/drawing/2014/main" id="{80D39A37-D6D8-6E47-9CD8-4FFC708A85C4}"/>
                </a:ext>
                <a:ext uri="{147F2762-F138-4A5C-976F-8EAC2B608ADB}">
                  <a16:predDERef xmlns:a16="http://schemas.microsoft.com/office/drawing/2014/main" pred="{7720C580-DE6C-FF4F-95A6-EB68A8645783}"/>
                </a:ext>
              </a:extLst>
            </xdr14:cNvPr>
            <xdr14:cNvContentPartPr/>
          </xdr14:nvContentPartPr>
          <xdr14:nvPr macro=""/>
          <xdr14:xfrm>
            <a:off x="12911400" y="647640"/>
            <a:ext cx="29880" cy="89280"/>
          </xdr14:xfrm>
        </xdr:contentPart>
      </mc:Choice>
      <mc:Fallback xmlns="">
        <xdr:pic>
          <xdr:nvPicPr>
            <xdr:cNvPr id="245" name="Ink 244">
              <a:extLst>
                <a:ext uri="{FF2B5EF4-FFF2-40B4-BE49-F238E27FC236}">
                  <a16:creationId xmlns:a16="http://schemas.microsoft.com/office/drawing/2014/main" id="{80D39A37-D6D8-6E47-9CD8-4FFC708A85C4}"/>
                </a:ext>
                <a:ext uri="{147F2762-F138-4A5C-976F-8EAC2B608ADB}">
                  <a16:predDERef xmlns:a16="http://schemas.microsoft.com/office/drawing/2014/main" pred="{7720C580-DE6C-FF4F-95A6-EB68A8645783}"/>
                </a:ext>
              </a:extLst>
            </xdr:cNvPr>
            <xdr:cNvPicPr/>
          </xdr:nvPicPr>
          <xdr:blipFill>
            <a:blip xmlns:r="http://schemas.openxmlformats.org/officeDocument/2006/relationships" r:embed="rId505"/>
            <a:stretch>
              <a:fillRect/>
            </a:stretch>
          </xdr:blipFill>
          <xdr:spPr>
            <a:xfrm>
              <a:off x="12903840" y="640080"/>
              <a:ext cx="45000" cy="104400"/>
            </a:xfrm>
            <a:prstGeom prst="rect">
              <a:avLst/>
            </a:prstGeom>
          </xdr:spPr>
        </xdr:pic>
      </mc:Fallback>
    </mc:AlternateContent>
    <xdr:clientData/>
  </xdr:twoCellAnchor>
  <xdr:twoCellAnchor>
    <xdr:from>
      <xdr:col>15</xdr:col>
      <xdr:colOff>313200</xdr:colOff>
      <xdr:row>3</xdr:row>
      <xdr:rowOff>109980</xdr:rowOff>
    </xdr:from>
    <xdr:to>
      <xdr:col>15</xdr:col>
      <xdr:colOff>372960</xdr:colOff>
      <xdr:row>3</xdr:row>
      <xdr:rowOff>135900</xdr:rowOff>
    </xdr:to>
    <mc:AlternateContent xmlns:mc="http://schemas.openxmlformats.org/markup-compatibility/2006" xmlns:xdr14="http://schemas.microsoft.com/office/excel/2010/spreadsheetDrawing">
      <mc:Choice Requires="xdr14">
        <xdr:contentPart xmlns:r="http://schemas.openxmlformats.org/officeDocument/2006/relationships" r:id="rId506">
          <xdr14:nvContentPartPr>
            <xdr14:cNvPr id="246" name="Ink 245">
              <a:extLst>
                <a:ext uri="{FF2B5EF4-FFF2-40B4-BE49-F238E27FC236}">
                  <a16:creationId xmlns:a16="http://schemas.microsoft.com/office/drawing/2014/main" id="{55AD1F21-ED89-EA44-A7C5-5697181BD470}"/>
                </a:ext>
                <a:ext uri="{147F2762-F138-4A5C-976F-8EAC2B608ADB}">
                  <a16:predDERef xmlns:a16="http://schemas.microsoft.com/office/drawing/2014/main" pred="{80D39A37-D6D8-6E47-9CD8-4FFC708A85C4}"/>
                </a:ext>
              </a:extLst>
            </xdr14:cNvPr>
            <xdr14:cNvContentPartPr/>
          </xdr14:nvContentPartPr>
          <xdr14:nvPr macro=""/>
          <xdr14:xfrm>
            <a:off x="12886200" y="681480"/>
            <a:ext cx="59760" cy="25920"/>
          </xdr14:xfrm>
        </xdr:contentPart>
      </mc:Choice>
      <mc:Fallback xmlns="">
        <xdr:pic>
          <xdr:nvPicPr>
            <xdr:cNvPr id="246" name="Ink 245">
              <a:extLst>
                <a:ext uri="{FF2B5EF4-FFF2-40B4-BE49-F238E27FC236}">
                  <a16:creationId xmlns:a16="http://schemas.microsoft.com/office/drawing/2014/main" id="{55AD1F21-ED89-EA44-A7C5-5697181BD470}"/>
                </a:ext>
                <a:ext uri="{147F2762-F138-4A5C-976F-8EAC2B608ADB}">
                  <a16:predDERef xmlns:a16="http://schemas.microsoft.com/office/drawing/2014/main" pred="{80D39A37-D6D8-6E47-9CD8-4FFC708A85C4}"/>
                </a:ext>
              </a:extLst>
            </xdr:cNvPr>
            <xdr:cNvPicPr/>
          </xdr:nvPicPr>
          <xdr:blipFill>
            <a:blip xmlns:r="http://schemas.openxmlformats.org/officeDocument/2006/relationships" r:embed="rId507"/>
            <a:stretch>
              <a:fillRect/>
            </a:stretch>
          </xdr:blipFill>
          <xdr:spPr>
            <a:xfrm>
              <a:off x="12878640" y="673920"/>
              <a:ext cx="74520" cy="40680"/>
            </a:xfrm>
            <a:prstGeom prst="rect">
              <a:avLst/>
            </a:prstGeom>
          </xdr:spPr>
        </xdr:pic>
      </mc:Fallback>
    </mc:AlternateContent>
    <xdr:clientData/>
  </xdr:twoCellAnchor>
  <xdr:twoCellAnchor>
    <xdr:from>
      <xdr:col>15</xdr:col>
      <xdr:colOff>258120</xdr:colOff>
      <xdr:row>9</xdr:row>
      <xdr:rowOff>76140</xdr:rowOff>
    </xdr:from>
    <xdr:to>
      <xdr:col>15</xdr:col>
      <xdr:colOff>368640</xdr:colOff>
      <xdr:row>9</xdr:row>
      <xdr:rowOff>139860</xdr:rowOff>
    </xdr:to>
    <mc:AlternateContent xmlns:mc="http://schemas.openxmlformats.org/markup-compatibility/2006" xmlns:xdr14="http://schemas.microsoft.com/office/excel/2010/spreadsheetDrawing">
      <mc:Choice Requires="xdr14">
        <xdr:contentPart xmlns:r="http://schemas.openxmlformats.org/officeDocument/2006/relationships" r:id="rId508">
          <xdr14:nvContentPartPr>
            <xdr14:cNvPr id="250" name="Ink 249">
              <a:extLst>
                <a:ext uri="{FF2B5EF4-FFF2-40B4-BE49-F238E27FC236}">
                  <a16:creationId xmlns:a16="http://schemas.microsoft.com/office/drawing/2014/main" id="{6FDBD4FD-BAF5-9F48-A3C9-46C25033E750}"/>
                </a:ext>
                <a:ext uri="{147F2762-F138-4A5C-976F-8EAC2B608ADB}">
                  <a16:predDERef xmlns:a16="http://schemas.microsoft.com/office/drawing/2014/main" pred="{E48F0B53-ECA0-1947-B9BC-DCD5C5A98E53}"/>
                </a:ext>
              </a:extLst>
            </xdr14:cNvPr>
            <xdr14:cNvContentPartPr/>
          </xdr14:nvContentPartPr>
          <xdr14:nvPr macro=""/>
          <xdr14:xfrm>
            <a:off x="12831120" y="1790640"/>
            <a:ext cx="110520" cy="63720"/>
          </xdr14:xfrm>
        </xdr:contentPart>
      </mc:Choice>
      <mc:Fallback xmlns="">
        <xdr:pic>
          <xdr:nvPicPr>
            <xdr:cNvPr id="250" name="Ink 249">
              <a:extLst>
                <a:ext uri="{FF2B5EF4-FFF2-40B4-BE49-F238E27FC236}">
                  <a16:creationId xmlns:a16="http://schemas.microsoft.com/office/drawing/2014/main" id="{6FDBD4FD-BAF5-9F48-A3C9-46C25033E750}"/>
                </a:ext>
                <a:ext uri="{147F2762-F138-4A5C-976F-8EAC2B608ADB}">
                  <a16:predDERef xmlns:a16="http://schemas.microsoft.com/office/drawing/2014/main" pred="{E48F0B53-ECA0-1947-B9BC-DCD5C5A98E53}"/>
                </a:ext>
              </a:extLst>
            </xdr:cNvPr>
            <xdr:cNvPicPr/>
          </xdr:nvPicPr>
          <xdr:blipFill>
            <a:blip xmlns:r="http://schemas.openxmlformats.org/officeDocument/2006/relationships" r:embed="rId509"/>
            <a:stretch>
              <a:fillRect/>
            </a:stretch>
          </xdr:blipFill>
          <xdr:spPr>
            <a:xfrm>
              <a:off x="12823560" y="1783080"/>
              <a:ext cx="125640" cy="78840"/>
            </a:xfrm>
            <a:prstGeom prst="rect">
              <a:avLst/>
            </a:prstGeom>
          </xdr:spPr>
        </xdr:pic>
      </mc:Fallback>
    </mc:AlternateContent>
    <xdr:clientData/>
  </xdr:twoCellAnchor>
  <xdr:twoCellAnchor>
    <xdr:from>
      <xdr:col>15</xdr:col>
      <xdr:colOff>279360</xdr:colOff>
      <xdr:row>9</xdr:row>
      <xdr:rowOff>80100</xdr:rowOff>
    </xdr:from>
    <xdr:to>
      <xdr:col>15</xdr:col>
      <xdr:colOff>313560</xdr:colOff>
      <xdr:row>9</xdr:row>
      <xdr:rowOff>148140</xdr:rowOff>
    </xdr:to>
    <mc:AlternateContent xmlns:mc="http://schemas.openxmlformats.org/markup-compatibility/2006" xmlns:xdr14="http://schemas.microsoft.com/office/excel/2010/spreadsheetDrawing">
      <mc:Choice Requires="xdr14">
        <xdr:contentPart xmlns:r="http://schemas.openxmlformats.org/officeDocument/2006/relationships" r:id="rId510">
          <xdr14:nvContentPartPr>
            <xdr14:cNvPr id="251" name="Ink 250">
              <a:extLst>
                <a:ext uri="{FF2B5EF4-FFF2-40B4-BE49-F238E27FC236}">
                  <a16:creationId xmlns:a16="http://schemas.microsoft.com/office/drawing/2014/main" id="{ADB73690-7F71-B543-A1BC-CEEF19B6EE37}"/>
                </a:ext>
                <a:ext uri="{147F2762-F138-4A5C-976F-8EAC2B608ADB}">
                  <a16:predDERef xmlns:a16="http://schemas.microsoft.com/office/drawing/2014/main" pred="{6FDBD4FD-BAF5-9F48-A3C9-46C25033E750}"/>
                </a:ext>
              </a:extLst>
            </xdr14:cNvPr>
            <xdr14:cNvContentPartPr/>
          </xdr14:nvContentPartPr>
          <xdr14:nvPr macro=""/>
          <xdr14:xfrm>
            <a:off x="12852360" y="1794600"/>
            <a:ext cx="34200" cy="68040"/>
          </xdr14:xfrm>
        </xdr:contentPart>
      </mc:Choice>
      <mc:Fallback xmlns="">
        <xdr:pic>
          <xdr:nvPicPr>
            <xdr:cNvPr id="251" name="Ink 250">
              <a:extLst>
                <a:ext uri="{FF2B5EF4-FFF2-40B4-BE49-F238E27FC236}">
                  <a16:creationId xmlns:a16="http://schemas.microsoft.com/office/drawing/2014/main" id="{ADB73690-7F71-B543-A1BC-CEEF19B6EE37}"/>
                </a:ext>
                <a:ext uri="{147F2762-F138-4A5C-976F-8EAC2B608ADB}">
                  <a16:predDERef xmlns:a16="http://schemas.microsoft.com/office/drawing/2014/main" pred="{6FDBD4FD-BAF5-9F48-A3C9-46C25033E750}"/>
                </a:ext>
              </a:extLst>
            </xdr:cNvPr>
            <xdr:cNvPicPr/>
          </xdr:nvPicPr>
          <xdr:blipFill>
            <a:blip xmlns:r="http://schemas.openxmlformats.org/officeDocument/2006/relationships" r:embed="rId511"/>
            <a:stretch>
              <a:fillRect/>
            </a:stretch>
          </xdr:blipFill>
          <xdr:spPr>
            <a:xfrm>
              <a:off x="12844800" y="1787040"/>
              <a:ext cx="49320" cy="83160"/>
            </a:xfrm>
            <a:prstGeom prst="rect">
              <a:avLst/>
            </a:prstGeom>
          </xdr:spPr>
        </xdr:pic>
      </mc:Fallback>
    </mc:AlternateContent>
    <xdr:clientData/>
  </xdr:twoCellAnchor>
  <xdr:twoCellAnchor>
    <xdr:from>
      <xdr:col>15</xdr:col>
      <xdr:colOff>241560</xdr:colOff>
      <xdr:row>9</xdr:row>
      <xdr:rowOff>109980</xdr:rowOff>
    </xdr:from>
    <xdr:to>
      <xdr:col>15</xdr:col>
      <xdr:colOff>364320</xdr:colOff>
      <xdr:row>9</xdr:row>
      <xdr:rowOff>127260</xdr:rowOff>
    </xdr:to>
    <mc:AlternateContent xmlns:mc="http://schemas.openxmlformats.org/markup-compatibility/2006" xmlns:xdr14="http://schemas.microsoft.com/office/excel/2010/spreadsheetDrawing">
      <mc:Choice Requires="xdr14">
        <xdr:contentPart xmlns:r="http://schemas.openxmlformats.org/officeDocument/2006/relationships" r:id="rId512">
          <xdr14:nvContentPartPr>
            <xdr14:cNvPr id="252" name="Ink 251">
              <a:extLst>
                <a:ext uri="{FF2B5EF4-FFF2-40B4-BE49-F238E27FC236}">
                  <a16:creationId xmlns:a16="http://schemas.microsoft.com/office/drawing/2014/main" id="{C87DF9A3-C034-E54D-997F-B4FFB9FBB9AE}"/>
                </a:ext>
                <a:ext uri="{147F2762-F138-4A5C-976F-8EAC2B608ADB}">
                  <a16:predDERef xmlns:a16="http://schemas.microsoft.com/office/drawing/2014/main" pred="{ADB73690-7F71-B543-A1BC-CEEF19B6EE37}"/>
                </a:ext>
              </a:extLst>
            </xdr14:cNvPr>
            <xdr14:cNvContentPartPr/>
          </xdr14:nvContentPartPr>
          <xdr14:nvPr macro=""/>
          <xdr14:xfrm>
            <a:off x="12814560" y="1824480"/>
            <a:ext cx="122760" cy="17280"/>
          </xdr14:xfrm>
        </xdr:contentPart>
      </mc:Choice>
      <mc:Fallback xmlns="">
        <xdr:pic>
          <xdr:nvPicPr>
            <xdr:cNvPr id="252" name="Ink 251">
              <a:extLst>
                <a:ext uri="{FF2B5EF4-FFF2-40B4-BE49-F238E27FC236}">
                  <a16:creationId xmlns:a16="http://schemas.microsoft.com/office/drawing/2014/main" id="{C87DF9A3-C034-E54D-997F-B4FFB9FBB9AE}"/>
                </a:ext>
                <a:ext uri="{147F2762-F138-4A5C-976F-8EAC2B608ADB}">
                  <a16:predDERef xmlns:a16="http://schemas.microsoft.com/office/drawing/2014/main" pred="{ADB73690-7F71-B543-A1BC-CEEF19B6EE37}"/>
                </a:ext>
              </a:extLst>
            </xdr:cNvPr>
            <xdr:cNvPicPr/>
          </xdr:nvPicPr>
          <xdr:blipFill>
            <a:blip xmlns:r="http://schemas.openxmlformats.org/officeDocument/2006/relationships" r:embed="rId513"/>
            <a:stretch>
              <a:fillRect/>
            </a:stretch>
          </xdr:blipFill>
          <xdr:spPr>
            <a:xfrm>
              <a:off x="12807000" y="1816920"/>
              <a:ext cx="137880" cy="32400"/>
            </a:xfrm>
            <a:prstGeom prst="rect">
              <a:avLst/>
            </a:prstGeom>
          </xdr:spPr>
        </xdr:pic>
      </mc:Fallback>
    </mc:AlternateContent>
    <xdr:clientData/>
  </xdr:twoCellAnchor>
  <xdr:twoCellAnchor>
    <xdr:from>
      <xdr:col>15</xdr:col>
      <xdr:colOff>283320</xdr:colOff>
      <xdr:row>33</xdr:row>
      <xdr:rowOff>71820</xdr:rowOff>
    </xdr:from>
    <xdr:to>
      <xdr:col>15</xdr:col>
      <xdr:colOff>351360</xdr:colOff>
      <xdr:row>33</xdr:row>
      <xdr:rowOff>131580</xdr:rowOff>
    </xdr:to>
    <mc:AlternateContent xmlns:mc="http://schemas.openxmlformats.org/markup-compatibility/2006" xmlns:xdr14="http://schemas.microsoft.com/office/excel/2010/spreadsheetDrawing">
      <mc:Choice Requires="xdr14">
        <xdr:contentPart xmlns:r="http://schemas.openxmlformats.org/officeDocument/2006/relationships" r:id="rId514">
          <xdr14:nvContentPartPr>
            <xdr14:cNvPr id="256" name="Ink 255">
              <a:extLst>
                <a:ext uri="{FF2B5EF4-FFF2-40B4-BE49-F238E27FC236}">
                  <a16:creationId xmlns:a16="http://schemas.microsoft.com/office/drawing/2014/main" id="{06CF1AE3-2CCF-4849-AB0F-CA16BAD29A5A}"/>
                </a:ext>
                <a:ext uri="{147F2762-F138-4A5C-976F-8EAC2B608ADB}">
                  <a16:predDERef xmlns:a16="http://schemas.microsoft.com/office/drawing/2014/main" pred="{A3E5E2F3-4690-FC40-B17D-70D4D8501C1E}"/>
                </a:ext>
              </a:extLst>
            </xdr14:cNvPr>
            <xdr14:cNvContentPartPr/>
          </xdr14:nvContentPartPr>
          <xdr14:nvPr macro=""/>
          <xdr14:xfrm>
            <a:off x="12856320" y="6358320"/>
            <a:ext cx="68040" cy="59760"/>
          </xdr14:xfrm>
        </xdr:contentPart>
      </mc:Choice>
      <mc:Fallback xmlns="">
        <xdr:pic>
          <xdr:nvPicPr>
            <xdr:cNvPr id="256" name="Ink 255">
              <a:extLst>
                <a:ext uri="{FF2B5EF4-FFF2-40B4-BE49-F238E27FC236}">
                  <a16:creationId xmlns:a16="http://schemas.microsoft.com/office/drawing/2014/main" id="{06CF1AE3-2CCF-4849-AB0F-CA16BAD29A5A}"/>
                </a:ext>
                <a:ext uri="{147F2762-F138-4A5C-976F-8EAC2B608ADB}">
                  <a16:predDERef xmlns:a16="http://schemas.microsoft.com/office/drawing/2014/main" pred="{A3E5E2F3-4690-FC40-B17D-70D4D8501C1E}"/>
                </a:ext>
              </a:extLst>
            </xdr:cNvPr>
            <xdr:cNvPicPr/>
          </xdr:nvPicPr>
          <xdr:blipFill>
            <a:blip xmlns:r="http://schemas.openxmlformats.org/officeDocument/2006/relationships" r:embed="rId515"/>
            <a:stretch>
              <a:fillRect/>
            </a:stretch>
          </xdr:blipFill>
          <xdr:spPr>
            <a:xfrm>
              <a:off x="12848760" y="6350760"/>
              <a:ext cx="83160" cy="74520"/>
            </a:xfrm>
            <a:prstGeom prst="rect">
              <a:avLst/>
            </a:prstGeom>
          </xdr:spPr>
        </xdr:pic>
      </mc:Fallback>
    </mc:AlternateContent>
    <xdr:clientData/>
  </xdr:twoCellAnchor>
  <xdr:twoCellAnchor>
    <xdr:from>
      <xdr:col>15</xdr:col>
      <xdr:colOff>296280</xdr:colOff>
      <xdr:row>33</xdr:row>
      <xdr:rowOff>59220</xdr:rowOff>
    </xdr:from>
    <xdr:to>
      <xdr:col>15</xdr:col>
      <xdr:colOff>339120</xdr:colOff>
      <xdr:row>33</xdr:row>
      <xdr:rowOff>169740</xdr:rowOff>
    </xdr:to>
    <mc:AlternateContent xmlns:mc="http://schemas.openxmlformats.org/markup-compatibility/2006" xmlns:xdr14="http://schemas.microsoft.com/office/excel/2010/spreadsheetDrawing">
      <mc:Choice Requires="xdr14">
        <xdr:contentPart xmlns:r="http://schemas.openxmlformats.org/officeDocument/2006/relationships" r:id="rId516">
          <xdr14:nvContentPartPr>
            <xdr14:cNvPr id="257" name="Ink 256">
              <a:extLst>
                <a:ext uri="{FF2B5EF4-FFF2-40B4-BE49-F238E27FC236}">
                  <a16:creationId xmlns:a16="http://schemas.microsoft.com/office/drawing/2014/main" id="{ECDD9C71-FE69-EE4A-9138-34E7C13D36C1}"/>
                </a:ext>
                <a:ext uri="{147F2762-F138-4A5C-976F-8EAC2B608ADB}">
                  <a16:predDERef xmlns:a16="http://schemas.microsoft.com/office/drawing/2014/main" pred="{06CF1AE3-2CCF-4849-AB0F-CA16BAD29A5A}"/>
                </a:ext>
              </a:extLst>
            </xdr14:cNvPr>
            <xdr14:cNvContentPartPr/>
          </xdr14:nvContentPartPr>
          <xdr14:nvPr macro=""/>
          <xdr14:xfrm>
            <a:off x="12869280" y="6345720"/>
            <a:ext cx="42840" cy="110520"/>
          </xdr14:xfrm>
        </xdr:contentPart>
      </mc:Choice>
      <mc:Fallback xmlns="">
        <xdr:pic>
          <xdr:nvPicPr>
            <xdr:cNvPr id="257" name="Ink 256">
              <a:extLst>
                <a:ext uri="{FF2B5EF4-FFF2-40B4-BE49-F238E27FC236}">
                  <a16:creationId xmlns:a16="http://schemas.microsoft.com/office/drawing/2014/main" id="{ECDD9C71-FE69-EE4A-9138-34E7C13D36C1}"/>
                </a:ext>
                <a:ext uri="{147F2762-F138-4A5C-976F-8EAC2B608ADB}">
                  <a16:predDERef xmlns:a16="http://schemas.microsoft.com/office/drawing/2014/main" pred="{06CF1AE3-2CCF-4849-AB0F-CA16BAD29A5A}"/>
                </a:ext>
              </a:extLst>
            </xdr:cNvPr>
            <xdr:cNvPicPr/>
          </xdr:nvPicPr>
          <xdr:blipFill>
            <a:blip xmlns:r="http://schemas.openxmlformats.org/officeDocument/2006/relationships" r:embed="rId517"/>
            <a:stretch>
              <a:fillRect/>
            </a:stretch>
          </xdr:blipFill>
          <xdr:spPr>
            <a:xfrm>
              <a:off x="12861720" y="6338160"/>
              <a:ext cx="57600" cy="125640"/>
            </a:xfrm>
            <a:prstGeom prst="rect">
              <a:avLst/>
            </a:prstGeom>
          </xdr:spPr>
        </xdr:pic>
      </mc:Fallback>
    </mc:AlternateContent>
    <xdr:clientData/>
  </xdr:twoCellAnchor>
  <xdr:twoCellAnchor>
    <xdr:from>
      <xdr:col>15</xdr:col>
      <xdr:colOff>283320</xdr:colOff>
      <xdr:row>33</xdr:row>
      <xdr:rowOff>88740</xdr:rowOff>
    </xdr:from>
    <xdr:to>
      <xdr:col>15</xdr:col>
      <xdr:colOff>398160</xdr:colOff>
      <xdr:row>33</xdr:row>
      <xdr:rowOff>110340</xdr:rowOff>
    </xdr:to>
    <mc:AlternateContent xmlns:mc="http://schemas.openxmlformats.org/markup-compatibility/2006" xmlns:xdr14="http://schemas.microsoft.com/office/excel/2010/spreadsheetDrawing">
      <mc:Choice Requires="xdr14">
        <xdr:contentPart xmlns:r="http://schemas.openxmlformats.org/officeDocument/2006/relationships" r:id="rId518">
          <xdr14:nvContentPartPr>
            <xdr14:cNvPr id="258" name="Ink 257">
              <a:extLst>
                <a:ext uri="{FF2B5EF4-FFF2-40B4-BE49-F238E27FC236}">
                  <a16:creationId xmlns:a16="http://schemas.microsoft.com/office/drawing/2014/main" id="{BD4A274D-F6E7-1343-9FFB-379F86B795B0}"/>
                </a:ext>
                <a:ext uri="{147F2762-F138-4A5C-976F-8EAC2B608ADB}">
                  <a16:predDERef xmlns:a16="http://schemas.microsoft.com/office/drawing/2014/main" pred="{ECDD9C71-FE69-EE4A-9138-34E7C13D36C1}"/>
                </a:ext>
              </a:extLst>
            </xdr14:cNvPr>
            <xdr14:cNvContentPartPr/>
          </xdr14:nvContentPartPr>
          <xdr14:nvPr macro=""/>
          <xdr14:xfrm>
            <a:off x="12856320" y="6375240"/>
            <a:ext cx="114840" cy="21600"/>
          </xdr14:xfrm>
        </xdr:contentPart>
      </mc:Choice>
      <mc:Fallback xmlns="">
        <xdr:pic>
          <xdr:nvPicPr>
            <xdr:cNvPr id="258" name="Ink 257">
              <a:extLst>
                <a:ext uri="{FF2B5EF4-FFF2-40B4-BE49-F238E27FC236}">
                  <a16:creationId xmlns:a16="http://schemas.microsoft.com/office/drawing/2014/main" id="{BD4A274D-F6E7-1343-9FFB-379F86B795B0}"/>
                </a:ext>
                <a:ext uri="{147F2762-F138-4A5C-976F-8EAC2B608ADB}">
                  <a16:predDERef xmlns:a16="http://schemas.microsoft.com/office/drawing/2014/main" pred="{ECDD9C71-FE69-EE4A-9138-34E7C13D36C1}"/>
                </a:ext>
              </a:extLst>
            </xdr:cNvPr>
            <xdr:cNvPicPr/>
          </xdr:nvPicPr>
          <xdr:blipFill>
            <a:blip xmlns:r="http://schemas.openxmlformats.org/officeDocument/2006/relationships" r:embed="rId519"/>
            <a:stretch>
              <a:fillRect/>
            </a:stretch>
          </xdr:blipFill>
          <xdr:spPr>
            <a:xfrm>
              <a:off x="12848760" y="6367680"/>
              <a:ext cx="129600" cy="36720"/>
            </a:xfrm>
            <a:prstGeom prst="rect">
              <a:avLst/>
            </a:prstGeom>
          </xdr:spPr>
        </xdr:pic>
      </mc:Fallback>
    </mc:AlternateContent>
    <xdr:clientData/>
  </xdr:twoCellAnchor>
  <xdr:twoCellAnchor>
    <xdr:from>
      <xdr:col>15</xdr:col>
      <xdr:colOff>330120</xdr:colOff>
      <xdr:row>37</xdr:row>
      <xdr:rowOff>63300</xdr:rowOff>
    </xdr:from>
    <xdr:to>
      <xdr:col>15</xdr:col>
      <xdr:colOff>402480</xdr:colOff>
      <xdr:row>37</xdr:row>
      <xdr:rowOff>156900</xdr:rowOff>
    </xdr:to>
    <mc:AlternateContent xmlns:mc="http://schemas.openxmlformats.org/markup-compatibility/2006" xmlns:xdr14="http://schemas.microsoft.com/office/excel/2010/spreadsheetDrawing">
      <mc:Choice Requires="xdr14">
        <xdr:contentPart xmlns:r="http://schemas.openxmlformats.org/officeDocument/2006/relationships" r:id="rId520">
          <xdr14:nvContentPartPr>
            <xdr14:cNvPr id="259" name="Ink 258">
              <a:extLst>
                <a:ext uri="{FF2B5EF4-FFF2-40B4-BE49-F238E27FC236}">
                  <a16:creationId xmlns:a16="http://schemas.microsoft.com/office/drawing/2014/main" id="{126F833E-7D05-CA4A-AA6F-66DDD07BD1B7}"/>
                </a:ext>
                <a:ext uri="{147F2762-F138-4A5C-976F-8EAC2B608ADB}">
                  <a16:predDERef xmlns:a16="http://schemas.microsoft.com/office/drawing/2014/main" pred="{BD4A274D-F6E7-1343-9FFB-379F86B795B0}"/>
                </a:ext>
              </a:extLst>
            </xdr14:cNvPr>
            <xdr14:cNvContentPartPr/>
          </xdr14:nvContentPartPr>
          <xdr14:nvPr macro=""/>
          <xdr14:xfrm>
            <a:off x="12903120" y="7111800"/>
            <a:ext cx="72360" cy="93600"/>
          </xdr14:xfrm>
        </xdr:contentPart>
      </mc:Choice>
      <mc:Fallback xmlns="">
        <xdr:pic>
          <xdr:nvPicPr>
            <xdr:cNvPr id="259" name="Ink 258">
              <a:extLst>
                <a:ext uri="{FF2B5EF4-FFF2-40B4-BE49-F238E27FC236}">
                  <a16:creationId xmlns:a16="http://schemas.microsoft.com/office/drawing/2014/main" id="{126F833E-7D05-CA4A-AA6F-66DDD07BD1B7}"/>
                </a:ext>
                <a:ext uri="{147F2762-F138-4A5C-976F-8EAC2B608ADB}">
                  <a16:predDERef xmlns:a16="http://schemas.microsoft.com/office/drawing/2014/main" pred="{BD4A274D-F6E7-1343-9FFB-379F86B795B0}"/>
                </a:ext>
              </a:extLst>
            </xdr:cNvPr>
            <xdr:cNvPicPr/>
          </xdr:nvPicPr>
          <xdr:blipFill>
            <a:blip xmlns:r="http://schemas.openxmlformats.org/officeDocument/2006/relationships" r:embed="rId521"/>
            <a:stretch>
              <a:fillRect/>
            </a:stretch>
          </xdr:blipFill>
          <xdr:spPr>
            <a:xfrm>
              <a:off x="12895560" y="7104240"/>
              <a:ext cx="87480" cy="108720"/>
            </a:xfrm>
            <a:prstGeom prst="rect">
              <a:avLst/>
            </a:prstGeom>
          </xdr:spPr>
        </xdr:pic>
      </mc:Fallback>
    </mc:AlternateContent>
    <xdr:clientData/>
  </xdr:twoCellAnchor>
  <xdr:twoCellAnchor>
    <xdr:from>
      <xdr:col>15</xdr:col>
      <xdr:colOff>347040</xdr:colOff>
      <xdr:row>37</xdr:row>
      <xdr:rowOff>75900</xdr:rowOff>
    </xdr:from>
    <xdr:to>
      <xdr:col>15</xdr:col>
      <xdr:colOff>406800</xdr:colOff>
      <xdr:row>37</xdr:row>
      <xdr:rowOff>160860</xdr:rowOff>
    </xdr:to>
    <mc:AlternateContent xmlns:mc="http://schemas.openxmlformats.org/markup-compatibility/2006" xmlns:xdr14="http://schemas.microsoft.com/office/excel/2010/spreadsheetDrawing">
      <mc:Choice Requires="xdr14">
        <xdr:contentPart xmlns:r="http://schemas.openxmlformats.org/officeDocument/2006/relationships" r:id="rId522">
          <xdr14:nvContentPartPr>
            <xdr14:cNvPr id="260" name="Ink 259">
              <a:extLst>
                <a:ext uri="{FF2B5EF4-FFF2-40B4-BE49-F238E27FC236}">
                  <a16:creationId xmlns:a16="http://schemas.microsoft.com/office/drawing/2014/main" id="{09EEADDD-199B-B640-9AFC-D18773105801}"/>
                </a:ext>
                <a:ext uri="{147F2762-F138-4A5C-976F-8EAC2B608ADB}">
                  <a16:predDERef xmlns:a16="http://schemas.microsoft.com/office/drawing/2014/main" pred="{126F833E-7D05-CA4A-AA6F-66DDD07BD1B7}"/>
                </a:ext>
              </a:extLst>
            </xdr14:cNvPr>
            <xdr14:cNvContentPartPr/>
          </xdr14:nvContentPartPr>
          <xdr14:nvPr macro=""/>
          <xdr14:xfrm>
            <a:off x="12920040" y="7124400"/>
            <a:ext cx="59760" cy="84960"/>
          </xdr14:xfrm>
        </xdr:contentPart>
      </mc:Choice>
      <mc:Fallback xmlns="">
        <xdr:pic>
          <xdr:nvPicPr>
            <xdr:cNvPr id="260" name="Ink 259">
              <a:extLst>
                <a:ext uri="{FF2B5EF4-FFF2-40B4-BE49-F238E27FC236}">
                  <a16:creationId xmlns:a16="http://schemas.microsoft.com/office/drawing/2014/main" id="{09EEADDD-199B-B640-9AFC-D18773105801}"/>
                </a:ext>
                <a:ext uri="{147F2762-F138-4A5C-976F-8EAC2B608ADB}">
                  <a16:predDERef xmlns:a16="http://schemas.microsoft.com/office/drawing/2014/main" pred="{126F833E-7D05-CA4A-AA6F-66DDD07BD1B7}"/>
                </a:ext>
              </a:extLst>
            </xdr:cNvPr>
            <xdr:cNvPicPr/>
          </xdr:nvPicPr>
          <xdr:blipFill>
            <a:blip xmlns:r="http://schemas.openxmlformats.org/officeDocument/2006/relationships" r:embed="rId523"/>
            <a:stretch>
              <a:fillRect/>
            </a:stretch>
          </xdr:blipFill>
          <xdr:spPr>
            <a:xfrm>
              <a:off x="12912480" y="7116840"/>
              <a:ext cx="74520" cy="100080"/>
            </a:xfrm>
            <a:prstGeom prst="rect">
              <a:avLst/>
            </a:prstGeom>
          </xdr:spPr>
        </xdr:pic>
      </mc:Fallback>
    </mc:AlternateContent>
    <xdr:clientData/>
  </xdr:twoCellAnchor>
  <xdr:twoCellAnchor>
    <xdr:from>
      <xdr:col>15</xdr:col>
      <xdr:colOff>338400</xdr:colOff>
      <xdr:row>37</xdr:row>
      <xdr:rowOff>105780</xdr:rowOff>
    </xdr:from>
    <xdr:to>
      <xdr:col>15</xdr:col>
      <xdr:colOff>440280</xdr:colOff>
      <xdr:row>37</xdr:row>
      <xdr:rowOff>118740</xdr:rowOff>
    </xdr:to>
    <mc:AlternateContent xmlns:mc="http://schemas.openxmlformats.org/markup-compatibility/2006" xmlns:xdr14="http://schemas.microsoft.com/office/excel/2010/spreadsheetDrawing">
      <mc:Choice Requires="xdr14">
        <xdr:contentPart xmlns:r="http://schemas.openxmlformats.org/officeDocument/2006/relationships" r:id="rId524">
          <xdr14:nvContentPartPr>
            <xdr14:cNvPr id="261" name="Ink 260">
              <a:extLst>
                <a:ext uri="{FF2B5EF4-FFF2-40B4-BE49-F238E27FC236}">
                  <a16:creationId xmlns:a16="http://schemas.microsoft.com/office/drawing/2014/main" id="{852D701A-BDFE-C041-A121-FEFAC085AD76}"/>
                </a:ext>
                <a:ext uri="{147F2762-F138-4A5C-976F-8EAC2B608ADB}">
                  <a16:predDERef xmlns:a16="http://schemas.microsoft.com/office/drawing/2014/main" pred="{09EEADDD-199B-B640-9AFC-D18773105801}"/>
                </a:ext>
              </a:extLst>
            </xdr14:cNvPr>
            <xdr14:cNvContentPartPr/>
          </xdr14:nvContentPartPr>
          <xdr14:nvPr macro=""/>
          <xdr14:xfrm>
            <a:off x="12911400" y="7154280"/>
            <a:ext cx="101880" cy="12960"/>
          </xdr14:xfrm>
        </xdr:contentPart>
      </mc:Choice>
      <mc:Fallback xmlns="">
        <xdr:pic>
          <xdr:nvPicPr>
            <xdr:cNvPr id="261" name="Ink 260">
              <a:extLst>
                <a:ext uri="{FF2B5EF4-FFF2-40B4-BE49-F238E27FC236}">
                  <a16:creationId xmlns:a16="http://schemas.microsoft.com/office/drawing/2014/main" id="{852D701A-BDFE-C041-A121-FEFAC085AD76}"/>
                </a:ext>
                <a:ext uri="{147F2762-F138-4A5C-976F-8EAC2B608ADB}">
                  <a16:predDERef xmlns:a16="http://schemas.microsoft.com/office/drawing/2014/main" pred="{09EEADDD-199B-B640-9AFC-D18773105801}"/>
                </a:ext>
              </a:extLst>
            </xdr:cNvPr>
            <xdr:cNvPicPr/>
          </xdr:nvPicPr>
          <xdr:blipFill>
            <a:blip xmlns:r="http://schemas.openxmlformats.org/officeDocument/2006/relationships" r:embed="rId525"/>
            <a:stretch>
              <a:fillRect/>
            </a:stretch>
          </xdr:blipFill>
          <xdr:spPr>
            <a:xfrm>
              <a:off x="12903840" y="7146720"/>
              <a:ext cx="117000" cy="28080"/>
            </a:xfrm>
            <a:prstGeom prst="rect">
              <a:avLst/>
            </a:prstGeom>
          </xdr:spPr>
        </xdr:pic>
      </mc:Fallback>
    </mc:AlternateContent>
    <xdr:clientData/>
  </xdr:twoCellAnchor>
  <xdr:twoCellAnchor>
    <xdr:from>
      <xdr:col>15</xdr:col>
      <xdr:colOff>313200</xdr:colOff>
      <xdr:row>40</xdr:row>
      <xdr:rowOff>63480</xdr:rowOff>
    </xdr:from>
    <xdr:to>
      <xdr:col>15</xdr:col>
      <xdr:colOff>381240</xdr:colOff>
      <xdr:row>40</xdr:row>
      <xdr:rowOff>127200</xdr:rowOff>
    </xdr:to>
    <mc:AlternateContent xmlns:mc="http://schemas.openxmlformats.org/markup-compatibility/2006" xmlns:xdr14="http://schemas.microsoft.com/office/excel/2010/spreadsheetDrawing">
      <mc:Choice Requires="xdr14">
        <xdr:contentPart xmlns:r="http://schemas.openxmlformats.org/officeDocument/2006/relationships" r:id="rId526">
          <xdr14:nvContentPartPr>
            <xdr14:cNvPr id="262" name="Ink 261">
              <a:extLst>
                <a:ext uri="{FF2B5EF4-FFF2-40B4-BE49-F238E27FC236}">
                  <a16:creationId xmlns:a16="http://schemas.microsoft.com/office/drawing/2014/main" id="{2BFA9FF6-E5AA-814E-AA58-9058A53B8FFC}"/>
                </a:ext>
                <a:ext uri="{147F2762-F138-4A5C-976F-8EAC2B608ADB}">
                  <a16:predDERef xmlns:a16="http://schemas.microsoft.com/office/drawing/2014/main" pred="{852D701A-BDFE-C041-A121-FEFAC085AD76}"/>
                </a:ext>
              </a:extLst>
            </xdr14:cNvPr>
            <xdr14:cNvContentPartPr/>
          </xdr14:nvContentPartPr>
          <xdr14:nvPr macro=""/>
          <xdr14:xfrm>
            <a:off x="12886200" y="7683480"/>
            <a:ext cx="68040" cy="63720"/>
          </xdr14:xfrm>
        </xdr:contentPart>
      </mc:Choice>
      <mc:Fallback xmlns="">
        <xdr:pic>
          <xdr:nvPicPr>
            <xdr:cNvPr id="262" name="Ink 261">
              <a:extLst>
                <a:ext uri="{FF2B5EF4-FFF2-40B4-BE49-F238E27FC236}">
                  <a16:creationId xmlns:a16="http://schemas.microsoft.com/office/drawing/2014/main" id="{2BFA9FF6-E5AA-814E-AA58-9058A53B8FFC}"/>
                </a:ext>
                <a:ext uri="{147F2762-F138-4A5C-976F-8EAC2B608ADB}">
                  <a16:predDERef xmlns:a16="http://schemas.microsoft.com/office/drawing/2014/main" pred="{852D701A-BDFE-C041-A121-FEFAC085AD76}"/>
                </a:ext>
              </a:extLst>
            </xdr:cNvPr>
            <xdr:cNvPicPr/>
          </xdr:nvPicPr>
          <xdr:blipFill>
            <a:blip xmlns:r="http://schemas.openxmlformats.org/officeDocument/2006/relationships" r:embed="rId527"/>
            <a:stretch>
              <a:fillRect/>
            </a:stretch>
          </xdr:blipFill>
          <xdr:spPr>
            <a:xfrm>
              <a:off x="12878640" y="7675920"/>
              <a:ext cx="83160" cy="78840"/>
            </a:xfrm>
            <a:prstGeom prst="rect">
              <a:avLst/>
            </a:prstGeom>
          </xdr:spPr>
        </xdr:pic>
      </mc:Fallback>
    </mc:AlternateContent>
    <xdr:clientData/>
  </xdr:twoCellAnchor>
  <xdr:twoCellAnchor>
    <xdr:from>
      <xdr:col>15</xdr:col>
      <xdr:colOff>321480</xdr:colOff>
      <xdr:row>40</xdr:row>
      <xdr:rowOff>59160</xdr:rowOff>
    </xdr:from>
    <xdr:to>
      <xdr:col>15</xdr:col>
      <xdr:colOff>376920</xdr:colOff>
      <xdr:row>40</xdr:row>
      <xdr:rowOff>148440</xdr:rowOff>
    </xdr:to>
    <mc:AlternateContent xmlns:mc="http://schemas.openxmlformats.org/markup-compatibility/2006" xmlns:xdr14="http://schemas.microsoft.com/office/excel/2010/spreadsheetDrawing">
      <mc:Choice Requires="xdr14">
        <xdr:contentPart xmlns:r="http://schemas.openxmlformats.org/officeDocument/2006/relationships" r:id="rId528">
          <xdr14:nvContentPartPr>
            <xdr14:cNvPr id="263" name="Ink 262">
              <a:extLst>
                <a:ext uri="{FF2B5EF4-FFF2-40B4-BE49-F238E27FC236}">
                  <a16:creationId xmlns:a16="http://schemas.microsoft.com/office/drawing/2014/main" id="{515395A4-3F06-3140-AA2F-21C5C0E27315}"/>
                </a:ext>
                <a:ext uri="{147F2762-F138-4A5C-976F-8EAC2B608ADB}">
                  <a16:predDERef xmlns:a16="http://schemas.microsoft.com/office/drawing/2014/main" pred="{2BFA9FF6-E5AA-814E-AA58-9058A53B8FFC}"/>
                </a:ext>
              </a:extLst>
            </xdr14:cNvPr>
            <xdr14:cNvContentPartPr/>
          </xdr14:nvContentPartPr>
          <xdr14:nvPr macro=""/>
          <xdr14:xfrm>
            <a:off x="12894480" y="7679160"/>
            <a:ext cx="55440" cy="89280"/>
          </xdr14:xfrm>
        </xdr:contentPart>
      </mc:Choice>
      <mc:Fallback xmlns="">
        <xdr:pic>
          <xdr:nvPicPr>
            <xdr:cNvPr id="263" name="Ink 262">
              <a:extLst>
                <a:ext uri="{FF2B5EF4-FFF2-40B4-BE49-F238E27FC236}">
                  <a16:creationId xmlns:a16="http://schemas.microsoft.com/office/drawing/2014/main" id="{515395A4-3F06-3140-AA2F-21C5C0E27315}"/>
                </a:ext>
                <a:ext uri="{147F2762-F138-4A5C-976F-8EAC2B608ADB}">
                  <a16:predDERef xmlns:a16="http://schemas.microsoft.com/office/drawing/2014/main" pred="{2BFA9FF6-E5AA-814E-AA58-9058A53B8FFC}"/>
                </a:ext>
              </a:extLst>
            </xdr:cNvPr>
            <xdr:cNvPicPr/>
          </xdr:nvPicPr>
          <xdr:blipFill>
            <a:blip xmlns:r="http://schemas.openxmlformats.org/officeDocument/2006/relationships" r:embed="rId529"/>
            <a:stretch>
              <a:fillRect/>
            </a:stretch>
          </xdr:blipFill>
          <xdr:spPr>
            <a:xfrm>
              <a:off x="12886920" y="7671600"/>
              <a:ext cx="70560" cy="104400"/>
            </a:xfrm>
            <a:prstGeom prst="rect">
              <a:avLst/>
            </a:prstGeom>
          </xdr:spPr>
        </xdr:pic>
      </mc:Fallback>
    </mc:AlternateContent>
    <xdr:clientData/>
  </xdr:twoCellAnchor>
  <xdr:twoCellAnchor>
    <xdr:from>
      <xdr:col>15</xdr:col>
      <xdr:colOff>300240</xdr:colOff>
      <xdr:row>40</xdr:row>
      <xdr:rowOff>84360</xdr:rowOff>
    </xdr:from>
    <xdr:to>
      <xdr:col>15</xdr:col>
      <xdr:colOff>423360</xdr:colOff>
      <xdr:row>40</xdr:row>
      <xdr:rowOff>127200</xdr:rowOff>
    </xdr:to>
    <mc:AlternateContent xmlns:mc="http://schemas.openxmlformats.org/markup-compatibility/2006" xmlns:xdr14="http://schemas.microsoft.com/office/excel/2010/spreadsheetDrawing">
      <mc:Choice Requires="xdr14">
        <xdr:contentPart xmlns:r="http://schemas.openxmlformats.org/officeDocument/2006/relationships" r:id="rId530">
          <xdr14:nvContentPartPr>
            <xdr14:cNvPr id="264" name="Ink 263">
              <a:extLst>
                <a:ext uri="{FF2B5EF4-FFF2-40B4-BE49-F238E27FC236}">
                  <a16:creationId xmlns:a16="http://schemas.microsoft.com/office/drawing/2014/main" id="{A274C586-2DEB-C94C-BA29-549A0A38C4D8}"/>
                </a:ext>
                <a:ext uri="{147F2762-F138-4A5C-976F-8EAC2B608ADB}">
                  <a16:predDERef xmlns:a16="http://schemas.microsoft.com/office/drawing/2014/main" pred="{515395A4-3F06-3140-AA2F-21C5C0E27315}"/>
                </a:ext>
              </a:extLst>
            </xdr14:cNvPr>
            <xdr14:cNvContentPartPr/>
          </xdr14:nvContentPartPr>
          <xdr14:nvPr macro=""/>
          <xdr14:xfrm>
            <a:off x="12873240" y="7704360"/>
            <a:ext cx="123120" cy="42840"/>
          </xdr14:xfrm>
        </xdr:contentPart>
      </mc:Choice>
      <mc:Fallback xmlns="">
        <xdr:pic>
          <xdr:nvPicPr>
            <xdr:cNvPr id="264" name="Ink 263">
              <a:extLst>
                <a:ext uri="{FF2B5EF4-FFF2-40B4-BE49-F238E27FC236}">
                  <a16:creationId xmlns:a16="http://schemas.microsoft.com/office/drawing/2014/main" id="{A274C586-2DEB-C94C-BA29-549A0A38C4D8}"/>
                </a:ext>
                <a:ext uri="{147F2762-F138-4A5C-976F-8EAC2B608ADB}">
                  <a16:predDERef xmlns:a16="http://schemas.microsoft.com/office/drawing/2014/main" pred="{515395A4-3F06-3140-AA2F-21C5C0E27315}"/>
                </a:ext>
              </a:extLst>
            </xdr:cNvPr>
            <xdr:cNvPicPr/>
          </xdr:nvPicPr>
          <xdr:blipFill>
            <a:blip xmlns:r="http://schemas.openxmlformats.org/officeDocument/2006/relationships" r:embed="rId531"/>
            <a:stretch>
              <a:fillRect/>
            </a:stretch>
          </xdr:blipFill>
          <xdr:spPr>
            <a:xfrm>
              <a:off x="12865680" y="7696800"/>
              <a:ext cx="138240" cy="57600"/>
            </a:xfrm>
            <a:prstGeom prst="rect">
              <a:avLst/>
            </a:prstGeom>
          </xdr:spPr>
        </xdr:pic>
      </mc:Fallback>
    </mc:AlternateContent>
    <xdr:clientData/>
  </xdr:twoCellAnchor>
  <xdr:twoCellAnchor>
    <xdr:from>
      <xdr:col>15</xdr:col>
      <xdr:colOff>436923</xdr:colOff>
      <xdr:row>8</xdr:row>
      <xdr:rowOff>119365</xdr:rowOff>
    </xdr:from>
    <xdr:to>
      <xdr:col>15</xdr:col>
      <xdr:colOff>621243</xdr:colOff>
      <xdr:row>9</xdr:row>
      <xdr:rowOff>133385</xdr:rowOff>
    </xdr:to>
    <mc:AlternateContent xmlns:mc="http://schemas.openxmlformats.org/markup-compatibility/2006" xmlns:xdr14="http://schemas.microsoft.com/office/excel/2010/spreadsheetDrawing">
      <mc:Choice Requires="xdr14">
        <xdr:contentPart xmlns:r="http://schemas.openxmlformats.org/officeDocument/2006/relationships" r:id="rId532">
          <xdr14:nvContentPartPr>
            <xdr14:cNvPr id="271" name="Ink 270">
              <a:extLst>
                <a:ext uri="{FF2B5EF4-FFF2-40B4-BE49-F238E27FC236}">
                  <a16:creationId xmlns:a16="http://schemas.microsoft.com/office/drawing/2014/main" id="{EEAD1E52-3282-2F40-89AE-8D09BE6F41DE}"/>
                </a:ext>
                <a:ext uri="{147F2762-F138-4A5C-976F-8EAC2B608ADB}">
                  <a16:predDERef xmlns:a16="http://schemas.microsoft.com/office/drawing/2014/main" pred="{3029E709-F692-5D46-AC7D-8BB19DDB7837}"/>
                </a:ext>
              </a:extLst>
            </xdr14:cNvPr>
            <xdr14:cNvContentPartPr/>
          </xdr14:nvContentPartPr>
          <xdr14:nvPr macro=""/>
          <xdr14:xfrm>
            <a:off x="12998880" y="1628640"/>
            <a:ext cx="184320" cy="202680"/>
          </xdr14:xfrm>
        </xdr:contentPart>
      </mc:Choice>
      <mc:Fallback xmlns="">
        <xdr:pic>
          <xdr:nvPicPr>
            <xdr:cNvPr id="271" name="Ink 270">
              <a:extLst>
                <a:ext uri="{FF2B5EF4-FFF2-40B4-BE49-F238E27FC236}">
                  <a16:creationId xmlns:a16="http://schemas.microsoft.com/office/drawing/2014/main" id="{EEAD1E52-3282-2F40-89AE-8D09BE6F41DE}"/>
                </a:ext>
                <a:ext uri="{147F2762-F138-4A5C-976F-8EAC2B608ADB}">
                  <a16:predDERef xmlns:a16="http://schemas.microsoft.com/office/drawing/2014/main" pred="{3029E709-F692-5D46-AC7D-8BB19DDB7837}"/>
                </a:ext>
              </a:extLst>
            </xdr:cNvPr>
            <xdr:cNvPicPr/>
          </xdr:nvPicPr>
          <xdr:blipFill>
            <a:blip xmlns:r="http://schemas.openxmlformats.org/officeDocument/2006/relationships" r:embed="rId533"/>
            <a:stretch>
              <a:fillRect/>
            </a:stretch>
          </xdr:blipFill>
          <xdr:spPr>
            <a:xfrm>
              <a:off x="12991320" y="1621080"/>
              <a:ext cx="199440" cy="217800"/>
            </a:xfrm>
            <a:prstGeom prst="rect">
              <a:avLst/>
            </a:prstGeom>
          </xdr:spPr>
        </xdr:pic>
      </mc:Fallback>
    </mc:AlternateContent>
    <xdr:clientData/>
  </xdr:twoCellAnchor>
  <xdr:twoCellAnchor>
    <xdr:from>
      <xdr:col>15</xdr:col>
      <xdr:colOff>304560</xdr:colOff>
      <xdr:row>50</xdr:row>
      <xdr:rowOff>67560</xdr:rowOff>
    </xdr:from>
    <xdr:to>
      <xdr:col>15</xdr:col>
      <xdr:colOff>368280</xdr:colOff>
      <xdr:row>50</xdr:row>
      <xdr:rowOff>144240</xdr:rowOff>
    </xdr:to>
    <mc:AlternateContent xmlns:mc="http://schemas.openxmlformats.org/markup-compatibility/2006" xmlns:xdr14="http://schemas.microsoft.com/office/excel/2010/spreadsheetDrawing">
      <mc:Choice Requires="xdr14">
        <xdr:contentPart xmlns:r="http://schemas.openxmlformats.org/officeDocument/2006/relationships" r:id="rId534">
          <xdr14:nvContentPartPr>
            <xdr14:cNvPr id="272" name="Ink 271">
              <a:extLst>
                <a:ext uri="{FF2B5EF4-FFF2-40B4-BE49-F238E27FC236}">
                  <a16:creationId xmlns:a16="http://schemas.microsoft.com/office/drawing/2014/main" id="{C400E08E-FB69-C34E-9BBD-D5A0476CD4F2}"/>
                </a:ext>
                <a:ext uri="{147F2762-F138-4A5C-976F-8EAC2B608ADB}">
                  <a16:predDERef xmlns:a16="http://schemas.microsoft.com/office/drawing/2014/main" pred="{EEAD1E52-3282-2F40-89AE-8D09BE6F41DE}"/>
                </a:ext>
              </a:extLst>
            </xdr14:cNvPr>
            <xdr14:cNvContentPartPr/>
          </xdr14:nvContentPartPr>
          <xdr14:nvPr macro=""/>
          <xdr14:xfrm>
            <a:off x="12877560" y="9592560"/>
            <a:ext cx="63720" cy="76680"/>
          </xdr14:xfrm>
        </xdr:contentPart>
      </mc:Choice>
      <mc:Fallback xmlns="">
        <xdr:pic>
          <xdr:nvPicPr>
            <xdr:cNvPr id="272" name="Ink 271">
              <a:extLst>
                <a:ext uri="{FF2B5EF4-FFF2-40B4-BE49-F238E27FC236}">
                  <a16:creationId xmlns:a16="http://schemas.microsoft.com/office/drawing/2014/main" id="{C400E08E-FB69-C34E-9BBD-D5A0476CD4F2}"/>
                </a:ext>
                <a:ext uri="{147F2762-F138-4A5C-976F-8EAC2B608ADB}">
                  <a16:predDERef xmlns:a16="http://schemas.microsoft.com/office/drawing/2014/main" pred="{EEAD1E52-3282-2F40-89AE-8D09BE6F41DE}"/>
                </a:ext>
              </a:extLst>
            </xdr:cNvPr>
            <xdr:cNvPicPr/>
          </xdr:nvPicPr>
          <xdr:blipFill>
            <a:blip xmlns:r="http://schemas.openxmlformats.org/officeDocument/2006/relationships" r:embed="rId535"/>
            <a:stretch>
              <a:fillRect/>
            </a:stretch>
          </xdr:blipFill>
          <xdr:spPr>
            <a:xfrm>
              <a:off x="12870000" y="9585000"/>
              <a:ext cx="78840" cy="91800"/>
            </a:xfrm>
            <a:prstGeom prst="rect">
              <a:avLst/>
            </a:prstGeom>
          </xdr:spPr>
        </xdr:pic>
      </mc:Fallback>
    </mc:AlternateContent>
    <xdr:clientData/>
  </xdr:twoCellAnchor>
  <xdr:twoCellAnchor>
    <xdr:from>
      <xdr:col>15</xdr:col>
      <xdr:colOff>296280</xdr:colOff>
      <xdr:row>50</xdr:row>
      <xdr:rowOff>58920</xdr:rowOff>
    </xdr:from>
    <xdr:to>
      <xdr:col>15</xdr:col>
      <xdr:colOff>398160</xdr:colOff>
      <xdr:row>50</xdr:row>
      <xdr:rowOff>165120</xdr:rowOff>
    </xdr:to>
    <mc:AlternateContent xmlns:mc="http://schemas.openxmlformats.org/markup-compatibility/2006" xmlns:xdr14="http://schemas.microsoft.com/office/excel/2010/spreadsheetDrawing">
      <mc:Choice Requires="xdr14">
        <xdr:contentPart xmlns:r="http://schemas.openxmlformats.org/officeDocument/2006/relationships" r:id="rId536">
          <xdr14:nvContentPartPr>
            <xdr14:cNvPr id="273" name="Ink 272">
              <a:extLst>
                <a:ext uri="{FF2B5EF4-FFF2-40B4-BE49-F238E27FC236}">
                  <a16:creationId xmlns:a16="http://schemas.microsoft.com/office/drawing/2014/main" id="{5EFDADCF-FDBB-A647-AE12-E66B4A42D26D}"/>
                </a:ext>
                <a:ext uri="{147F2762-F138-4A5C-976F-8EAC2B608ADB}">
                  <a16:predDERef xmlns:a16="http://schemas.microsoft.com/office/drawing/2014/main" pred="{C400E08E-FB69-C34E-9BBD-D5A0476CD4F2}"/>
                </a:ext>
              </a:extLst>
            </xdr14:cNvPr>
            <xdr14:cNvContentPartPr/>
          </xdr14:nvContentPartPr>
          <xdr14:nvPr macro=""/>
          <xdr14:xfrm>
            <a:off x="12869280" y="9583920"/>
            <a:ext cx="101880" cy="106200"/>
          </xdr14:xfrm>
        </xdr:contentPart>
      </mc:Choice>
      <mc:Fallback xmlns="">
        <xdr:pic>
          <xdr:nvPicPr>
            <xdr:cNvPr id="273" name="Ink 272">
              <a:extLst>
                <a:ext uri="{FF2B5EF4-FFF2-40B4-BE49-F238E27FC236}">
                  <a16:creationId xmlns:a16="http://schemas.microsoft.com/office/drawing/2014/main" id="{5EFDADCF-FDBB-A647-AE12-E66B4A42D26D}"/>
                </a:ext>
                <a:ext uri="{147F2762-F138-4A5C-976F-8EAC2B608ADB}">
                  <a16:predDERef xmlns:a16="http://schemas.microsoft.com/office/drawing/2014/main" pred="{C400E08E-FB69-C34E-9BBD-D5A0476CD4F2}"/>
                </a:ext>
              </a:extLst>
            </xdr:cNvPr>
            <xdr:cNvPicPr/>
          </xdr:nvPicPr>
          <xdr:blipFill>
            <a:blip xmlns:r="http://schemas.openxmlformats.org/officeDocument/2006/relationships" r:embed="rId537"/>
            <a:stretch>
              <a:fillRect/>
            </a:stretch>
          </xdr:blipFill>
          <xdr:spPr>
            <a:xfrm>
              <a:off x="12861720" y="9576720"/>
              <a:ext cx="117000" cy="121320"/>
            </a:xfrm>
            <a:prstGeom prst="rect">
              <a:avLst/>
            </a:prstGeom>
          </xdr:spPr>
        </xdr:pic>
      </mc:Fallback>
    </mc:AlternateContent>
    <xdr:clientData/>
  </xdr:twoCellAnchor>
  <xdr:twoCellAnchor>
    <xdr:from>
      <xdr:col>15</xdr:col>
      <xdr:colOff>342720</xdr:colOff>
      <xdr:row>5</xdr:row>
      <xdr:rowOff>92940</xdr:rowOff>
    </xdr:from>
    <xdr:to>
      <xdr:col>15</xdr:col>
      <xdr:colOff>432000</xdr:colOff>
      <xdr:row>5</xdr:row>
      <xdr:rowOff>156660</xdr:rowOff>
    </xdr:to>
    <mc:AlternateContent xmlns:mc="http://schemas.openxmlformats.org/markup-compatibility/2006" xmlns:xdr14="http://schemas.microsoft.com/office/excel/2010/spreadsheetDrawing">
      <mc:Choice Requires="xdr14">
        <xdr:contentPart xmlns:r="http://schemas.openxmlformats.org/officeDocument/2006/relationships" r:id="rId538">
          <xdr14:nvContentPartPr>
            <xdr14:cNvPr id="277" name="Ink 276">
              <a:extLst>
                <a:ext uri="{FF2B5EF4-FFF2-40B4-BE49-F238E27FC236}">
                  <a16:creationId xmlns:a16="http://schemas.microsoft.com/office/drawing/2014/main" id="{2CDA4A2A-D2A5-9C48-BF04-D667FA53948C}"/>
                </a:ext>
                <a:ext uri="{147F2762-F138-4A5C-976F-8EAC2B608ADB}">
                  <a16:predDERef xmlns:a16="http://schemas.microsoft.com/office/drawing/2014/main" pred="{5EFDADCF-FDBB-A647-AE12-E66B4A42D26D}"/>
                </a:ext>
              </a:extLst>
            </xdr14:cNvPr>
            <xdr14:cNvContentPartPr/>
          </xdr14:nvContentPartPr>
          <xdr14:nvPr macro=""/>
          <xdr14:xfrm>
            <a:off x="12915720" y="1045440"/>
            <a:ext cx="89280" cy="63720"/>
          </xdr14:xfrm>
        </xdr:contentPart>
      </mc:Choice>
      <mc:Fallback xmlns="">
        <xdr:pic>
          <xdr:nvPicPr>
            <xdr:cNvPr id="277" name="Ink 276">
              <a:extLst>
                <a:ext uri="{FF2B5EF4-FFF2-40B4-BE49-F238E27FC236}">
                  <a16:creationId xmlns:a16="http://schemas.microsoft.com/office/drawing/2014/main" id="{2CDA4A2A-D2A5-9C48-BF04-D667FA53948C}"/>
                </a:ext>
                <a:ext uri="{147F2762-F138-4A5C-976F-8EAC2B608ADB}">
                  <a16:predDERef xmlns:a16="http://schemas.microsoft.com/office/drawing/2014/main" pred="{5EFDADCF-FDBB-A647-AE12-E66B4A42D26D}"/>
                </a:ext>
              </a:extLst>
            </xdr:cNvPr>
            <xdr:cNvPicPr/>
          </xdr:nvPicPr>
          <xdr:blipFill>
            <a:blip xmlns:r="http://schemas.openxmlformats.org/officeDocument/2006/relationships" r:embed="rId539"/>
            <a:stretch>
              <a:fillRect/>
            </a:stretch>
          </xdr:blipFill>
          <xdr:spPr>
            <a:xfrm>
              <a:off x="12908160" y="1037880"/>
              <a:ext cx="104400" cy="78840"/>
            </a:xfrm>
            <a:prstGeom prst="rect">
              <a:avLst/>
            </a:prstGeom>
          </xdr:spPr>
        </xdr:pic>
      </mc:Fallback>
    </mc:AlternateContent>
    <xdr:clientData/>
  </xdr:twoCellAnchor>
  <xdr:twoCellAnchor>
    <xdr:from>
      <xdr:col>15</xdr:col>
      <xdr:colOff>304560</xdr:colOff>
      <xdr:row>5</xdr:row>
      <xdr:rowOff>84660</xdr:rowOff>
    </xdr:from>
    <xdr:to>
      <xdr:col>15</xdr:col>
      <xdr:colOff>406440</xdr:colOff>
      <xdr:row>5</xdr:row>
      <xdr:rowOff>182220</xdr:rowOff>
    </xdr:to>
    <mc:AlternateContent xmlns:mc="http://schemas.openxmlformats.org/markup-compatibility/2006" xmlns:xdr14="http://schemas.microsoft.com/office/excel/2010/spreadsheetDrawing">
      <mc:Choice Requires="xdr14">
        <xdr:contentPart xmlns:r="http://schemas.openxmlformats.org/officeDocument/2006/relationships" r:id="rId540">
          <xdr14:nvContentPartPr>
            <xdr14:cNvPr id="278" name="Ink 277">
              <a:extLst>
                <a:ext uri="{FF2B5EF4-FFF2-40B4-BE49-F238E27FC236}">
                  <a16:creationId xmlns:a16="http://schemas.microsoft.com/office/drawing/2014/main" id="{974F2103-8BAD-D240-8BF7-2743DA71DAE3}"/>
                </a:ext>
                <a:ext uri="{147F2762-F138-4A5C-976F-8EAC2B608ADB}">
                  <a16:predDERef xmlns:a16="http://schemas.microsoft.com/office/drawing/2014/main" pred="{2CDA4A2A-D2A5-9C48-BF04-D667FA53948C}"/>
                </a:ext>
              </a:extLst>
            </xdr14:cNvPr>
            <xdr14:cNvContentPartPr/>
          </xdr14:nvContentPartPr>
          <xdr14:nvPr macro=""/>
          <xdr14:xfrm>
            <a:off x="12877560" y="1037160"/>
            <a:ext cx="101880" cy="97560"/>
          </xdr14:xfrm>
        </xdr:contentPart>
      </mc:Choice>
      <mc:Fallback xmlns="">
        <xdr:pic>
          <xdr:nvPicPr>
            <xdr:cNvPr id="278" name="Ink 277">
              <a:extLst>
                <a:ext uri="{FF2B5EF4-FFF2-40B4-BE49-F238E27FC236}">
                  <a16:creationId xmlns:a16="http://schemas.microsoft.com/office/drawing/2014/main" id="{974F2103-8BAD-D240-8BF7-2743DA71DAE3}"/>
                </a:ext>
                <a:ext uri="{147F2762-F138-4A5C-976F-8EAC2B608ADB}">
                  <a16:predDERef xmlns:a16="http://schemas.microsoft.com/office/drawing/2014/main" pred="{2CDA4A2A-D2A5-9C48-BF04-D667FA53948C}"/>
                </a:ext>
              </a:extLst>
            </xdr:cNvPr>
            <xdr:cNvPicPr/>
          </xdr:nvPicPr>
          <xdr:blipFill>
            <a:blip xmlns:r="http://schemas.openxmlformats.org/officeDocument/2006/relationships" r:embed="rId541"/>
            <a:stretch>
              <a:fillRect/>
            </a:stretch>
          </xdr:blipFill>
          <xdr:spPr>
            <a:xfrm>
              <a:off x="12870000" y="1029600"/>
              <a:ext cx="117000" cy="112680"/>
            </a:xfrm>
            <a:prstGeom prst="rect">
              <a:avLst/>
            </a:prstGeom>
          </xdr:spPr>
        </xdr:pic>
      </mc:Fallback>
    </mc:AlternateContent>
    <xdr:clientData/>
  </xdr:twoCellAnchor>
  <xdr:twoCellAnchor>
    <xdr:from>
      <xdr:col>15</xdr:col>
      <xdr:colOff>308880</xdr:colOff>
      <xdr:row>5</xdr:row>
      <xdr:rowOff>105540</xdr:rowOff>
    </xdr:from>
    <xdr:to>
      <xdr:col>15</xdr:col>
      <xdr:colOff>482760</xdr:colOff>
      <xdr:row>5</xdr:row>
      <xdr:rowOff>127140</xdr:rowOff>
    </xdr:to>
    <mc:AlternateContent xmlns:mc="http://schemas.openxmlformats.org/markup-compatibility/2006" xmlns:xdr14="http://schemas.microsoft.com/office/excel/2010/spreadsheetDrawing">
      <mc:Choice Requires="xdr14">
        <xdr:contentPart xmlns:r="http://schemas.openxmlformats.org/officeDocument/2006/relationships" r:id="rId542">
          <xdr14:nvContentPartPr>
            <xdr14:cNvPr id="279" name="Ink 278">
              <a:extLst>
                <a:ext uri="{FF2B5EF4-FFF2-40B4-BE49-F238E27FC236}">
                  <a16:creationId xmlns:a16="http://schemas.microsoft.com/office/drawing/2014/main" id="{CE888FA9-D7FD-BB4F-A03C-B586E576D7D5}"/>
                </a:ext>
                <a:ext uri="{147F2762-F138-4A5C-976F-8EAC2B608ADB}">
                  <a16:predDERef xmlns:a16="http://schemas.microsoft.com/office/drawing/2014/main" pred="{974F2103-8BAD-D240-8BF7-2743DA71DAE3}"/>
                </a:ext>
              </a:extLst>
            </xdr14:cNvPr>
            <xdr14:cNvContentPartPr/>
          </xdr14:nvContentPartPr>
          <xdr14:nvPr macro=""/>
          <xdr14:xfrm>
            <a:off x="12881880" y="1058040"/>
            <a:ext cx="173880" cy="21600"/>
          </xdr14:xfrm>
        </xdr:contentPart>
      </mc:Choice>
      <mc:Fallback xmlns="">
        <xdr:pic>
          <xdr:nvPicPr>
            <xdr:cNvPr id="279" name="Ink 278">
              <a:extLst>
                <a:ext uri="{FF2B5EF4-FFF2-40B4-BE49-F238E27FC236}">
                  <a16:creationId xmlns:a16="http://schemas.microsoft.com/office/drawing/2014/main" id="{CE888FA9-D7FD-BB4F-A03C-B586E576D7D5}"/>
                </a:ext>
                <a:ext uri="{147F2762-F138-4A5C-976F-8EAC2B608ADB}">
                  <a16:predDERef xmlns:a16="http://schemas.microsoft.com/office/drawing/2014/main" pred="{974F2103-8BAD-D240-8BF7-2743DA71DAE3}"/>
                </a:ext>
              </a:extLst>
            </xdr:cNvPr>
            <xdr:cNvPicPr/>
          </xdr:nvPicPr>
          <xdr:blipFill>
            <a:blip xmlns:r="http://schemas.openxmlformats.org/officeDocument/2006/relationships" r:embed="rId543"/>
            <a:stretch>
              <a:fillRect/>
            </a:stretch>
          </xdr:blipFill>
          <xdr:spPr>
            <a:xfrm>
              <a:off x="12874320" y="1050480"/>
              <a:ext cx="189000" cy="36720"/>
            </a:xfrm>
            <a:prstGeom prst="rect">
              <a:avLst/>
            </a:prstGeom>
          </xdr:spPr>
        </xdr:pic>
      </mc:Fallback>
    </mc:AlternateContent>
    <xdr:clientData/>
  </xdr:twoCellAnchor>
  <xdr:twoCellAnchor>
    <xdr:from>
      <xdr:col>15</xdr:col>
      <xdr:colOff>469800</xdr:colOff>
      <xdr:row>32</xdr:row>
      <xdr:rowOff>122640</xdr:rowOff>
    </xdr:from>
    <xdr:to>
      <xdr:col>15</xdr:col>
      <xdr:colOff>660600</xdr:colOff>
      <xdr:row>33</xdr:row>
      <xdr:rowOff>148500</xdr:rowOff>
    </xdr:to>
    <mc:AlternateContent xmlns:mc="http://schemas.openxmlformats.org/markup-compatibility/2006" xmlns:xdr14="http://schemas.microsoft.com/office/excel/2010/spreadsheetDrawing">
      <mc:Choice Requires="xdr14">
        <xdr:contentPart xmlns:r="http://schemas.openxmlformats.org/officeDocument/2006/relationships" r:id="rId544">
          <xdr14:nvContentPartPr>
            <xdr14:cNvPr id="283" name="Ink 282">
              <a:extLst>
                <a:ext uri="{FF2B5EF4-FFF2-40B4-BE49-F238E27FC236}">
                  <a16:creationId xmlns:a16="http://schemas.microsoft.com/office/drawing/2014/main" id="{3DA124C9-1FD3-0442-B7BC-D478F85ED794}"/>
                </a:ext>
                <a:ext uri="{147F2762-F138-4A5C-976F-8EAC2B608ADB}">
                  <a16:predDERef xmlns:a16="http://schemas.microsoft.com/office/drawing/2014/main" pred="{B26FE187-EC2E-874D-8AD6-53B41C287218}"/>
                </a:ext>
              </a:extLst>
            </xdr14:cNvPr>
            <xdr14:cNvContentPartPr/>
          </xdr14:nvContentPartPr>
          <xdr14:nvPr macro=""/>
          <xdr14:xfrm>
            <a:off x="13042800" y="6218640"/>
            <a:ext cx="190800" cy="216360"/>
          </xdr14:xfrm>
        </xdr:contentPart>
      </mc:Choice>
      <mc:Fallback xmlns="">
        <xdr:pic>
          <xdr:nvPicPr>
            <xdr:cNvPr id="283" name="Ink 282">
              <a:extLst>
                <a:ext uri="{FF2B5EF4-FFF2-40B4-BE49-F238E27FC236}">
                  <a16:creationId xmlns:a16="http://schemas.microsoft.com/office/drawing/2014/main" id="{3DA124C9-1FD3-0442-B7BC-D478F85ED794}"/>
                </a:ext>
                <a:ext uri="{147F2762-F138-4A5C-976F-8EAC2B608ADB}">
                  <a16:predDERef xmlns:a16="http://schemas.microsoft.com/office/drawing/2014/main" pred="{B26FE187-EC2E-874D-8AD6-53B41C287218}"/>
                </a:ext>
              </a:extLst>
            </xdr:cNvPr>
            <xdr:cNvPicPr/>
          </xdr:nvPicPr>
          <xdr:blipFill>
            <a:blip xmlns:r="http://schemas.openxmlformats.org/officeDocument/2006/relationships" r:embed="rId545"/>
            <a:stretch>
              <a:fillRect/>
            </a:stretch>
          </xdr:blipFill>
          <xdr:spPr>
            <a:xfrm>
              <a:off x="13035240" y="6211080"/>
              <a:ext cx="205920" cy="231480"/>
            </a:xfrm>
            <a:prstGeom prst="rect">
              <a:avLst/>
            </a:prstGeom>
          </xdr:spPr>
        </xdr:pic>
      </mc:Fallback>
    </mc:AlternateContent>
    <xdr:clientData/>
  </xdr:twoCellAnchor>
  <xdr:twoCellAnchor>
    <xdr:from>
      <xdr:col>15</xdr:col>
      <xdr:colOff>469800</xdr:colOff>
      <xdr:row>49</xdr:row>
      <xdr:rowOff>122700</xdr:rowOff>
    </xdr:from>
    <xdr:to>
      <xdr:col>15</xdr:col>
      <xdr:colOff>618480</xdr:colOff>
      <xdr:row>50</xdr:row>
      <xdr:rowOff>173760</xdr:rowOff>
    </xdr:to>
    <mc:AlternateContent xmlns:mc="http://schemas.openxmlformats.org/markup-compatibility/2006" xmlns:xdr14="http://schemas.microsoft.com/office/excel/2010/spreadsheetDrawing">
      <mc:Choice Requires="xdr14">
        <xdr:contentPart xmlns:r="http://schemas.openxmlformats.org/officeDocument/2006/relationships" r:id="rId546">
          <xdr14:nvContentPartPr>
            <xdr14:cNvPr id="284" name="Ink 283">
              <a:extLst>
                <a:ext uri="{FF2B5EF4-FFF2-40B4-BE49-F238E27FC236}">
                  <a16:creationId xmlns:a16="http://schemas.microsoft.com/office/drawing/2014/main" id="{FB892085-9169-CE4A-979F-8AE28C937680}"/>
                </a:ext>
                <a:ext uri="{147F2762-F138-4A5C-976F-8EAC2B608ADB}">
                  <a16:predDERef xmlns:a16="http://schemas.microsoft.com/office/drawing/2014/main" pred="{3DA124C9-1FD3-0442-B7BC-D478F85ED794}"/>
                </a:ext>
              </a:extLst>
            </xdr14:cNvPr>
            <xdr14:cNvContentPartPr/>
          </xdr14:nvContentPartPr>
          <xdr14:nvPr macro=""/>
          <xdr14:xfrm>
            <a:off x="13042800" y="9457200"/>
            <a:ext cx="148680" cy="241560"/>
          </xdr14:xfrm>
        </xdr:contentPart>
      </mc:Choice>
      <mc:Fallback xmlns="">
        <xdr:pic>
          <xdr:nvPicPr>
            <xdr:cNvPr id="284" name="Ink 283">
              <a:extLst>
                <a:ext uri="{FF2B5EF4-FFF2-40B4-BE49-F238E27FC236}">
                  <a16:creationId xmlns:a16="http://schemas.microsoft.com/office/drawing/2014/main" id="{FB892085-9169-CE4A-979F-8AE28C937680}"/>
                </a:ext>
                <a:ext uri="{147F2762-F138-4A5C-976F-8EAC2B608ADB}">
                  <a16:predDERef xmlns:a16="http://schemas.microsoft.com/office/drawing/2014/main" pred="{3DA124C9-1FD3-0442-B7BC-D478F85ED794}"/>
                </a:ext>
              </a:extLst>
            </xdr:cNvPr>
            <xdr:cNvPicPr/>
          </xdr:nvPicPr>
          <xdr:blipFill>
            <a:blip xmlns:r="http://schemas.openxmlformats.org/officeDocument/2006/relationships" r:embed="rId547"/>
            <a:stretch>
              <a:fillRect/>
            </a:stretch>
          </xdr:blipFill>
          <xdr:spPr>
            <a:xfrm>
              <a:off x="13035240" y="9449640"/>
              <a:ext cx="163440" cy="256680"/>
            </a:xfrm>
            <a:prstGeom prst="rect">
              <a:avLst/>
            </a:prstGeom>
          </xdr:spPr>
        </xdr:pic>
      </mc:Fallback>
    </mc:AlternateContent>
    <xdr:clientData/>
  </xdr:twoCellAnchor>
  <xdr:twoCellAnchor>
    <xdr:from>
      <xdr:col>15</xdr:col>
      <xdr:colOff>452880</xdr:colOff>
      <xdr:row>3</xdr:row>
      <xdr:rowOff>8460</xdr:rowOff>
    </xdr:from>
    <xdr:to>
      <xdr:col>15</xdr:col>
      <xdr:colOff>609840</xdr:colOff>
      <xdr:row>3</xdr:row>
      <xdr:rowOff>148500</xdr:rowOff>
    </xdr:to>
    <mc:AlternateContent xmlns:mc="http://schemas.openxmlformats.org/markup-compatibility/2006" xmlns:xdr14="http://schemas.microsoft.com/office/excel/2010/spreadsheetDrawing">
      <mc:Choice Requires="xdr14">
        <xdr:contentPart xmlns:r="http://schemas.openxmlformats.org/officeDocument/2006/relationships" r:id="rId548">
          <xdr14:nvContentPartPr>
            <xdr14:cNvPr id="285" name="Ink 284">
              <a:extLst>
                <a:ext uri="{FF2B5EF4-FFF2-40B4-BE49-F238E27FC236}">
                  <a16:creationId xmlns:a16="http://schemas.microsoft.com/office/drawing/2014/main" id="{E2CEA9D4-2901-D248-A3FF-59F590DB1846}"/>
                </a:ext>
                <a:ext uri="{147F2762-F138-4A5C-976F-8EAC2B608ADB}">
                  <a16:predDERef xmlns:a16="http://schemas.microsoft.com/office/drawing/2014/main" pred="{FB892085-9169-CE4A-979F-8AE28C937680}"/>
                </a:ext>
              </a:extLst>
            </xdr14:cNvPr>
            <xdr14:cNvContentPartPr/>
          </xdr14:nvContentPartPr>
          <xdr14:nvPr macro=""/>
          <xdr14:xfrm>
            <a:off x="13025880" y="579960"/>
            <a:ext cx="156960" cy="140040"/>
          </xdr14:xfrm>
        </xdr:contentPart>
      </mc:Choice>
      <mc:Fallback xmlns="">
        <xdr:pic>
          <xdr:nvPicPr>
            <xdr:cNvPr id="285" name="Ink 284">
              <a:extLst>
                <a:ext uri="{FF2B5EF4-FFF2-40B4-BE49-F238E27FC236}">
                  <a16:creationId xmlns:a16="http://schemas.microsoft.com/office/drawing/2014/main" id="{E2CEA9D4-2901-D248-A3FF-59F590DB1846}"/>
                </a:ext>
                <a:ext uri="{147F2762-F138-4A5C-976F-8EAC2B608ADB}">
                  <a16:predDERef xmlns:a16="http://schemas.microsoft.com/office/drawing/2014/main" pred="{FB892085-9169-CE4A-979F-8AE28C937680}"/>
                </a:ext>
              </a:extLst>
            </xdr:cNvPr>
            <xdr:cNvPicPr/>
          </xdr:nvPicPr>
          <xdr:blipFill>
            <a:blip xmlns:r="http://schemas.openxmlformats.org/officeDocument/2006/relationships" r:embed="rId549"/>
            <a:stretch>
              <a:fillRect/>
            </a:stretch>
          </xdr:blipFill>
          <xdr:spPr>
            <a:xfrm>
              <a:off x="13018320" y="572400"/>
              <a:ext cx="172080" cy="155160"/>
            </a:xfrm>
            <a:prstGeom prst="rect">
              <a:avLst/>
            </a:prstGeom>
          </xdr:spPr>
        </xdr:pic>
      </mc:Fallback>
    </mc:AlternateContent>
    <xdr:clientData/>
  </xdr:twoCellAnchor>
  <xdr:twoCellAnchor>
    <xdr:from>
      <xdr:col>15</xdr:col>
      <xdr:colOff>554400</xdr:colOff>
      <xdr:row>4</xdr:row>
      <xdr:rowOff>190200</xdr:rowOff>
    </xdr:from>
    <xdr:to>
      <xdr:col>15</xdr:col>
      <xdr:colOff>707040</xdr:colOff>
      <xdr:row>5</xdr:row>
      <xdr:rowOff>169260</xdr:rowOff>
    </xdr:to>
    <mc:AlternateContent xmlns:mc="http://schemas.openxmlformats.org/markup-compatibility/2006" xmlns:xdr14="http://schemas.microsoft.com/office/excel/2010/spreadsheetDrawing">
      <mc:Choice Requires="xdr14">
        <xdr:contentPart xmlns:r="http://schemas.openxmlformats.org/officeDocument/2006/relationships" r:id="rId550">
          <xdr14:nvContentPartPr>
            <xdr14:cNvPr id="286" name="Ink 285">
              <a:extLst>
                <a:ext uri="{FF2B5EF4-FFF2-40B4-BE49-F238E27FC236}">
                  <a16:creationId xmlns:a16="http://schemas.microsoft.com/office/drawing/2014/main" id="{EA4ED809-7C6A-6846-8EBB-C21CF6C60129}"/>
                </a:ext>
                <a:ext uri="{147F2762-F138-4A5C-976F-8EAC2B608ADB}">
                  <a16:predDERef xmlns:a16="http://schemas.microsoft.com/office/drawing/2014/main" pred="{E2CEA9D4-2901-D248-A3FF-59F590DB1846}"/>
                </a:ext>
              </a:extLst>
            </xdr14:cNvPr>
            <xdr14:cNvContentPartPr/>
          </xdr14:nvContentPartPr>
          <xdr14:nvPr macro=""/>
          <xdr14:xfrm>
            <a:off x="13127400" y="952200"/>
            <a:ext cx="152640" cy="169560"/>
          </xdr14:xfrm>
        </xdr:contentPart>
      </mc:Choice>
      <mc:Fallback xmlns="">
        <xdr:pic>
          <xdr:nvPicPr>
            <xdr:cNvPr id="286" name="Ink 285">
              <a:extLst>
                <a:ext uri="{FF2B5EF4-FFF2-40B4-BE49-F238E27FC236}">
                  <a16:creationId xmlns:a16="http://schemas.microsoft.com/office/drawing/2014/main" id="{EA4ED809-7C6A-6846-8EBB-C21CF6C60129}"/>
                </a:ext>
                <a:ext uri="{147F2762-F138-4A5C-976F-8EAC2B608ADB}">
                  <a16:predDERef xmlns:a16="http://schemas.microsoft.com/office/drawing/2014/main" pred="{E2CEA9D4-2901-D248-A3FF-59F590DB1846}"/>
                </a:ext>
              </a:extLst>
            </xdr:cNvPr>
            <xdr:cNvPicPr/>
          </xdr:nvPicPr>
          <xdr:blipFill>
            <a:blip xmlns:r="http://schemas.openxmlformats.org/officeDocument/2006/relationships" r:embed="rId551"/>
            <a:stretch>
              <a:fillRect/>
            </a:stretch>
          </xdr:blipFill>
          <xdr:spPr>
            <a:xfrm>
              <a:off x="13119840" y="944640"/>
              <a:ext cx="167760" cy="184680"/>
            </a:xfrm>
            <a:prstGeom prst="rect">
              <a:avLst/>
            </a:prstGeom>
          </xdr:spPr>
        </xdr:pic>
      </mc:Fallback>
    </mc:AlternateContent>
    <xdr:clientData/>
  </xdr:twoCellAnchor>
  <xdr:twoCellAnchor>
    <xdr:from>
      <xdr:col>15</xdr:col>
      <xdr:colOff>482400</xdr:colOff>
      <xdr:row>39</xdr:row>
      <xdr:rowOff>171180</xdr:rowOff>
    </xdr:from>
    <xdr:to>
      <xdr:col>15</xdr:col>
      <xdr:colOff>685800</xdr:colOff>
      <xdr:row>40</xdr:row>
      <xdr:rowOff>171480</xdr:rowOff>
    </xdr:to>
    <mc:AlternateContent xmlns:mc="http://schemas.openxmlformats.org/markup-compatibility/2006" xmlns:xdr14="http://schemas.microsoft.com/office/excel/2010/spreadsheetDrawing">
      <mc:Choice Requires="xdr14">
        <xdr:contentPart xmlns:r="http://schemas.openxmlformats.org/officeDocument/2006/relationships" r:id="rId552">
          <xdr14:nvContentPartPr>
            <xdr14:cNvPr id="287" name="Ink 286">
              <a:extLst>
                <a:ext uri="{FF2B5EF4-FFF2-40B4-BE49-F238E27FC236}">
                  <a16:creationId xmlns:a16="http://schemas.microsoft.com/office/drawing/2014/main" id="{096E508E-9995-2048-A3DE-A9045515E35B}"/>
                </a:ext>
                <a:ext uri="{147F2762-F138-4A5C-976F-8EAC2B608ADB}">
                  <a16:predDERef xmlns:a16="http://schemas.microsoft.com/office/drawing/2014/main" pred="{EA4ED809-7C6A-6846-8EBB-C21CF6C60129}"/>
                </a:ext>
              </a:extLst>
            </xdr14:cNvPr>
            <xdr14:cNvContentPartPr/>
          </xdr14:nvContentPartPr>
          <xdr14:nvPr macro=""/>
          <xdr14:xfrm>
            <a:off x="13055400" y="7600680"/>
            <a:ext cx="203400" cy="190800"/>
          </xdr14:xfrm>
        </xdr:contentPart>
      </mc:Choice>
      <mc:Fallback xmlns="">
        <xdr:pic>
          <xdr:nvPicPr>
            <xdr:cNvPr id="287" name="Ink 286">
              <a:extLst>
                <a:ext uri="{FF2B5EF4-FFF2-40B4-BE49-F238E27FC236}">
                  <a16:creationId xmlns:a16="http://schemas.microsoft.com/office/drawing/2014/main" id="{096E508E-9995-2048-A3DE-A9045515E35B}"/>
                </a:ext>
                <a:ext uri="{147F2762-F138-4A5C-976F-8EAC2B608ADB}">
                  <a16:predDERef xmlns:a16="http://schemas.microsoft.com/office/drawing/2014/main" pred="{EA4ED809-7C6A-6846-8EBB-C21CF6C60129}"/>
                </a:ext>
              </a:extLst>
            </xdr:cNvPr>
            <xdr:cNvPicPr/>
          </xdr:nvPicPr>
          <xdr:blipFill>
            <a:blip xmlns:r="http://schemas.openxmlformats.org/officeDocument/2006/relationships" r:embed="rId553"/>
            <a:stretch>
              <a:fillRect/>
            </a:stretch>
          </xdr:blipFill>
          <xdr:spPr>
            <a:xfrm>
              <a:off x="13047840" y="7593120"/>
              <a:ext cx="218520" cy="205920"/>
            </a:xfrm>
            <a:prstGeom prst="rect">
              <a:avLst/>
            </a:prstGeom>
          </xdr:spPr>
        </xdr:pic>
      </mc:Fallback>
    </mc:AlternateContent>
    <xdr:clientData/>
  </xdr:twoCellAnchor>
  <xdr:twoCellAnchor>
    <xdr:from>
      <xdr:col>15</xdr:col>
      <xdr:colOff>270186</xdr:colOff>
      <xdr:row>52</xdr:row>
      <xdr:rowOff>103495</xdr:rowOff>
    </xdr:from>
    <xdr:to>
      <xdr:col>15</xdr:col>
      <xdr:colOff>369546</xdr:colOff>
      <xdr:row>53</xdr:row>
      <xdr:rowOff>9386</xdr:rowOff>
    </xdr:to>
    <mc:AlternateContent xmlns:mc="http://schemas.openxmlformats.org/markup-compatibility/2006" xmlns:xdr14="http://schemas.microsoft.com/office/excel/2010/spreadsheetDrawing">
      <mc:Choice Requires="xdr14">
        <xdr:contentPart xmlns:r="http://schemas.openxmlformats.org/officeDocument/2006/relationships" r:id="rId554">
          <xdr14:nvContentPartPr>
            <xdr14:cNvPr id="291" name="Ink 290">
              <a:extLst>
                <a:ext uri="{FF2B5EF4-FFF2-40B4-BE49-F238E27FC236}">
                  <a16:creationId xmlns:a16="http://schemas.microsoft.com/office/drawing/2014/main" id="{0A0AEDF2-DB8B-D245-AB61-DBFFE0986744}"/>
                </a:ext>
                <a:ext uri="{147F2762-F138-4A5C-976F-8EAC2B608ADB}">
                  <a16:predDERef xmlns:a16="http://schemas.microsoft.com/office/drawing/2014/main" pred="{096E508E-9995-2048-A3DE-A9045515E35B}"/>
                </a:ext>
              </a:extLst>
            </xdr14:cNvPr>
            <xdr14:cNvContentPartPr/>
          </xdr14:nvContentPartPr>
          <xdr14:nvPr macro=""/>
          <xdr14:xfrm>
            <a:off x="12835080" y="9939240"/>
            <a:ext cx="99360" cy="95040"/>
          </xdr14:xfrm>
        </xdr:contentPart>
      </mc:Choice>
      <mc:Fallback xmlns="">
        <xdr:pic>
          <xdr:nvPicPr>
            <xdr:cNvPr id="291" name="Ink 290">
              <a:extLst>
                <a:ext uri="{FF2B5EF4-FFF2-40B4-BE49-F238E27FC236}">
                  <a16:creationId xmlns:a16="http://schemas.microsoft.com/office/drawing/2014/main" id="{0A0AEDF2-DB8B-D245-AB61-DBFFE0986744}"/>
                </a:ext>
                <a:ext uri="{147F2762-F138-4A5C-976F-8EAC2B608ADB}">
                  <a16:predDERef xmlns:a16="http://schemas.microsoft.com/office/drawing/2014/main" pred="{096E508E-9995-2048-A3DE-A9045515E35B}"/>
                </a:ext>
              </a:extLst>
            </xdr:cNvPr>
            <xdr:cNvPicPr/>
          </xdr:nvPicPr>
          <xdr:blipFill>
            <a:blip xmlns:r="http://schemas.openxmlformats.org/officeDocument/2006/relationships" r:embed="rId555"/>
            <a:stretch>
              <a:fillRect/>
            </a:stretch>
          </xdr:blipFill>
          <xdr:spPr>
            <a:xfrm>
              <a:off x="12827520" y="9931680"/>
              <a:ext cx="114480" cy="110160"/>
            </a:xfrm>
            <a:prstGeom prst="rect">
              <a:avLst/>
            </a:prstGeom>
          </xdr:spPr>
        </xdr:pic>
      </mc:Fallback>
    </mc:AlternateContent>
    <xdr:clientData/>
  </xdr:twoCellAnchor>
  <xdr:twoCellAnchor>
    <xdr:from>
      <xdr:col>15</xdr:col>
      <xdr:colOff>274506</xdr:colOff>
      <xdr:row>52</xdr:row>
      <xdr:rowOff>103495</xdr:rowOff>
    </xdr:from>
    <xdr:to>
      <xdr:col>15</xdr:col>
      <xdr:colOff>364866</xdr:colOff>
      <xdr:row>53</xdr:row>
      <xdr:rowOff>45386</xdr:rowOff>
    </xdr:to>
    <mc:AlternateContent xmlns:mc="http://schemas.openxmlformats.org/markup-compatibility/2006" xmlns:xdr14="http://schemas.microsoft.com/office/excel/2010/spreadsheetDrawing">
      <mc:Choice Requires="xdr14">
        <xdr:contentPart xmlns:r="http://schemas.openxmlformats.org/officeDocument/2006/relationships" r:id="rId556">
          <xdr14:nvContentPartPr>
            <xdr14:cNvPr id="292" name="Ink 291">
              <a:extLst>
                <a:ext uri="{FF2B5EF4-FFF2-40B4-BE49-F238E27FC236}">
                  <a16:creationId xmlns:a16="http://schemas.microsoft.com/office/drawing/2014/main" id="{9BDED575-BFE2-0F4C-9437-897CD230A5FE}"/>
                </a:ext>
                <a:ext uri="{147F2762-F138-4A5C-976F-8EAC2B608ADB}">
                  <a16:predDERef xmlns:a16="http://schemas.microsoft.com/office/drawing/2014/main" pred="{0A0AEDF2-DB8B-D245-AB61-DBFFE0986744}"/>
                </a:ext>
              </a:extLst>
            </xdr14:cNvPr>
            <xdr14:cNvContentPartPr/>
          </xdr14:nvContentPartPr>
          <xdr14:nvPr macro=""/>
          <xdr14:xfrm>
            <a:off x="12839400" y="9939240"/>
            <a:ext cx="90360" cy="131040"/>
          </xdr14:xfrm>
        </xdr:contentPart>
      </mc:Choice>
      <mc:Fallback xmlns="">
        <xdr:pic>
          <xdr:nvPicPr>
            <xdr:cNvPr id="292" name="Ink 291">
              <a:extLst>
                <a:ext uri="{FF2B5EF4-FFF2-40B4-BE49-F238E27FC236}">
                  <a16:creationId xmlns:a16="http://schemas.microsoft.com/office/drawing/2014/main" id="{9BDED575-BFE2-0F4C-9437-897CD230A5FE}"/>
                </a:ext>
                <a:ext uri="{147F2762-F138-4A5C-976F-8EAC2B608ADB}">
                  <a16:predDERef xmlns:a16="http://schemas.microsoft.com/office/drawing/2014/main" pred="{0A0AEDF2-DB8B-D245-AB61-DBFFE0986744}"/>
                </a:ext>
              </a:extLst>
            </xdr:cNvPr>
            <xdr:cNvPicPr/>
          </xdr:nvPicPr>
          <xdr:blipFill>
            <a:blip xmlns:r="http://schemas.openxmlformats.org/officeDocument/2006/relationships" r:embed="rId557"/>
            <a:stretch>
              <a:fillRect/>
            </a:stretch>
          </xdr:blipFill>
          <xdr:spPr>
            <a:xfrm>
              <a:off x="12831840" y="9931680"/>
              <a:ext cx="105480" cy="146160"/>
            </a:xfrm>
            <a:prstGeom prst="rect">
              <a:avLst/>
            </a:prstGeom>
          </xdr:spPr>
        </xdr:pic>
      </mc:Fallback>
    </mc:AlternateContent>
    <xdr:clientData/>
  </xdr:twoCellAnchor>
  <xdr:twoCellAnchor>
    <xdr:from>
      <xdr:col>15</xdr:col>
      <xdr:colOff>247506</xdr:colOff>
      <xdr:row>52</xdr:row>
      <xdr:rowOff>152815</xdr:rowOff>
    </xdr:from>
    <xdr:to>
      <xdr:col>15</xdr:col>
      <xdr:colOff>387546</xdr:colOff>
      <xdr:row>52</xdr:row>
      <xdr:rowOff>175855</xdr:rowOff>
    </xdr:to>
    <mc:AlternateContent xmlns:mc="http://schemas.openxmlformats.org/markup-compatibility/2006" xmlns:xdr14="http://schemas.microsoft.com/office/excel/2010/spreadsheetDrawing">
      <mc:Choice Requires="xdr14">
        <xdr:contentPart xmlns:r="http://schemas.openxmlformats.org/officeDocument/2006/relationships" r:id="rId558">
          <xdr14:nvContentPartPr>
            <xdr14:cNvPr id="293" name="Ink 292">
              <a:extLst>
                <a:ext uri="{FF2B5EF4-FFF2-40B4-BE49-F238E27FC236}">
                  <a16:creationId xmlns:a16="http://schemas.microsoft.com/office/drawing/2014/main" id="{E0E4DFE2-AD42-354C-8DDB-61952D584744}"/>
                </a:ext>
                <a:ext uri="{147F2762-F138-4A5C-976F-8EAC2B608ADB}">
                  <a16:predDERef xmlns:a16="http://schemas.microsoft.com/office/drawing/2014/main" pred="{9BDED575-BFE2-0F4C-9437-897CD230A5FE}"/>
                </a:ext>
              </a:extLst>
            </xdr14:cNvPr>
            <xdr14:cNvContentPartPr/>
          </xdr14:nvContentPartPr>
          <xdr14:nvPr macro=""/>
          <xdr14:xfrm>
            <a:off x="12812400" y="9988560"/>
            <a:ext cx="140040" cy="23040"/>
          </xdr14:xfrm>
        </xdr:contentPart>
      </mc:Choice>
      <mc:Fallback xmlns="">
        <xdr:pic>
          <xdr:nvPicPr>
            <xdr:cNvPr id="293" name="Ink 292">
              <a:extLst>
                <a:ext uri="{FF2B5EF4-FFF2-40B4-BE49-F238E27FC236}">
                  <a16:creationId xmlns:a16="http://schemas.microsoft.com/office/drawing/2014/main" id="{E0E4DFE2-AD42-354C-8DDB-61952D584744}"/>
                </a:ext>
                <a:ext uri="{147F2762-F138-4A5C-976F-8EAC2B608ADB}">
                  <a16:predDERef xmlns:a16="http://schemas.microsoft.com/office/drawing/2014/main" pred="{9BDED575-BFE2-0F4C-9437-897CD230A5FE}"/>
                </a:ext>
              </a:extLst>
            </xdr:cNvPr>
            <xdr:cNvPicPr/>
          </xdr:nvPicPr>
          <xdr:blipFill>
            <a:blip xmlns:r="http://schemas.openxmlformats.org/officeDocument/2006/relationships" r:embed="rId559"/>
            <a:stretch>
              <a:fillRect/>
            </a:stretch>
          </xdr:blipFill>
          <xdr:spPr>
            <a:xfrm>
              <a:off x="12804840" y="9981000"/>
              <a:ext cx="155160" cy="37800"/>
            </a:xfrm>
            <a:prstGeom prst="rect">
              <a:avLst/>
            </a:prstGeom>
          </xdr:spPr>
        </xdr:pic>
      </mc:Fallback>
    </mc:AlternateContent>
    <xdr:clientData/>
  </xdr:twoCellAnchor>
  <xdr:twoCellAnchor>
    <xdr:from>
      <xdr:col>15</xdr:col>
      <xdr:colOff>435094</xdr:colOff>
      <xdr:row>52</xdr:row>
      <xdr:rowOff>35349</xdr:rowOff>
    </xdr:from>
    <xdr:to>
      <xdr:col>15</xdr:col>
      <xdr:colOff>577654</xdr:colOff>
      <xdr:row>52</xdr:row>
      <xdr:rowOff>182229</xdr:rowOff>
    </xdr:to>
    <mc:AlternateContent xmlns:mc="http://schemas.openxmlformats.org/markup-compatibility/2006" xmlns:xdr14="http://schemas.microsoft.com/office/excel/2010/spreadsheetDrawing">
      <mc:Choice Requires="xdr14">
        <xdr:contentPart xmlns:r="http://schemas.openxmlformats.org/officeDocument/2006/relationships" r:id="rId560">
          <xdr14:nvContentPartPr>
            <xdr14:cNvPr id="294" name="Ink 293">
              <a:extLst>
                <a:ext uri="{FF2B5EF4-FFF2-40B4-BE49-F238E27FC236}">
                  <a16:creationId xmlns:a16="http://schemas.microsoft.com/office/drawing/2014/main" id="{1D29337D-96F9-214F-82DA-BD54DF6257E0}"/>
                </a:ext>
                <a:ext uri="{147F2762-F138-4A5C-976F-8EAC2B608ADB}">
                  <a16:predDERef xmlns:a16="http://schemas.microsoft.com/office/drawing/2014/main" pred="{E0E4DFE2-AD42-354C-8DDB-61952D584744}"/>
                </a:ext>
              </a:extLst>
            </xdr14:cNvPr>
            <xdr14:cNvContentPartPr/>
          </xdr14:nvContentPartPr>
          <xdr14:nvPr macro=""/>
          <xdr14:xfrm>
            <a:off x="13024080" y="9964440"/>
            <a:ext cx="142560" cy="146880"/>
          </xdr14:xfrm>
        </xdr:contentPart>
      </mc:Choice>
      <mc:Fallback xmlns="">
        <xdr:pic>
          <xdr:nvPicPr>
            <xdr:cNvPr id="294" name="Ink 293">
              <a:extLst>
                <a:ext uri="{FF2B5EF4-FFF2-40B4-BE49-F238E27FC236}">
                  <a16:creationId xmlns:a16="http://schemas.microsoft.com/office/drawing/2014/main" id="{1D29337D-96F9-214F-82DA-BD54DF6257E0}"/>
                </a:ext>
                <a:ext uri="{147F2762-F138-4A5C-976F-8EAC2B608ADB}">
                  <a16:predDERef xmlns:a16="http://schemas.microsoft.com/office/drawing/2014/main" pred="{E0E4DFE2-AD42-354C-8DDB-61952D584744}"/>
                </a:ext>
              </a:extLst>
            </xdr:cNvPr>
            <xdr:cNvPicPr/>
          </xdr:nvPicPr>
          <xdr:blipFill>
            <a:blip xmlns:r="http://schemas.openxmlformats.org/officeDocument/2006/relationships" r:embed="rId561"/>
            <a:stretch>
              <a:fillRect/>
            </a:stretch>
          </xdr:blipFill>
          <xdr:spPr>
            <a:xfrm>
              <a:off x="13016520" y="9956880"/>
              <a:ext cx="157680" cy="162000"/>
            </a:xfrm>
            <a:prstGeom prst="rect">
              <a:avLst/>
            </a:prstGeom>
          </xdr:spPr>
        </xdr:pic>
      </mc:Fallback>
    </mc:AlternateContent>
    <xdr:clientData/>
  </xdr:twoCellAnchor>
  <xdr:twoCellAnchor>
    <xdr:from>
      <xdr:col>15</xdr:col>
      <xdr:colOff>352621</xdr:colOff>
      <xdr:row>15</xdr:row>
      <xdr:rowOff>81401</xdr:rowOff>
    </xdr:from>
    <xdr:to>
      <xdr:col>15</xdr:col>
      <xdr:colOff>445141</xdr:colOff>
      <xdr:row>15</xdr:row>
      <xdr:rowOff>173921</xdr:rowOff>
    </xdr:to>
    <mc:AlternateContent xmlns:mc="http://schemas.openxmlformats.org/markup-compatibility/2006" xmlns:xdr14="http://schemas.microsoft.com/office/excel/2010/spreadsheetDrawing">
      <mc:Choice Requires="xdr14">
        <xdr:contentPart xmlns:r="http://schemas.openxmlformats.org/officeDocument/2006/relationships" r:id="rId562">
          <xdr14:nvContentPartPr>
            <xdr14:cNvPr id="295" name="Ink 294">
              <a:extLst>
                <a:ext uri="{FF2B5EF4-FFF2-40B4-BE49-F238E27FC236}">
                  <a16:creationId xmlns:a16="http://schemas.microsoft.com/office/drawing/2014/main" id="{7DEB64C1-7C4B-904A-AFC0-A06118E29751}"/>
                </a:ext>
                <a:ext uri="{147F2762-F138-4A5C-976F-8EAC2B608ADB}">
                  <a16:predDERef xmlns:a16="http://schemas.microsoft.com/office/drawing/2014/main" pred="{1D29337D-96F9-214F-82DA-BD54DF6257E0}"/>
                </a:ext>
              </a:extLst>
            </xdr14:cNvPr>
            <xdr14:cNvContentPartPr/>
          </xdr14:nvContentPartPr>
          <xdr14:nvPr macro=""/>
          <xdr14:xfrm>
            <a:off x="12889800" y="2930760"/>
            <a:ext cx="92520" cy="92520"/>
          </xdr14:xfrm>
        </xdr:contentPart>
      </mc:Choice>
      <mc:Fallback xmlns="">
        <xdr:pic>
          <xdr:nvPicPr>
            <xdr:cNvPr id="295" name="Ink 294">
              <a:extLst>
                <a:ext uri="{FF2B5EF4-FFF2-40B4-BE49-F238E27FC236}">
                  <a16:creationId xmlns:a16="http://schemas.microsoft.com/office/drawing/2014/main" id="{7DEB64C1-7C4B-904A-AFC0-A06118E29751}"/>
                </a:ext>
                <a:ext uri="{147F2762-F138-4A5C-976F-8EAC2B608ADB}">
                  <a16:predDERef xmlns:a16="http://schemas.microsoft.com/office/drawing/2014/main" pred="{1D29337D-96F9-214F-82DA-BD54DF6257E0}"/>
                </a:ext>
              </a:extLst>
            </xdr:cNvPr>
            <xdr:cNvPicPr/>
          </xdr:nvPicPr>
          <xdr:blipFill>
            <a:blip xmlns:r="http://schemas.openxmlformats.org/officeDocument/2006/relationships" r:embed="rId563"/>
            <a:stretch>
              <a:fillRect/>
            </a:stretch>
          </xdr:blipFill>
          <xdr:spPr>
            <a:xfrm>
              <a:off x="12882240" y="2923200"/>
              <a:ext cx="107640" cy="107640"/>
            </a:xfrm>
            <a:prstGeom prst="rect">
              <a:avLst/>
            </a:prstGeom>
          </xdr:spPr>
        </xdr:pic>
      </mc:Fallback>
    </mc:AlternateContent>
    <xdr:clientData/>
  </xdr:twoCellAnchor>
  <xdr:twoCellAnchor>
    <xdr:from>
      <xdr:col>15</xdr:col>
      <xdr:colOff>363421</xdr:colOff>
      <xdr:row>15</xdr:row>
      <xdr:rowOff>64841</xdr:rowOff>
    </xdr:from>
    <xdr:to>
      <xdr:col>15</xdr:col>
      <xdr:colOff>434341</xdr:colOff>
      <xdr:row>15</xdr:row>
      <xdr:rowOff>168161</xdr:rowOff>
    </xdr:to>
    <mc:AlternateContent xmlns:mc="http://schemas.openxmlformats.org/markup-compatibility/2006" xmlns:xdr14="http://schemas.microsoft.com/office/excel/2010/spreadsheetDrawing">
      <mc:Choice Requires="xdr14">
        <xdr:contentPart xmlns:r="http://schemas.openxmlformats.org/officeDocument/2006/relationships" r:id="rId564">
          <xdr14:nvContentPartPr>
            <xdr14:cNvPr id="296" name="Ink 295">
              <a:extLst>
                <a:ext uri="{FF2B5EF4-FFF2-40B4-BE49-F238E27FC236}">
                  <a16:creationId xmlns:a16="http://schemas.microsoft.com/office/drawing/2014/main" id="{745D1699-E9C4-E74B-BBF9-5A16BBECDA8B}"/>
                </a:ext>
                <a:ext uri="{147F2762-F138-4A5C-976F-8EAC2B608ADB}">
                  <a16:predDERef xmlns:a16="http://schemas.microsoft.com/office/drawing/2014/main" pred="{7DEB64C1-7C4B-904A-AFC0-A06118E29751}"/>
                </a:ext>
              </a:extLst>
            </xdr14:cNvPr>
            <xdr14:cNvContentPartPr/>
          </xdr14:nvContentPartPr>
          <xdr14:nvPr macro=""/>
          <xdr14:xfrm>
            <a:off x="12900600" y="2914200"/>
            <a:ext cx="70920" cy="103320"/>
          </xdr14:xfrm>
        </xdr:contentPart>
      </mc:Choice>
      <mc:Fallback xmlns="">
        <xdr:pic>
          <xdr:nvPicPr>
            <xdr:cNvPr id="296" name="Ink 295">
              <a:extLst>
                <a:ext uri="{FF2B5EF4-FFF2-40B4-BE49-F238E27FC236}">
                  <a16:creationId xmlns:a16="http://schemas.microsoft.com/office/drawing/2014/main" id="{745D1699-E9C4-E74B-BBF9-5A16BBECDA8B}"/>
                </a:ext>
                <a:ext uri="{147F2762-F138-4A5C-976F-8EAC2B608ADB}">
                  <a16:predDERef xmlns:a16="http://schemas.microsoft.com/office/drawing/2014/main" pred="{7DEB64C1-7C4B-904A-AFC0-A06118E29751}"/>
                </a:ext>
              </a:extLst>
            </xdr:cNvPr>
            <xdr:cNvPicPr/>
          </xdr:nvPicPr>
          <xdr:blipFill>
            <a:blip xmlns:r="http://schemas.openxmlformats.org/officeDocument/2006/relationships" r:embed="rId565"/>
            <a:stretch>
              <a:fillRect/>
            </a:stretch>
          </xdr:blipFill>
          <xdr:spPr>
            <a:xfrm>
              <a:off x="12893040" y="2906640"/>
              <a:ext cx="86040" cy="118440"/>
            </a:xfrm>
            <a:prstGeom prst="rect">
              <a:avLst/>
            </a:prstGeom>
          </xdr:spPr>
        </xdr:pic>
      </mc:Fallback>
    </mc:AlternateContent>
    <xdr:clientData/>
  </xdr:twoCellAnchor>
  <xdr:twoCellAnchor>
    <xdr:from>
      <xdr:col>15</xdr:col>
      <xdr:colOff>358021</xdr:colOff>
      <xdr:row>15</xdr:row>
      <xdr:rowOff>113801</xdr:rowOff>
    </xdr:from>
    <xdr:to>
      <xdr:col>15</xdr:col>
      <xdr:colOff>467101</xdr:colOff>
      <xdr:row>15</xdr:row>
      <xdr:rowOff>135761</xdr:rowOff>
    </xdr:to>
    <mc:AlternateContent xmlns:mc="http://schemas.openxmlformats.org/markup-compatibility/2006" xmlns:xdr14="http://schemas.microsoft.com/office/excel/2010/spreadsheetDrawing">
      <mc:Choice Requires="xdr14">
        <xdr:contentPart xmlns:r="http://schemas.openxmlformats.org/officeDocument/2006/relationships" r:id="rId566">
          <xdr14:nvContentPartPr>
            <xdr14:cNvPr id="297" name="Ink 296">
              <a:extLst>
                <a:ext uri="{FF2B5EF4-FFF2-40B4-BE49-F238E27FC236}">
                  <a16:creationId xmlns:a16="http://schemas.microsoft.com/office/drawing/2014/main" id="{BA2CCC0C-F14C-8C4C-B519-15F824A25892}"/>
                </a:ext>
                <a:ext uri="{147F2762-F138-4A5C-976F-8EAC2B608ADB}">
                  <a16:predDERef xmlns:a16="http://schemas.microsoft.com/office/drawing/2014/main" pred="{745D1699-E9C4-E74B-BBF9-5A16BBECDA8B}"/>
                </a:ext>
              </a:extLst>
            </xdr14:cNvPr>
            <xdr14:cNvContentPartPr/>
          </xdr14:nvContentPartPr>
          <xdr14:nvPr macro=""/>
          <xdr14:xfrm>
            <a:off x="12895200" y="2963160"/>
            <a:ext cx="109080" cy="21960"/>
          </xdr14:xfrm>
        </xdr:contentPart>
      </mc:Choice>
      <mc:Fallback xmlns="">
        <xdr:pic>
          <xdr:nvPicPr>
            <xdr:cNvPr id="297" name="Ink 296">
              <a:extLst>
                <a:ext uri="{FF2B5EF4-FFF2-40B4-BE49-F238E27FC236}">
                  <a16:creationId xmlns:a16="http://schemas.microsoft.com/office/drawing/2014/main" id="{BA2CCC0C-F14C-8C4C-B519-15F824A25892}"/>
                </a:ext>
                <a:ext uri="{147F2762-F138-4A5C-976F-8EAC2B608ADB}">
                  <a16:predDERef xmlns:a16="http://schemas.microsoft.com/office/drawing/2014/main" pred="{745D1699-E9C4-E74B-BBF9-5A16BBECDA8B}"/>
                </a:ext>
              </a:extLst>
            </xdr:cNvPr>
            <xdr:cNvPicPr/>
          </xdr:nvPicPr>
          <xdr:blipFill>
            <a:blip xmlns:r="http://schemas.openxmlformats.org/officeDocument/2006/relationships" r:embed="rId567"/>
            <a:stretch>
              <a:fillRect/>
            </a:stretch>
          </xdr:blipFill>
          <xdr:spPr>
            <a:xfrm>
              <a:off x="12887640" y="2955600"/>
              <a:ext cx="123840" cy="37080"/>
            </a:xfrm>
            <a:prstGeom prst="rect">
              <a:avLst/>
            </a:prstGeom>
          </xdr:spPr>
        </xdr:pic>
      </mc:Fallback>
    </mc:AlternateContent>
    <xdr:clientData/>
  </xdr:twoCellAnchor>
  <xdr:twoCellAnchor>
    <xdr:from>
      <xdr:col>15</xdr:col>
      <xdr:colOff>561767</xdr:colOff>
      <xdr:row>15</xdr:row>
      <xdr:rowOff>39271</xdr:rowOff>
    </xdr:from>
    <xdr:to>
      <xdr:col>15</xdr:col>
      <xdr:colOff>736367</xdr:colOff>
      <xdr:row>15</xdr:row>
      <xdr:rowOff>163111</xdr:rowOff>
    </xdr:to>
    <mc:AlternateContent xmlns:mc="http://schemas.openxmlformats.org/markup-compatibility/2006" xmlns:xdr14="http://schemas.microsoft.com/office/excel/2010/spreadsheetDrawing">
      <mc:Choice Requires="xdr14">
        <xdr:contentPart xmlns:r="http://schemas.openxmlformats.org/officeDocument/2006/relationships" r:id="rId568">
          <xdr14:nvContentPartPr>
            <xdr14:cNvPr id="300" name="Ink 299">
              <a:extLst>
                <a:ext uri="{FF2B5EF4-FFF2-40B4-BE49-F238E27FC236}">
                  <a16:creationId xmlns:a16="http://schemas.microsoft.com/office/drawing/2014/main" id="{5AFE71C4-A876-2147-8CC2-8D9E58DD1DC1}"/>
                </a:ext>
                <a:ext uri="{147F2762-F138-4A5C-976F-8EAC2B608ADB}">
                  <a16:predDERef xmlns:a16="http://schemas.microsoft.com/office/drawing/2014/main" pred="{BA2CCC0C-F14C-8C4C-B519-15F824A25892}"/>
                </a:ext>
              </a:extLst>
            </xdr14:cNvPr>
            <xdr14:cNvContentPartPr/>
          </xdr14:nvContentPartPr>
          <xdr14:nvPr macro=""/>
          <xdr14:xfrm>
            <a:off x="13121280" y="2905200"/>
            <a:ext cx="174600" cy="123840"/>
          </xdr14:xfrm>
        </xdr:contentPart>
      </mc:Choice>
      <mc:Fallback xmlns="">
        <xdr:pic>
          <xdr:nvPicPr>
            <xdr:cNvPr id="300" name="Ink 299">
              <a:extLst>
                <a:ext uri="{FF2B5EF4-FFF2-40B4-BE49-F238E27FC236}">
                  <a16:creationId xmlns:a16="http://schemas.microsoft.com/office/drawing/2014/main" id="{5AFE71C4-A876-2147-8CC2-8D9E58DD1DC1}"/>
                </a:ext>
                <a:ext uri="{147F2762-F138-4A5C-976F-8EAC2B608ADB}">
                  <a16:predDERef xmlns:a16="http://schemas.microsoft.com/office/drawing/2014/main" pred="{BA2CCC0C-F14C-8C4C-B519-15F824A25892}"/>
                </a:ext>
              </a:extLst>
            </xdr:cNvPr>
            <xdr:cNvPicPr/>
          </xdr:nvPicPr>
          <xdr:blipFill>
            <a:blip xmlns:r="http://schemas.openxmlformats.org/officeDocument/2006/relationships" r:embed="rId569"/>
            <a:stretch>
              <a:fillRect/>
            </a:stretch>
          </xdr:blipFill>
          <xdr:spPr>
            <a:xfrm>
              <a:off x="13113720" y="2897640"/>
              <a:ext cx="189720" cy="138960"/>
            </a:xfrm>
            <a:prstGeom prst="rect">
              <a:avLst/>
            </a:prstGeom>
          </xdr:spPr>
        </xdr:pic>
      </mc:Fallback>
    </mc:AlternateContent>
    <xdr:clientData/>
  </xdr:twoCellAnchor>
  <xdr:twoCellAnchor>
    <xdr:from>
      <xdr:col>15</xdr:col>
      <xdr:colOff>460607</xdr:colOff>
      <xdr:row>1</xdr:row>
      <xdr:rowOff>151658</xdr:rowOff>
    </xdr:from>
    <xdr:to>
      <xdr:col>15</xdr:col>
      <xdr:colOff>657527</xdr:colOff>
      <xdr:row>2</xdr:row>
      <xdr:rowOff>173716</xdr:rowOff>
    </xdr:to>
    <mc:AlternateContent xmlns:mc="http://schemas.openxmlformats.org/markup-compatibility/2006" xmlns:xdr14="http://schemas.microsoft.com/office/excel/2010/spreadsheetDrawing">
      <mc:Choice Requires="xdr14">
        <xdr:contentPart xmlns:r="http://schemas.openxmlformats.org/officeDocument/2006/relationships" r:id="rId570">
          <xdr14:nvContentPartPr>
            <xdr14:cNvPr id="301" name="Ink 300">
              <a:extLst>
                <a:ext uri="{FF2B5EF4-FFF2-40B4-BE49-F238E27FC236}">
                  <a16:creationId xmlns:a16="http://schemas.microsoft.com/office/drawing/2014/main" id="{53C4EE25-CFEB-BD46-B35E-28F88FAECF4A}"/>
                </a:ext>
                <a:ext uri="{147F2762-F138-4A5C-976F-8EAC2B608ADB}">
                  <a16:predDERef xmlns:a16="http://schemas.microsoft.com/office/drawing/2014/main" pred="{5AFE71C4-A876-2147-8CC2-8D9E58DD1DC1}"/>
                </a:ext>
              </a:extLst>
            </xdr14:cNvPr>
            <xdr14:cNvContentPartPr/>
          </xdr14:nvContentPartPr>
          <xdr14:nvPr macro=""/>
          <xdr14:xfrm>
            <a:off x="13020120" y="342720"/>
            <a:ext cx="196920" cy="213120"/>
          </xdr14:xfrm>
        </xdr:contentPart>
      </mc:Choice>
      <mc:Fallback xmlns="">
        <xdr:pic>
          <xdr:nvPicPr>
            <xdr:cNvPr id="301" name="Ink 300">
              <a:extLst>
                <a:ext uri="{FF2B5EF4-FFF2-40B4-BE49-F238E27FC236}">
                  <a16:creationId xmlns:a16="http://schemas.microsoft.com/office/drawing/2014/main" id="{53C4EE25-CFEB-BD46-B35E-28F88FAECF4A}"/>
                </a:ext>
                <a:ext uri="{147F2762-F138-4A5C-976F-8EAC2B608ADB}">
                  <a16:predDERef xmlns:a16="http://schemas.microsoft.com/office/drawing/2014/main" pred="{5AFE71C4-A876-2147-8CC2-8D9E58DD1DC1}"/>
                </a:ext>
              </a:extLst>
            </xdr:cNvPr>
            <xdr:cNvPicPr/>
          </xdr:nvPicPr>
          <xdr:blipFill>
            <a:blip xmlns:r="http://schemas.openxmlformats.org/officeDocument/2006/relationships" r:embed="rId571"/>
            <a:stretch>
              <a:fillRect/>
            </a:stretch>
          </xdr:blipFill>
          <xdr:spPr>
            <a:xfrm>
              <a:off x="13012560" y="335160"/>
              <a:ext cx="212040" cy="228240"/>
            </a:xfrm>
            <a:prstGeom prst="rect">
              <a:avLst/>
            </a:prstGeom>
          </xdr:spPr>
        </xdr:pic>
      </mc:Fallback>
    </mc:AlternateContent>
    <xdr:clientData/>
  </xdr:twoCellAnchor>
  <xdr:twoCellAnchor>
    <xdr:from>
      <xdr:col>15</xdr:col>
      <xdr:colOff>499847</xdr:colOff>
      <xdr:row>36</xdr:row>
      <xdr:rowOff>157250</xdr:rowOff>
    </xdr:from>
    <xdr:to>
      <xdr:col>15</xdr:col>
      <xdr:colOff>668687</xdr:colOff>
      <xdr:row>37</xdr:row>
      <xdr:rowOff>140788</xdr:rowOff>
    </xdr:to>
    <mc:AlternateContent xmlns:mc="http://schemas.openxmlformats.org/markup-compatibility/2006" xmlns:xdr14="http://schemas.microsoft.com/office/excel/2010/spreadsheetDrawing">
      <mc:Choice Requires="xdr14">
        <xdr:contentPart xmlns:r="http://schemas.openxmlformats.org/officeDocument/2006/relationships" r:id="rId572">
          <xdr14:nvContentPartPr>
            <xdr14:cNvPr id="302" name="Ink 301">
              <a:extLst>
                <a:ext uri="{FF2B5EF4-FFF2-40B4-BE49-F238E27FC236}">
                  <a16:creationId xmlns:a16="http://schemas.microsoft.com/office/drawing/2014/main" id="{D337C134-5D19-454A-9BDC-67161EED5930}"/>
                </a:ext>
                <a:ext uri="{147F2762-F138-4A5C-976F-8EAC2B608ADB}">
                  <a16:predDERef xmlns:a16="http://schemas.microsoft.com/office/drawing/2014/main" pred="{53C4EE25-CFEB-BD46-B35E-28F88FAECF4A}"/>
                </a:ext>
              </a:extLst>
            </xdr14:cNvPr>
            <xdr14:cNvContentPartPr/>
          </xdr14:nvContentPartPr>
          <xdr14:nvPr macro=""/>
          <xdr14:xfrm>
            <a:off x="13059360" y="7035480"/>
            <a:ext cx="168840" cy="174600"/>
          </xdr14:xfrm>
        </xdr:contentPart>
      </mc:Choice>
      <mc:Fallback xmlns="">
        <xdr:pic>
          <xdr:nvPicPr>
            <xdr:cNvPr id="302" name="Ink 301">
              <a:extLst>
                <a:ext uri="{FF2B5EF4-FFF2-40B4-BE49-F238E27FC236}">
                  <a16:creationId xmlns:a16="http://schemas.microsoft.com/office/drawing/2014/main" id="{D337C134-5D19-454A-9BDC-67161EED5930}"/>
                </a:ext>
                <a:ext uri="{147F2762-F138-4A5C-976F-8EAC2B608ADB}">
                  <a16:predDERef xmlns:a16="http://schemas.microsoft.com/office/drawing/2014/main" pred="{53C4EE25-CFEB-BD46-B35E-28F88FAECF4A}"/>
                </a:ext>
              </a:extLst>
            </xdr:cNvPr>
            <xdr:cNvPicPr/>
          </xdr:nvPicPr>
          <xdr:blipFill>
            <a:blip xmlns:r="http://schemas.openxmlformats.org/officeDocument/2006/relationships" r:embed="rId573"/>
            <a:stretch>
              <a:fillRect/>
            </a:stretch>
          </xdr:blipFill>
          <xdr:spPr>
            <a:xfrm>
              <a:off x="13051800" y="7027920"/>
              <a:ext cx="183960" cy="189720"/>
            </a:xfrm>
            <a:prstGeom prst="rect">
              <a:avLst/>
            </a:prstGeom>
          </xdr:spPr>
        </xdr:pic>
      </mc:Fallback>
    </mc:AlternateContent>
    <xdr:clientData/>
  </xdr:twoCellAnchor>
  <xdr:twoCellAnchor>
    <xdr:from>
      <xdr:col>35</xdr:col>
      <xdr:colOff>294530</xdr:colOff>
      <xdr:row>31</xdr:row>
      <xdr:rowOff>79224</xdr:rowOff>
    </xdr:from>
    <xdr:to>
      <xdr:col>35</xdr:col>
      <xdr:colOff>419450</xdr:colOff>
      <xdr:row>31</xdr:row>
      <xdr:rowOff>181464</xdr:rowOff>
    </xdr:to>
    <mc:AlternateContent xmlns:mc="http://schemas.openxmlformats.org/markup-compatibility/2006" xmlns:xdr14="http://schemas.microsoft.com/office/excel/2010/spreadsheetDrawing">
      <mc:Choice Requires="xdr14">
        <xdr:contentPart xmlns:r="http://schemas.openxmlformats.org/officeDocument/2006/relationships" r:id="rId574">
          <xdr14:nvContentPartPr>
            <xdr14:cNvPr id="247" name="Ink 246">
              <a:extLst>
                <a:ext uri="{FF2B5EF4-FFF2-40B4-BE49-F238E27FC236}">
                  <a16:creationId xmlns:a16="http://schemas.microsoft.com/office/drawing/2014/main" id="{35A02F6D-3FEA-5D47-9FA4-68CCE04BA19D}"/>
                </a:ext>
                <a:ext uri="{147F2762-F138-4A5C-976F-8EAC2B608ADB}">
                  <a16:predDERef xmlns:a16="http://schemas.microsoft.com/office/drawing/2014/main" pred="{D337C134-5D19-454A-9BDC-67161EED5930}"/>
                </a:ext>
              </a:extLst>
            </xdr14:cNvPr>
            <xdr14:cNvContentPartPr/>
          </xdr14:nvContentPartPr>
          <xdr14:nvPr macro=""/>
          <xdr14:xfrm>
            <a:off x="29663280" y="464760"/>
            <a:ext cx="124920" cy="102240"/>
          </xdr14:xfrm>
        </xdr:contentPart>
      </mc:Choice>
      <mc:Fallback xmlns="">
        <xdr:pic>
          <xdr:nvPicPr>
            <xdr:cNvPr id="247" name="Ink 246">
              <a:extLst>
                <a:ext uri="{FF2B5EF4-FFF2-40B4-BE49-F238E27FC236}">
                  <a16:creationId xmlns:a16="http://schemas.microsoft.com/office/drawing/2014/main" id="{35A02F6D-3FEA-5D47-9FA4-68CCE04BA19D}"/>
                </a:ext>
                <a:ext uri="{147F2762-F138-4A5C-976F-8EAC2B608ADB}">
                  <a16:predDERef xmlns:a16="http://schemas.microsoft.com/office/drawing/2014/main" pred="{D337C134-5D19-454A-9BDC-67161EED5930}"/>
                </a:ext>
              </a:extLst>
            </xdr:cNvPr>
            <xdr:cNvPicPr/>
          </xdr:nvPicPr>
          <xdr:blipFill>
            <a:blip xmlns:r="http://schemas.openxmlformats.org/officeDocument/2006/relationships" r:embed="rId575"/>
            <a:stretch>
              <a:fillRect/>
            </a:stretch>
          </xdr:blipFill>
          <xdr:spPr>
            <a:xfrm>
              <a:off x="29655720" y="457200"/>
              <a:ext cx="140040" cy="117360"/>
            </a:xfrm>
            <a:prstGeom prst="rect">
              <a:avLst/>
            </a:prstGeom>
          </xdr:spPr>
        </xdr:pic>
      </mc:Fallback>
    </mc:AlternateContent>
    <xdr:clientData/>
  </xdr:twoCellAnchor>
  <xdr:twoCellAnchor>
    <xdr:from>
      <xdr:col>35</xdr:col>
      <xdr:colOff>322970</xdr:colOff>
      <xdr:row>2</xdr:row>
      <xdr:rowOff>67704</xdr:rowOff>
    </xdr:from>
    <xdr:to>
      <xdr:col>35</xdr:col>
      <xdr:colOff>374450</xdr:colOff>
      <xdr:row>3</xdr:row>
      <xdr:rowOff>17136</xdr:rowOff>
    </xdr:to>
    <mc:AlternateContent xmlns:mc="http://schemas.openxmlformats.org/markup-compatibility/2006" xmlns:xdr14="http://schemas.microsoft.com/office/excel/2010/spreadsheetDrawing">
      <mc:Choice Requires="xdr14">
        <xdr:contentPart xmlns:r="http://schemas.openxmlformats.org/officeDocument/2006/relationships" r:id="rId576">
          <xdr14:nvContentPartPr>
            <xdr14:cNvPr id="248" name="Ink 247">
              <a:extLst>
                <a:ext uri="{FF2B5EF4-FFF2-40B4-BE49-F238E27FC236}">
                  <a16:creationId xmlns:a16="http://schemas.microsoft.com/office/drawing/2014/main" id="{C7BED7EC-052D-904B-BBFC-AC506C94069C}"/>
                </a:ext>
                <a:ext uri="{147F2762-F138-4A5C-976F-8EAC2B608ADB}">
                  <a16:predDERef xmlns:a16="http://schemas.microsoft.com/office/drawing/2014/main" pred="{35A02F6D-3FEA-5D47-9FA4-68CCE04BA19D}"/>
                </a:ext>
              </a:extLst>
            </xdr14:cNvPr>
            <xdr14:cNvContentPartPr/>
          </xdr14:nvContentPartPr>
          <xdr14:nvPr macro=""/>
          <xdr14:xfrm>
            <a:off x="29691720" y="453240"/>
            <a:ext cx="51480" cy="142200"/>
          </xdr14:xfrm>
        </xdr:contentPart>
      </mc:Choice>
      <mc:Fallback xmlns="">
        <xdr:pic>
          <xdr:nvPicPr>
            <xdr:cNvPr id="248" name="Ink 247">
              <a:extLst>
                <a:ext uri="{FF2B5EF4-FFF2-40B4-BE49-F238E27FC236}">
                  <a16:creationId xmlns:a16="http://schemas.microsoft.com/office/drawing/2014/main" id="{C7BED7EC-052D-904B-BBFC-AC506C94069C}"/>
                </a:ext>
                <a:ext uri="{147F2762-F138-4A5C-976F-8EAC2B608ADB}">
                  <a16:predDERef xmlns:a16="http://schemas.microsoft.com/office/drawing/2014/main" pred="{35A02F6D-3FEA-5D47-9FA4-68CCE04BA19D}"/>
                </a:ext>
              </a:extLst>
            </xdr:cNvPr>
            <xdr:cNvPicPr/>
          </xdr:nvPicPr>
          <xdr:blipFill>
            <a:blip xmlns:r="http://schemas.openxmlformats.org/officeDocument/2006/relationships" r:embed="rId577"/>
            <a:stretch>
              <a:fillRect/>
            </a:stretch>
          </xdr:blipFill>
          <xdr:spPr>
            <a:xfrm>
              <a:off x="29684160" y="445680"/>
              <a:ext cx="66600" cy="157320"/>
            </a:xfrm>
            <a:prstGeom prst="rect">
              <a:avLst/>
            </a:prstGeom>
          </xdr:spPr>
        </xdr:pic>
      </mc:Fallback>
    </mc:AlternateContent>
    <xdr:clientData/>
  </xdr:twoCellAnchor>
  <xdr:twoCellAnchor>
    <xdr:from>
      <xdr:col>35</xdr:col>
      <xdr:colOff>260690</xdr:colOff>
      <xdr:row>31</xdr:row>
      <xdr:rowOff>113064</xdr:rowOff>
    </xdr:from>
    <xdr:to>
      <xdr:col>35</xdr:col>
      <xdr:colOff>408290</xdr:colOff>
      <xdr:row>31</xdr:row>
      <xdr:rowOff>153024</xdr:rowOff>
    </xdr:to>
    <mc:AlternateContent xmlns:mc="http://schemas.openxmlformats.org/markup-compatibility/2006" xmlns:xdr14="http://schemas.microsoft.com/office/excel/2010/spreadsheetDrawing">
      <mc:Choice Requires="xdr14">
        <xdr:contentPart xmlns:r="http://schemas.openxmlformats.org/officeDocument/2006/relationships" r:id="rId578">
          <xdr14:nvContentPartPr>
            <xdr14:cNvPr id="249" name="Ink 248">
              <a:extLst>
                <a:ext uri="{FF2B5EF4-FFF2-40B4-BE49-F238E27FC236}">
                  <a16:creationId xmlns:a16="http://schemas.microsoft.com/office/drawing/2014/main" id="{1A02B401-6AFF-7E4B-953D-86B0B11A58DB}"/>
                </a:ext>
                <a:ext uri="{147F2762-F138-4A5C-976F-8EAC2B608ADB}">
                  <a16:predDERef xmlns:a16="http://schemas.microsoft.com/office/drawing/2014/main" pred="{C7BED7EC-052D-904B-BBFC-AC506C94069C}"/>
                </a:ext>
              </a:extLst>
            </xdr14:cNvPr>
            <xdr14:cNvContentPartPr/>
          </xdr14:nvContentPartPr>
          <xdr14:nvPr macro=""/>
          <xdr14:xfrm>
            <a:off x="29629440" y="498600"/>
            <a:ext cx="147600" cy="39960"/>
          </xdr14:xfrm>
        </xdr:contentPart>
      </mc:Choice>
      <mc:Fallback xmlns="">
        <xdr:pic>
          <xdr:nvPicPr>
            <xdr:cNvPr id="249" name="Ink 248">
              <a:extLst>
                <a:ext uri="{FF2B5EF4-FFF2-40B4-BE49-F238E27FC236}">
                  <a16:creationId xmlns:a16="http://schemas.microsoft.com/office/drawing/2014/main" id="{1A02B401-6AFF-7E4B-953D-86B0B11A58DB}"/>
                </a:ext>
                <a:ext uri="{147F2762-F138-4A5C-976F-8EAC2B608ADB}">
                  <a16:predDERef xmlns:a16="http://schemas.microsoft.com/office/drawing/2014/main" pred="{C7BED7EC-052D-904B-BBFC-AC506C94069C}"/>
                </a:ext>
              </a:extLst>
            </xdr:cNvPr>
            <xdr:cNvPicPr/>
          </xdr:nvPicPr>
          <xdr:blipFill>
            <a:blip xmlns:r="http://schemas.openxmlformats.org/officeDocument/2006/relationships" r:embed="rId579"/>
            <a:stretch>
              <a:fillRect/>
            </a:stretch>
          </xdr:blipFill>
          <xdr:spPr>
            <a:xfrm>
              <a:off x="29621880" y="491040"/>
              <a:ext cx="162720" cy="55080"/>
            </a:xfrm>
            <a:prstGeom prst="rect">
              <a:avLst/>
            </a:prstGeom>
          </xdr:spPr>
        </xdr:pic>
      </mc:Fallback>
    </mc:AlternateContent>
    <xdr:clientData/>
  </xdr:twoCellAnchor>
  <xdr:twoCellAnchor>
    <xdr:from>
      <xdr:col>35</xdr:col>
      <xdr:colOff>311810</xdr:colOff>
      <xdr:row>47</xdr:row>
      <xdr:rowOff>73349</xdr:rowOff>
    </xdr:from>
    <xdr:to>
      <xdr:col>35</xdr:col>
      <xdr:colOff>425570</xdr:colOff>
      <xdr:row>47</xdr:row>
      <xdr:rowOff>175589</xdr:rowOff>
    </xdr:to>
    <mc:AlternateContent xmlns:mc="http://schemas.openxmlformats.org/markup-compatibility/2006" xmlns:xdr14="http://schemas.microsoft.com/office/excel/2010/spreadsheetDrawing">
      <mc:Choice Requires="xdr14">
        <xdr:contentPart xmlns:r="http://schemas.openxmlformats.org/officeDocument/2006/relationships" r:id="rId580">
          <xdr14:nvContentPartPr>
            <xdr14:cNvPr id="280" name="Ink 279">
              <a:extLst>
                <a:ext uri="{FF2B5EF4-FFF2-40B4-BE49-F238E27FC236}">
                  <a16:creationId xmlns:a16="http://schemas.microsoft.com/office/drawing/2014/main" id="{C7FEEAAF-704A-3143-A5B3-F2A4402AB9C8}"/>
                </a:ext>
                <a:ext uri="{147F2762-F138-4A5C-976F-8EAC2B608ADB}">
                  <a16:predDERef xmlns:a16="http://schemas.microsoft.com/office/drawing/2014/main" pred="{DE3D0C6A-2612-6249-974E-CA7E77B54B33}"/>
                </a:ext>
              </a:extLst>
            </xdr14:cNvPr>
            <xdr14:cNvContentPartPr/>
          </xdr14:nvContentPartPr>
          <xdr14:nvPr macro=""/>
          <xdr14:xfrm>
            <a:off x="29680560" y="7205760"/>
            <a:ext cx="113760" cy="102240"/>
          </xdr14:xfrm>
        </xdr:contentPart>
      </mc:Choice>
      <mc:Fallback xmlns="">
        <xdr:pic>
          <xdr:nvPicPr>
            <xdr:cNvPr id="280" name="Ink 279">
              <a:extLst>
                <a:ext uri="{FF2B5EF4-FFF2-40B4-BE49-F238E27FC236}">
                  <a16:creationId xmlns:a16="http://schemas.microsoft.com/office/drawing/2014/main" id="{C7FEEAAF-704A-3143-A5B3-F2A4402AB9C8}"/>
                </a:ext>
                <a:ext uri="{147F2762-F138-4A5C-976F-8EAC2B608ADB}">
                  <a16:predDERef xmlns:a16="http://schemas.microsoft.com/office/drawing/2014/main" pred="{DE3D0C6A-2612-6249-974E-CA7E77B54B33}"/>
                </a:ext>
              </a:extLst>
            </xdr:cNvPr>
            <xdr:cNvPicPr/>
          </xdr:nvPicPr>
          <xdr:blipFill>
            <a:blip xmlns:r="http://schemas.openxmlformats.org/officeDocument/2006/relationships" r:embed="rId581"/>
            <a:stretch>
              <a:fillRect/>
            </a:stretch>
          </xdr:blipFill>
          <xdr:spPr>
            <a:xfrm>
              <a:off x="29673000" y="7198560"/>
              <a:ext cx="128880" cy="117360"/>
            </a:xfrm>
            <a:prstGeom prst="rect">
              <a:avLst/>
            </a:prstGeom>
          </xdr:spPr>
        </xdr:pic>
      </mc:Fallback>
    </mc:AlternateContent>
    <xdr:clientData/>
  </xdr:twoCellAnchor>
  <xdr:twoCellAnchor>
    <xdr:from>
      <xdr:col>35</xdr:col>
      <xdr:colOff>300290</xdr:colOff>
      <xdr:row>37</xdr:row>
      <xdr:rowOff>79109</xdr:rowOff>
    </xdr:from>
    <xdr:to>
      <xdr:col>35</xdr:col>
      <xdr:colOff>379850</xdr:colOff>
      <xdr:row>38</xdr:row>
      <xdr:rowOff>45461</xdr:rowOff>
    </xdr:to>
    <mc:AlternateContent xmlns:mc="http://schemas.openxmlformats.org/markup-compatibility/2006" xmlns:xdr14="http://schemas.microsoft.com/office/excel/2010/spreadsheetDrawing">
      <mc:Choice Requires="xdr14">
        <xdr:contentPart xmlns:r="http://schemas.openxmlformats.org/officeDocument/2006/relationships" r:id="rId582">
          <xdr14:nvContentPartPr>
            <xdr14:cNvPr id="281" name="Ink 280">
              <a:extLst>
                <a:ext uri="{FF2B5EF4-FFF2-40B4-BE49-F238E27FC236}">
                  <a16:creationId xmlns:a16="http://schemas.microsoft.com/office/drawing/2014/main" id="{7FFF0227-0CBB-FF42-B324-16BD5E8BB0E8}"/>
                </a:ext>
                <a:ext uri="{147F2762-F138-4A5C-976F-8EAC2B608ADB}">
                  <a16:predDERef xmlns:a16="http://schemas.microsoft.com/office/drawing/2014/main" pred="{C7FEEAAF-704A-3143-A5B3-F2A4402AB9C8}"/>
                </a:ext>
              </a:extLst>
            </xdr14:cNvPr>
            <xdr14:cNvContentPartPr/>
          </xdr14:nvContentPartPr>
          <xdr14:nvPr macro=""/>
          <xdr14:xfrm>
            <a:off x="29669040" y="7211520"/>
            <a:ext cx="79560" cy="159120"/>
          </xdr14:xfrm>
        </xdr:contentPart>
      </mc:Choice>
      <mc:Fallback xmlns="">
        <xdr:pic>
          <xdr:nvPicPr>
            <xdr:cNvPr id="281" name="Ink 280">
              <a:extLst>
                <a:ext uri="{FF2B5EF4-FFF2-40B4-BE49-F238E27FC236}">
                  <a16:creationId xmlns:a16="http://schemas.microsoft.com/office/drawing/2014/main" id="{7FFF0227-0CBB-FF42-B324-16BD5E8BB0E8}"/>
                </a:ext>
                <a:ext uri="{147F2762-F138-4A5C-976F-8EAC2B608ADB}">
                  <a16:predDERef xmlns:a16="http://schemas.microsoft.com/office/drawing/2014/main" pred="{C7FEEAAF-704A-3143-A5B3-F2A4402AB9C8}"/>
                </a:ext>
              </a:extLst>
            </xdr:cNvPr>
            <xdr:cNvPicPr/>
          </xdr:nvPicPr>
          <xdr:blipFill>
            <a:blip xmlns:r="http://schemas.openxmlformats.org/officeDocument/2006/relationships" r:embed="rId583"/>
            <a:stretch>
              <a:fillRect/>
            </a:stretch>
          </xdr:blipFill>
          <xdr:spPr>
            <a:xfrm>
              <a:off x="29661480" y="7203960"/>
              <a:ext cx="94680" cy="174240"/>
            </a:xfrm>
            <a:prstGeom prst="rect">
              <a:avLst/>
            </a:prstGeom>
          </xdr:spPr>
        </xdr:pic>
      </mc:Fallback>
    </mc:AlternateContent>
    <xdr:clientData/>
  </xdr:twoCellAnchor>
  <xdr:twoCellAnchor>
    <xdr:from>
      <xdr:col>35</xdr:col>
      <xdr:colOff>260690</xdr:colOff>
      <xdr:row>47</xdr:row>
      <xdr:rowOff>118709</xdr:rowOff>
    </xdr:from>
    <xdr:to>
      <xdr:col>35</xdr:col>
      <xdr:colOff>414050</xdr:colOff>
      <xdr:row>47</xdr:row>
      <xdr:rowOff>164429</xdr:rowOff>
    </xdr:to>
    <mc:AlternateContent xmlns:mc="http://schemas.openxmlformats.org/markup-compatibility/2006" xmlns:xdr14="http://schemas.microsoft.com/office/excel/2010/spreadsheetDrawing">
      <mc:Choice Requires="xdr14">
        <xdr:contentPart xmlns:r="http://schemas.openxmlformats.org/officeDocument/2006/relationships" r:id="rId584">
          <xdr14:nvContentPartPr>
            <xdr14:cNvPr id="282" name="Ink 281">
              <a:extLst>
                <a:ext uri="{FF2B5EF4-FFF2-40B4-BE49-F238E27FC236}">
                  <a16:creationId xmlns:a16="http://schemas.microsoft.com/office/drawing/2014/main" id="{FC5AD0FD-151F-2C40-97D2-BB74FD85C0AF}"/>
                </a:ext>
                <a:ext uri="{147F2762-F138-4A5C-976F-8EAC2B608ADB}">
                  <a16:predDERef xmlns:a16="http://schemas.microsoft.com/office/drawing/2014/main" pred="{7FFF0227-0CBB-FF42-B324-16BD5E8BB0E8}"/>
                </a:ext>
              </a:extLst>
            </xdr14:cNvPr>
            <xdr14:cNvContentPartPr/>
          </xdr14:nvContentPartPr>
          <xdr14:nvPr macro=""/>
          <xdr14:xfrm>
            <a:off x="29629440" y="7251120"/>
            <a:ext cx="153360" cy="45720"/>
          </xdr14:xfrm>
        </xdr:contentPart>
      </mc:Choice>
      <mc:Fallback xmlns="">
        <xdr:pic>
          <xdr:nvPicPr>
            <xdr:cNvPr id="282" name="Ink 281">
              <a:extLst>
                <a:ext uri="{FF2B5EF4-FFF2-40B4-BE49-F238E27FC236}">
                  <a16:creationId xmlns:a16="http://schemas.microsoft.com/office/drawing/2014/main" id="{FC5AD0FD-151F-2C40-97D2-BB74FD85C0AF}"/>
                </a:ext>
                <a:ext uri="{147F2762-F138-4A5C-976F-8EAC2B608ADB}">
                  <a16:predDERef xmlns:a16="http://schemas.microsoft.com/office/drawing/2014/main" pred="{7FFF0227-0CBB-FF42-B324-16BD5E8BB0E8}"/>
                </a:ext>
              </a:extLst>
            </xdr:cNvPr>
            <xdr:cNvPicPr/>
          </xdr:nvPicPr>
          <xdr:blipFill>
            <a:blip xmlns:r="http://schemas.openxmlformats.org/officeDocument/2006/relationships" r:embed="rId585"/>
            <a:stretch>
              <a:fillRect/>
            </a:stretch>
          </xdr:blipFill>
          <xdr:spPr>
            <a:xfrm>
              <a:off x="29621880" y="7243920"/>
              <a:ext cx="168480" cy="60840"/>
            </a:xfrm>
            <a:prstGeom prst="rect">
              <a:avLst/>
            </a:prstGeom>
          </xdr:spPr>
        </xdr:pic>
      </mc:Fallback>
    </mc:AlternateContent>
    <xdr:clientData/>
  </xdr:twoCellAnchor>
  <xdr:twoCellAnchor>
    <xdr:from>
      <xdr:col>35</xdr:col>
      <xdr:colOff>311810</xdr:colOff>
      <xdr:row>4</xdr:row>
      <xdr:rowOff>62048</xdr:rowOff>
    </xdr:from>
    <xdr:to>
      <xdr:col>35</xdr:col>
      <xdr:colOff>425570</xdr:colOff>
      <xdr:row>4</xdr:row>
      <xdr:rowOff>130448</xdr:rowOff>
    </xdr:to>
    <mc:AlternateContent xmlns:mc="http://schemas.openxmlformats.org/markup-compatibility/2006" xmlns:xdr14="http://schemas.microsoft.com/office/excel/2010/spreadsheetDrawing">
      <mc:Choice Requires="xdr14">
        <xdr:contentPart xmlns:r="http://schemas.openxmlformats.org/officeDocument/2006/relationships" r:id="rId586">
          <xdr14:nvContentPartPr>
            <xdr14:cNvPr id="303" name="Ink 302">
              <a:extLst>
                <a:ext uri="{FF2B5EF4-FFF2-40B4-BE49-F238E27FC236}">
                  <a16:creationId xmlns:a16="http://schemas.microsoft.com/office/drawing/2014/main" id="{BE1B49EE-207D-7740-A277-A89255D4C3F6}"/>
                </a:ext>
                <a:ext uri="{147F2762-F138-4A5C-976F-8EAC2B608ADB}">
                  <a16:predDERef xmlns:a16="http://schemas.microsoft.com/office/drawing/2014/main" pred="{FC5AD0FD-151F-2C40-97D2-BB74FD85C0AF}"/>
                </a:ext>
              </a:extLst>
            </xdr14:cNvPr>
            <xdr14:cNvContentPartPr/>
          </xdr14:nvContentPartPr>
          <xdr14:nvPr macro=""/>
          <xdr14:xfrm>
            <a:off x="29680560" y="10664280"/>
            <a:ext cx="113760" cy="68400"/>
          </xdr14:xfrm>
        </xdr:contentPart>
      </mc:Choice>
      <mc:Fallback xmlns="">
        <xdr:pic>
          <xdr:nvPicPr>
            <xdr:cNvPr id="303" name="Ink 302">
              <a:extLst>
                <a:ext uri="{FF2B5EF4-FFF2-40B4-BE49-F238E27FC236}">
                  <a16:creationId xmlns:a16="http://schemas.microsoft.com/office/drawing/2014/main" id="{BE1B49EE-207D-7740-A277-A89255D4C3F6}"/>
                </a:ext>
                <a:ext uri="{147F2762-F138-4A5C-976F-8EAC2B608ADB}">
                  <a16:predDERef xmlns:a16="http://schemas.microsoft.com/office/drawing/2014/main" pred="{FC5AD0FD-151F-2C40-97D2-BB74FD85C0AF}"/>
                </a:ext>
              </a:extLst>
            </xdr:cNvPr>
            <xdr:cNvPicPr/>
          </xdr:nvPicPr>
          <xdr:blipFill>
            <a:blip xmlns:r="http://schemas.openxmlformats.org/officeDocument/2006/relationships" r:embed="rId587"/>
            <a:stretch>
              <a:fillRect/>
            </a:stretch>
          </xdr:blipFill>
          <xdr:spPr>
            <a:xfrm>
              <a:off x="29673000" y="10656720"/>
              <a:ext cx="128880" cy="83520"/>
            </a:xfrm>
            <a:prstGeom prst="rect">
              <a:avLst/>
            </a:prstGeom>
          </xdr:spPr>
        </xdr:pic>
      </mc:Fallback>
    </mc:AlternateContent>
    <xdr:clientData/>
  </xdr:twoCellAnchor>
  <xdr:twoCellAnchor>
    <xdr:from>
      <xdr:col>35</xdr:col>
      <xdr:colOff>306050</xdr:colOff>
      <xdr:row>4</xdr:row>
      <xdr:rowOff>79328</xdr:rowOff>
    </xdr:from>
    <xdr:to>
      <xdr:col>35</xdr:col>
      <xdr:colOff>380210</xdr:colOff>
      <xdr:row>4</xdr:row>
      <xdr:rowOff>176168</xdr:rowOff>
    </xdr:to>
    <mc:AlternateContent xmlns:mc="http://schemas.openxmlformats.org/markup-compatibility/2006" xmlns:xdr14="http://schemas.microsoft.com/office/excel/2010/spreadsheetDrawing">
      <mc:Choice Requires="xdr14">
        <xdr:contentPart xmlns:r="http://schemas.openxmlformats.org/officeDocument/2006/relationships" r:id="rId588">
          <xdr14:nvContentPartPr>
            <xdr14:cNvPr id="304" name="Ink 303">
              <a:extLst>
                <a:ext uri="{FF2B5EF4-FFF2-40B4-BE49-F238E27FC236}">
                  <a16:creationId xmlns:a16="http://schemas.microsoft.com/office/drawing/2014/main" id="{0B941227-F26B-1446-B736-AC1F42D090FB}"/>
                </a:ext>
                <a:ext uri="{147F2762-F138-4A5C-976F-8EAC2B608ADB}">
                  <a16:predDERef xmlns:a16="http://schemas.microsoft.com/office/drawing/2014/main" pred="{BE1B49EE-207D-7740-A277-A89255D4C3F6}"/>
                </a:ext>
              </a:extLst>
            </xdr14:cNvPr>
            <xdr14:cNvContentPartPr/>
          </xdr14:nvContentPartPr>
          <xdr14:nvPr macro=""/>
          <xdr14:xfrm>
            <a:off x="29674800" y="10681560"/>
            <a:ext cx="74160" cy="96840"/>
          </xdr14:xfrm>
        </xdr:contentPart>
      </mc:Choice>
      <mc:Fallback xmlns="">
        <xdr:pic>
          <xdr:nvPicPr>
            <xdr:cNvPr id="304" name="Ink 303">
              <a:extLst>
                <a:ext uri="{FF2B5EF4-FFF2-40B4-BE49-F238E27FC236}">
                  <a16:creationId xmlns:a16="http://schemas.microsoft.com/office/drawing/2014/main" id="{0B941227-F26B-1446-B736-AC1F42D090FB}"/>
                </a:ext>
                <a:ext uri="{147F2762-F138-4A5C-976F-8EAC2B608ADB}">
                  <a16:predDERef xmlns:a16="http://schemas.microsoft.com/office/drawing/2014/main" pred="{BE1B49EE-207D-7740-A277-A89255D4C3F6}"/>
                </a:ext>
              </a:extLst>
            </xdr:cNvPr>
            <xdr:cNvPicPr/>
          </xdr:nvPicPr>
          <xdr:blipFill>
            <a:blip xmlns:r="http://schemas.openxmlformats.org/officeDocument/2006/relationships" r:embed="rId589"/>
            <a:stretch>
              <a:fillRect/>
            </a:stretch>
          </xdr:blipFill>
          <xdr:spPr>
            <a:xfrm>
              <a:off x="29667240" y="10674000"/>
              <a:ext cx="89280" cy="111960"/>
            </a:xfrm>
            <a:prstGeom prst="rect">
              <a:avLst/>
            </a:prstGeom>
          </xdr:spPr>
        </xdr:pic>
      </mc:Fallback>
    </mc:AlternateContent>
    <xdr:clientData/>
  </xdr:twoCellAnchor>
  <xdr:twoCellAnchor>
    <xdr:from>
      <xdr:col>35</xdr:col>
      <xdr:colOff>277610</xdr:colOff>
      <xdr:row>4</xdr:row>
      <xdr:rowOff>107408</xdr:rowOff>
    </xdr:from>
    <xdr:to>
      <xdr:col>35</xdr:col>
      <xdr:colOff>414050</xdr:colOff>
      <xdr:row>4</xdr:row>
      <xdr:rowOff>124688</xdr:rowOff>
    </xdr:to>
    <mc:AlternateContent xmlns:mc="http://schemas.openxmlformats.org/markup-compatibility/2006" xmlns:xdr14="http://schemas.microsoft.com/office/excel/2010/spreadsheetDrawing">
      <mc:Choice Requires="xdr14">
        <xdr:contentPart xmlns:r="http://schemas.openxmlformats.org/officeDocument/2006/relationships" r:id="rId590">
          <xdr14:nvContentPartPr>
            <xdr14:cNvPr id="305" name="Ink 304">
              <a:extLst>
                <a:ext uri="{FF2B5EF4-FFF2-40B4-BE49-F238E27FC236}">
                  <a16:creationId xmlns:a16="http://schemas.microsoft.com/office/drawing/2014/main" id="{9D18A363-E441-C340-8474-33D1E384967F}"/>
                </a:ext>
                <a:ext uri="{147F2762-F138-4A5C-976F-8EAC2B608ADB}">
                  <a16:predDERef xmlns:a16="http://schemas.microsoft.com/office/drawing/2014/main" pred="{0B941227-F26B-1446-B736-AC1F42D090FB}"/>
                </a:ext>
              </a:extLst>
            </xdr14:cNvPr>
            <xdr14:cNvContentPartPr/>
          </xdr14:nvContentPartPr>
          <xdr14:nvPr macro=""/>
          <xdr14:xfrm>
            <a:off x="29646360" y="10709640"/>
            <a:ext cx="136440" cy="17280"/>
          </xdr14:xfrm>
        </xdr:contentPart>
      </mc:Choice>
      <mc:Fallback xmlns="">
        <xdr:pic>
          <xdr:nvPicPr>
            <xdr:cNvPr id="305" name="Ink 304">
              <a:extLst>
                <a:ext uri="{FF2B5EF4-FFF2-40B4-BE49-F238E27FC236}">
                  <a16:creationId xmlns:a16="http://schemas.microsoft.com/office/drawing/2014/main" id="{9D18A363-E441-C340-8474-33D1E384967F}"/>
                </a:ext>
                <a:ext uri="{147F2762-F138-4A5C-976F-8EAC2B608ADB}">
                  <a16:predDERef xmlns:a16="http://schemas.microsoft.com/office/drawing/2014/main" pred="{0B941227-F26B-1446-B736-AC1F42D090FB}"/>
                </a:ext>
              </a:extLst>
            </xdr:cNvPr>
            <xdr:cNvPicPr/>
          </xdr:nvPicPr>
          <xdr:blipFill>
            <a:blip xmlns:r="http://schemas.openxmlformats.org/officeDocument/2006/relationships" r:embed="rId591"/>
            <a:stretch>
              <a:fillRect/>
            </a:stretch>
          </xdr:blipFill>
          <xdr:spPr>
            <a:xfrm>
              <a:off x="29638800" y="10702080"/>
              <a:ext cx="151560" cy="32400"/>
            </a:xfrm>
            <a:prstGeom prst="rect">
              <a:avLst/>
            </a:prstGeom>
          </xdr:spPr>
        </xdr:pic>
      </mc:Fallback>
    </mc:AlternateContent>
    <xdr:clientData/>
  </xdr:twoCellAnchor>
  <xdr:twoCellAnchor>
    <xdr:from>
      <xdr:col>35</xdr:col>
      <xdr:colOff>277610</xdr:colOff>
      <xdr:row>77</xdr:row>
      <xdr:rowOff>79235</xdr:rowOff>
    </xdr:from>
    <xdr:to>
      <xdr:col>35</xdr:col>
      <xdr:colOff>425210</xdr:colOff>
      <xdr:row>78</xdr:row>
      <xdr:rowOff>227</xdr:rowOff>
    </xdr:to>
    <mc:AlternateContent xmlns:mc="http://schemas.openxmlformats.org/markup-compatibility/2006" xmlns:xdr14="http://schemas.microsoft.com/office/excel/2010/spreadsheetDrawing">
      <mc:Choice Requires="xdr14">
        <xdr:contentPart xmlns:r="http://schemas.openxmlformats.org/officeDocument/2006/relationships" r:id="rId592">
          <xdr14:nvContentPartPr>
            <xdr14:cNvPr id="312" name="Ink 311">
              <a:extLst>
                <a:ext uri="{FF2B5EF4-FFF2-40B4-BE49-F238E27FC236}">
                  <a16:creationId xmlns:a16="http://schemas.microsoft.com/office/drawing/2014/main" id="{89A18065-8458-F540-A840-D2AA1691CC06}"/>
                </a:ext>
                <a:ext uri="{147F2762-F138-4A5C-976F-8EAC2B608ADB}">
                  <a16:predDERef xmlns:a16="http://schemas.microsoft.com/office/drawing/2014/main" pred="{9991AD65-DF00-DE4F-8F63-2704FBF5F524}"/>
                </a:ext>
              </a:extLst>
            </xdr14:cNvPr>
            <xdr14:cNvContentPartPr/>
          </xdr14:nvContentPartPr>
          <xdr14:nvPr macro=""/>
          <xdr14:xfrm>
            <a:off x="29646360" y="14922360"/>
            <a:ext cx="147600" cy="113760"/>
          </xdr14:xfrm>
        </xdr:contentPart>
      </mc:Choice>
      <mc:Fallback xmlns="">
        <xdr:pic>
          <xdr:nvPicPr>
            <xdr:cNvPr id="312" name="Ink 311">
              <a:extLst>
                <a:ext uri="{FF2B5EF4-FFF2-40B4-BE49-F238E27FC236}">
                  <a16:creationId xmlns:a16="http://schemas.microsoft.com/office/drawing/2014/main" id="{89A18065-8458-F540-A840-D2AA1691CC06}"/>
                </a:ext>
                <a:ext uri="{147F2762-F138-4A5C-976F-8EAC2B608ADB}">
                  <a16:predDERef xmlns:a16="http://schemas.microsoft.com/office/drawing/2014/main" pred="{9991AD65-DF00-DE4F-8F63-2704FBF5F524}"/>
                </a:ext>
              </a:extLst>
            </xdr:cNvPr>
            <xdr:cNvPicPr/>
          </xdr:nvPicPr>
          <xdr:blipFill>
            <a:blip xmlns:r="http://schemas.openxmlformats.org/officeDocument/2006/relationships" r:embed="rId593"/>
            <a:stretch>
              <a:fillRect/>
            </a:stretch>
          </xdr:blipFill>
          <xdr:spPr>
            <a:xfrm>
              <a:off x="29638800" y="14914800"/>
              <a:ext cx="162720" cy="128880"/>
            </a:xfrm>
            <a:prstGeom prst="rect">
              <a:avLst/>
            </a:prstGeom>
          </xdr:spPr>
        </xdr:pic>
      </mc:Fallback>
    </mc:AlternateContent>
    <xdr:clientData/>
  </xdr:twoCellAnchor>
  <xdr:twoCellAnchor>
    <xdr:from>
      <xdr:col>35</xdr:col>
      <xdr:colOff>306050</xdr:colOff>
      <xdr:row>77</xdr:row>
      <xdr:rowOff>74195</xdr:rowOff>
    </xdr:from>
    <xdr:to>
      <xdr:col>35</xdr:col>
      <xdr:colOff>362930</xdr:colOff>
      <xdr:row>78</xdr:row>
      <xdr:rowOff>227</xdr:rowOff>
    </xdr:to>
    <mc:AlternateContent xmlns:mc="http://schemas.openxmlformats.org/markup-compatibility/2006" xmlns:xdr14="http://schemas.microsoft.com/office/excel/2010/spreadsheetDrawing">
      <mc:Choice Requires="xdr14">
        <xdr:contentPart xmlns:r="http://schemas.openxmlformats.org/officeDocument/2006/relationships" r:id="rId594">
          <xdr14:nvContentPartPr>
            <xdr14:cNvPr id="313" name="Ink 312">
              <a:extLst>
                <a:ext uri="{FF2B5EF4-FFF2-40B4-BE49-F238E27FC236}">
                  <a16:creationId xmlns:a16="http://schemas.microsoft.com/office/drawing/2014/main" id="{EE96D9C0-1766-AC4D-8310-5CAA0F8DC4B6}"/>
                </a:ext>
                <a:ext uri="{147F2762-F138-4A5C-976F-8EAC2B608ADB}">
                  <a16:predDERef xmlns:a16="http://schemas.microsoft.com/office/drawing/2014/main" pred="{89A18065-8458-F540-A840-D2AA1691CC06}"/>
                </a:ext>
              </a:extLst>
            </xdr14:cNvPr>
            <xdr14:cNvContentPartPr/>
          </xdr14:nvContentPartPr>
          <xdr14:nvPr macro=""/>
          <xdr14:xfrm>
            <a:off x="29674800" y="14917320"/>
            <a:ext cx="56880" cy="118800"/>
          </xdr14:xfrm>
        </xdr:contentPart>
      </mc:Choice>
      <mc:Fallback xmlns="">
        <xdr:pic>
          <xdr:nvPicPr>
            <xdr:cNvPr id="313" name="Ink 312">
              <a:extLst>
                <a:ext uri="{FF2B5EF4-FFF2-40B4-BE49-F238E27FC236}">
                  <a16:creationId xmlns:a16="http://schemas.microsoft.com/office/drawing/2014/main" id="{EE96D9C0-1766-AC4D-8310-5CAA0F8DC4B6}"/>
                </a:ext>
                <a:ext uri="{147F2762-F138-4A5C-976F-8EAC2B608ADB}">
                  <a16:predDERef xmlns:a16="http://schemas.microsoft.com/office/drawing/2014/main" pred="{89A18065-8458-F540-A840-D2AA1691CC06}"/>
                </a:ext>
              </a:extLst>
            </xdr:cNvPr>
            <xdr:cNvPicPr/>
          </xdr:nvPicPr>
          <xdr:blipFill>
            <a:blip xmlns:r="http://schemas.openxmlformats.org/officeDocument/2006/relationships" r:embed="rId595"/>
            <a:stretch>
              <a:fillRect/>
            </a:stretch>
          </xdr:blipFill>
          <xdr:spPr>
            <a:xfrm>
              <a:off x="29667240" y="14909760"/>
              <a:ext cx="72000" cy="133920"/>
            </a:xfrm>
            <a:prstGeom prst="rect">
              <a:avLst/>
            </a:prstGeom>
          </xdr:spPr>
        </xdr:pic>
      </mc:Fallback>
    </mc:AlternateContent>
    <xdr:clientData/>
  </xdr:twoCellAnchor>
  <xdr:twoCellAnchor>
    <xdr:from>
      <xdr:col>35</xdr:col>
      <xdr:colOff>277610</xdr:colOff>
      <xdr:row>9</xdr:row>
      <xdr:rowOff>130355</xdr:rowOff>
    </xdr:from>
    <xdr:to>
      <xdr:col>35</xdr:col>
      <xdr:colOff>408290</xdr:colOff>
      <xdr:row>9</xdr:row>
      <xdr:rowOff>170315</xdr:rowOff>
    </xdr:to>
    <mc:AlternateContent xmlns:mc="http://schemas.openxmlformats.org/markup-compatibility/2006" xmlns:xdr14="http://schemas.microsoft.com/office/excel/2010/spreadsheetDrawing">
      <mc:Choice Requires="xdr14">
        <xdr:contentPart xmlns:r="http://schemas.openxmlformats.org/officeDocument/2006/relationships" r:id="rId596">
          <xdr14:nvContentPartPr>
            <xdr14:cNvPr id="314" name="Ink 313">
              <a:extLst>
                <a:ext uri="{FF2B5EF4-FFF2-40B4-BE49-F238E27FC236}">
                  <a16:creationId xmlns:a16="http://schemas.microsoft.com/office/drawing/2014/main" id="{6A8D0058-5BAF-3F4C-89DA-B6CE9F71737B}"/>
                </a:ext>
                <a:ext uri="{147F2762-F138-4A5C-976F-8EAC2B608ADB}">
                  <a16:predDERef xmlns:a16="http://schemas.microsoft.com/office/drawing/2014/main" pred="{EE96D9C0-1766-AC4D-8310-5CAA0F8DC4B6}"/>
                </a:ext>
              </a:extLst>
            </xdr14:cNvPr>
            <xdr14:cNvContentPartPr/>
          </xdr14:nvContentPartPr>
          <xdr14:nvPr macro=""/>
          <xdr14:xfrm>
            <a:off x="29646360" y="14973480"/>
            <a:ext cx="130680" cy="39960"/>
          </xdr14:xfrm>
        </xdr:contentPart>
      </mc:Choice>
      <mc:Fallback xmlns="">
        <xdr:pic>
          <xdr:nvPicPr>
            <xdr:cNvPr id="314" name="Ink 313">
              <a:extLst>
                <a:ext uri="{FF2B5EF4-FFF2-40B4-BE49-F238E27FC236}">
                  <a16:creationId xmlns:a16="http://schemas.microsoft.com/office/drawing/2014/main" id="{6A8D0058-5BAF-3F4C-89DA-B6CE9F71737B}"/>
                </a:ext>
                <a:ext uri="{147F2762-F138-4A5C-976F-8EAC2B608ADB}">
                  <a16:predDERef xmlns:a16="http://schemas.microsoft.com/office/drawing/2014/main" pred="{EE96D9C0-1766-AC4D-8310-5CAA0F8DC4B6}"/>
                </a:ext>
              </a:extLst>
            </xdr:cNvPr>
            <xdr:cNvPicPr/>
          </xdr:nvPicPr>
          <xdr:blipFill>
            <a:blip xmlns:r="http://schemas.openxmlformats.org/officeDocument/2006/relationships" r:embed="rId597"/>
            <a:stretch>
              <a:fillRect/>
            </a:stretch>
          </xdr:blipFill>
          <xdr:spPr>
            <a:xfrm>
              <a:off x="29638800" y="14965920"/>
              <a:ext cx="145800" cy="55080"/>
            </a:xfrm>
            <a:prstGeom prst="rect">
              <a:avLst/>
            </a:prstGeom>
          </xdr:spPr>
        </xdr:pic>
      </mc:Fallback>
    </mc:AlternateContent>
    <xdr:clientData/>
  </xdr:twoCellAnchor>
  <xdr:twoCellAnchor>
    <xdr:from>
      <xdr:col>35</xdr:col>
      <xdr:colOff>521330</xdr:colOff>
      <xdr:row>54</xdr:row>
      <xdr:rowOff>113336</xdr:rowOff>
    </xdr:from>
    <xdr:to>
      <xdr:col>35</xdr:col>
      <xdr:colOff>703130</xdr:colOff>
      <xdr:row>55</xdr:row>
      <xdr:rowOff>147728</xdr:rowOff>
    </xdr:to>
    <mc:AlternateContent xmlns:mc="http://schemas.openxmlformats.org/markup-compatibility/2006" xmlns:xdr14="http://schemas.microsoft.com/office/excel/2010/spreadsheetDrawing">
      <mc:Choice Requires="xdr14">
        <xdr:contentPart xmlns:r="http://schemas.openxmlformats.org/officeDocument/2006/relationships" r:id="rId598">
          <xdr14:nvContentPartPr>
            <xdr14:cNvPr id="318" name="Ink 317">
              <a:extLst>
                <a:ext uri="{FF2B5EF4-FFF2-40B4-BE49-F238E27FC236}">
                  <a16:creationId xmlns:a16="http://schemas.microsoft.com/office/drawing/2014/main" id="{0419E969-4563-C84B-9166-489F95157584}"/>
                </a:ext>
                <a:ext uri="{147F2762-F138-4A5C-976F-8EAC2B608ADB}">
                  <a16:predDERef xmlns:a16="http://schemas.microsoft.com/office/drawing/2014/main" pred="{0AC74BD1-9875-2142-8F9B-4398421DEF96}"/>
                </a:ext>
              </a:extLst>
            </xdr14:cNvPr>
            <xdr14:cNvContentPartPr/>
          </xdr14:nvContentPartPr>
          <xdr14:nvPr macro=""/>
          <xdr14:xfrm>
            <a:off x="29890080" y="10522800"/>
            <a:ext cx="181800" cy="227160"/>
          </xdr14:xfrm>
        </xdr:contentPart>
      </mc:Choice>
      <mc:Fallback xmlns="">
        <xdr:pic>
          <xdr:nvPicPr>
            <xdr:cNvPr id="318" name="Ink 317">
              <a:extLst>
                <a:ext uri="{FF2B5EF4-FFF2-40B4-BE49-F238E27FC236}">
                  <a16:creationId xmlns:a16="http://schemas.microsoft.com/office/drawing/2014/main" id="{0419E969-4563-C84B-9166-489F95157584}"/>
                </a:ext>
                <a:ext uri="{147F2762-F138-4A5C-976F-8EAC2B608ADB}">
                  <a16:predDERef xmlns:a16="http://schemas.microsoft.com/office/drawing/2014/main" pred="{0AC74BD1-9875-2142-8F9B-4398421DEF96}"/>
                </a:ext>
              </a:extLst>
            </xdr:cNvPr>
            <xdr:cNvPicPr/>
          </xdr:nvPicPr>
          <xdr:blipFill>
            <a:blip xmlns:r="http://schemas.openxmlformats.org/officeDocument/2006/relationships" r:embed="rId599"/>
            <a:stretch>
              <a:fillRect/>
            </a:stretch>
          </xdr:blipFill>
          <xdr:spPr>
            <a:xfrm>
              <a:off x="29882520" y="10515240"/>
              <a:ext cx="196920" cy="242280"/>
            </a:xfrm>
            <a:prstGeom prst="rect">
              <a:avLst/>
            </a:prstGeom>
          </xdr:spPr>
        </xdr:pic>
      </mc:Fallback>
    </mc:AlternateContent>
    <xdr:clientData/>
  </xdr:twoCellAnchor>
  <xdr:twoCellAnchor>
    <xdr:from>
      <xdr:col>36</xdr:col>
      <xdr:colOff>521383</xdr:colOff>
      <xdr:row>78</xdr:row>
      <xdr:rowOff>113267</xdr:rowOff>
    </xdr:from>
    <xdr:to>
      <xdr:col>36</xdr:col>
      <xdr:colOff>674743</xdr:colOff>
      <xdr:row>78</xdr:row>
      <xdr:rowOff>175907</xdr:rowOff>
    </xdr:to>
    <mc:AlternateContent xmlns:mc="http://schemas.openxmlformats.org/markup-compatibility/2006" xmlns:xdr14="http://schemas.microsoft.com/office/excel/2010/spreadsheetDrawing">
      <mc:Choice Requires="xdr14">
        <xdr:contentPart xmlns:r="http://schemas.openxmlformats.org/officeDocument/2006/relationships" r:id="rId600">
          <xdr14:nvContentPartPr>
            <xdr14:cNvPr id="319" name="Ink 318">
              <a:extLst>
                <a:ext uri="{FF2B5EF4-FFF2-40B4-BE49-F238E27FC236}">
                  <a16:creationId xmlns:a16="http://schemas.microsoft.com/office/drawing/2014/main" id="{03E99886-B43A-A244-B338-F1A9B188845D}"/>
                </a:ext>
                <a:ext uri="{147F2762-F138-4A5C-976F-8EAC2B608ADB}">
                  <a16:predDERef xmlns:a16="http://schemas.microsoft.com/office/drawing/2014/main" pred="{0419E969-4563-C84B-9166-489F95157584}"/>
                </a:ext>
              </a:extLst>
            </xdr14:cNvPr>
            <xdr14:cNvContentPartPr/>
          </xdr14:nvContentPartPr>
          <xdr14:nvPr macro=""/>
          <xdr14:xfrm>
            <a:off x="30729240" y="15149160"/>
            <a:ext cx="153360" cy="62640"/>
          </xdr14:xfrm>
        </xdr:contentPart>
      </mc:Choice>
      <mc:Fallback xmlns="">
        <xdr:pic>
          <xdr:nvPicPr>
            <xdr:cNvPr id="319" name="Ink 318">
              <a:extLst>
                <a:ext uri="{FF2B5EF4-FFF2-40B4-BE49-F238E27FC236}">
                  <a16:creationId xmlns:a16="http://schemas.microsoft.com/office/drawing/2014/main" id="{03E99886-B43A-A244-B338-F1A9B188845D}"/>
                </a:ext>
                <a:ext uri="{147F2762-F138-4A5C-976F-8EAC2B608ADB}">
                  <a16:predDERef xmlns:a16="http://schemas.microsoft.com/office/drawing/2014/main" pred="{0419E969-4563-C84B-9166-489F95157584}"/>
                </a:ext>
              </a:extLst>
            </xdr:cNvPr>
            <xdr:cNvPicPr/>
          </xdr:nvPicPr>
          <xdr:blipFill>
            <a:blip xmlns:r="http://schemas.openxmlformats.org/officeDocument/2006/relationships" r:embed="rId601"/>
            <a:stretch>
              <a:fillRect/>
            </a:stretch>
          </xdr:blipFill>
          <xdr:spPr>
            <a:xfrm>
              <a:off x="30721680" y="15141600"/>
              <a:ext cx="168480" cy="77760"/>
            </a:xfrm>
            <a:prstGeom prst="rect">
              <a:avLst/>
            </a:prstGeom>
          </xdr:spPr>
        </xdr:pic>
      </mc:Fallback>
    </mc:AlternateContent>
    <xdr:clientData/>
  </xdr:twoCellAnchor>
  <xdr:twoCellAnchor>
    <xdr:from>
      <xdr:col>35</xdr:col>
      <xdr:colOff>311810</xdr:colOff>
      <xdr:row>19</xdr:row>
      <xdr:rowOff>79091</xdr:rowOff>
    </xdr:from>
    <xdr:to>
      <xdr:col>35</xdr:col>
      <xdr:colOff>397130</xdr:colOff>
      <xdr:row>19</xdr:row>
      <xdr:rowOff>158651</xdr:rowOff>
    </xdr:to>
    <mc:AlternateContent xmlns:mc="http://schemas.openxmlformats.org/markup-compatibility/2006" xmlns:xdr14="http://schemas.microsoft.com/office/excel/2010/spreadsheetDrawing">
      <mc:Choice Requires="xdr14">
        <xdr:contentPart xmlns:r="http://schemas.openxmlformats.org/officeDocument/2006/relationships" r:id="rId602">
          <xdr14:nvContentPartPr>
            <xdr14:cNvPr id="327" name="Ink 326">
              <a:extLst>
                <a:ext uri="{FF2B5EF4-FFF2-40B4-BE49-F238E27FC236}">
                  <a16:creationId xmlns:a16="http://schemas.microsoft.com/office/drawing/2014/main" id="{825792B8-BBFD-6B4F-ADBD-DC6CB8DED6FB}"/>
                </a:ext>
                <a:ext uri="{147F2762-F138-4A5C-976F-8EAC2B608ADB}">
                  <a16:predDERef xmlns:a16="http://schemas.microsoft.com/office/drawing/2014/main" pred="{8939ABA2-6603-2D4D-BE8B-1DCC411CD051}"/>
                </a:ext>
              </a:extLst>
            </xdr14:cNvPr>
            <xdr14:cNvContentPartPr/>
          </xdr14:nvContentPartPr>
          <xdr14:nvPr macro=""/>
          <xdr14:xfrm>
            <a:off x="29680560" y="15500520"/>
            <a:ext cx="85320" cy="79560"/>
          </xdr14:xfrm>
        </xdr:contentPart>
      </mc:Choice>
      <mc:Fallback xmlns="">
        <xdr:pic>
          <xdr:nvPicPr>
            <xdr:cNvPr id="327" name="Ink 326">
              <a:extLst>
                <a:ext uri="{FF2B5EF4-FFF2-40B4-BE49-F238E27FC236}">
                  <a16:creationId xmlns:a16="http://schemas.microsoft.com/office/drawing/2014/main" id="{825792B8-BBFD-6B4F-ADBD-DC6CB8DED6FB}"/>
                </a:ext>
                <a:ext uri="{147F2762-F138-4A5C-976F-8EAC2B608ADB}">
                  <a16:predDERef xmlns:a16="http://schemas.microsoft.com/office/drawing/2014/main" pred="{8939ABA2-6603-2D4D-BE8B-1DCC411CD051}"/>
                </a:ext>
              </a:extLst>
            </xdr:cNvPr>
            <xdr:cNvPicPr/>
          </xdr:nvPicPr>
          <xdr:blipFill>
            <a:blip xmlns:r="http://schemas.openxmlformats.org/officeDocument/2006/relationships" r:embed="rId603"/>
            <a:stretch>
              <a:fillRect/>
            </a:stretch>
          </xdr:blipFill>
          <xdr:spPr>
            <a:xfrm>
              <a:off x="29673000" y="15492960"/>
              <a:ext cx="100440" cy="94680"/>
            </a:xfrm>
            <a:prstGeom prst="rect">
              <a:avLst/>
            </a:prstGeom>
          </xdr:spPr>
        </xdr:pic>
      </mc:Fallback>
    </mc:AlternateContent>
    <xdr:clientData/>
  </xdr:twoCellAnchor>
  <xdr:twoCellAnchor>
    <xdr:from>
      <xdr:col>35</xdr:col>
      <xdr:colOff>289130</xdr:colOff>
      <xdr:row>80</xdr:row>
      <xdr:rowOff>67931</xdr:rowOff>
    </xdr:from>
    <xdr:to>
      <xdr:col>35</xdr:col>
      <xdr:colOff>385970</xdr:colOff>
      <xdr:row>81</xdr:row>
      <xdr:rowOff>5844</xdr:rowOff>
    </xdr:to>
    <mc:AlternateContent xmlns:mc="http://schemas.openxmlformats.org/markup-compatibility/2006" xmlns:xdr14="http://schemas.microsoft.com/office/excel/2010/spreadsheetDrawing">
      <mc:Choice Requires="xdr14">
        <xdr:contentPart xmlns:r="http://schemas.openxmlformats.org/officeDocument/2006/relationships" r:id="rId604">
          <xdr14:nvContentPartPr>
            <xdr14:cNvPr id="328" name="Ink 327">
              <a:extLst>
                <a:ext uri="{FF2B5EF4-FFF2-40B4-BE49-F238E27FC236}">
                  <a16:creationId xmlns:a16="http://schemas.microsoft.com/office/drawing/2014/main" id="{80214A88-2F01-094F-8793-7B79026EE6F5}"/>
                </a:ext>
                <a:ext uri="{147F2762-F138-4A5C-976F-8EAC2B608ADB}">
                  <a16:predDERef xmlns:a16="http://schemas.microsoft.com/office/drawing/2014/main" pred="{825792B8-BBFD-6B4F-ADBD-DC6CB8DED6FB}"/>
                </a:ext>
              </a:extLst>
            </xdr14:cNvPr>
            <xdr14:cNvContentPartPr/>
          </xdr14:nvContentPartPr>
          <xdr14:nvPr macro=""/>
          <xdr14:xfrm>
            <a:off x="29657880" y="15489360"/>
            <a:ext cx="96840" cy="130680"/>
          </xdr14:xfrm>
        </xdr:contentPart>
      </mc:Choice>
      <mc:Fallback xmlns="">
        <xdr:pic>
          <xdr:nvPicPr>
            <xdr:cNvPr id="328" name="Ink 327">
              <a:extLst>
                <a:ext uri="{FF2B5EF4-FFF2-40B4-BE49-F238E27FC236}">
                  <a16:creationId xmlns:a16="http://schemas.microsoft.com/office/drawing/2014/main" id="{80214A88-2F01-094F-8793-7B79026EE6F5}"/>
                </a:ext>
                <a:ext uri="{147F2762-F138-4A5C-976F-8EAC2B608ADB}">
                  <a16:predDERef xmlns:a16="http://schemas.microsoft.com/office/drawing/2014/main" pred="{825792B8-BBFD-6B4F-ADBD-DC6CB8DED6FB}"/>
                </a:ext>
              </a:extLst>
            </xdr:cNvPr>
            <xdr:cNvPicPr/>
          </xdr:nvPicPr>
          <xdr:blipFill>
            <a:blip xmlns:r="http://schemas.openxmlformats.org/officeDocument/2006/relationships" r:embed="rId605"/>
            <a:stretch>
              <a:fillRect/>
            </a:stretch>
          </xdr:blipFill>
          <xdr:spPr>
            <a:xfrm>
              <a:off x="29650320" y="15481800"/>
              <a:ext cx="111960" cy="145800"/>
            </a:xfrm>
            <a:prstGeom prst="rect">
              <a:avLst/>
            </a:prstGeom>
          </xdr:spPr>
        </xdr:pic>
      </mc:Fallback>
    </mc:AlternateContent>
    <xdr:clientData/>
  </xdr:twoCellAnchor>
  <xdr:twoCellAnchor>
    <xdr:from>
      <xdr:col>35</xdr:col>
      <xdr:colOff>289130</xdr:colOff>
      <xdr:row>19</xdr:row>
      <xdr:rowOff>90611</xdr:rowOff>
    </xdr:from>
    <xdr:to>
      <xdr:col>35</xdr:col>
      <xdr:colOff>414050</xdr:colOff>
      <xdr:row>19</xdr:row>
      <xdr:rowOff>124811</xdr:rowOff>
    </xdr:to>
    <mc:AlternateContent xmlns:mc="http://schemas.openxmlformats.org/markup-compatibility/2006" xmlns:xdr14="http://schemas.microsoft.com/office/excel/2010/spreadsheetDrawing">
      <mc:Choice Requires="xdr14">
        <xdr:contentPart xmlns:r="http://schemas.openxmlformats.org/officeDocument/2006/relationships" r:id="rId606">
          <xdr14:nvContentPartPr>
            <xdr14:cNvPr id="329" name="Ink 328">
              <a:extLst>
                <a:ext uri="{FF2B5EF4-FFF2-40B4-BE49-F238E27FC236}">
                  <a16:creationId xmlns:a16="http://schemas.microsoft.com/office/drawing/2014/main" id="{28774484-4FF6-3945-B93B-A065455AC538}"/>
                </a:ext>
                <a:ext uri="{147F2762-F138-4A5C-976F-8EAC2B608ADB}">
                  <a16:predDERef xmlns:a16="http://schemas.microsoft.com/office/drawing/2014/main" pred="{80214A88-2F01-094F-8793-7B79026EE6F5}"/>
                </a:ext>
              </a:extLst>
            </xdr14:cNvPr>
            <xdr14:cNvContentPartPr/>
          </xdr14:nvContentPartPr>
          <xdr14:nvPr macro=""/>
          <xdr14:xfrm>
            <a:off x="29657880" y="15512040"/>
            <a:ext cx="124920" cy="34200"/>
          </xdr14:xfrm>
        </xdr:contentPart>
      </mc:Choice>
      <mc:Fallback xmlns="">
        <xdr:pic>
          <xdr:nvPicPr>
            <xdr:cNvPr id="329" name="Ink 328">
              <a:extLst>
                <a:ext uri="{FF2B5EF4-FFF2-40B4-BE49-F238E27FC236}">
                  <a16:creationId xmlns:a16="http://schemas.microsoft.com/office/drawing/2014/main" id="{28774484-4FF6-3945-B93B-A065455AC538}"/>
                </a:ext>
                <a:ext uri="{147F2762-F138-4A5C-976F-8EAC2B608ADB}">
                  <a16:predDERef xmlns:a16="http://schemas.microsoft.com/office/drawing/2014/main" pred="{80214A88-2F01-094F-8793-7B79026EE6F5}"/>
                </a:ext>
              </a:extLst>
            </xdr:cNvPr>
            <xdr:cNvPicPr/>
          </xdr:nvPicPr>
          <xdr:blipFill>
            <a:blip xmlns:r="http://schemas.openxmlformats.org/officeDocument/2006/relationships" r:embed="rId607"/>
            <a:stretch>
              <a:fillRect/>
            </a:stretch>
          </xdr:blipFill>
          <xdr:spPr>
            <a:xfrm>
              <a:off x="29650320" y="15504480"/>
              <a:ext cx="140040" cy="49320"/>
            </a:xfrm>
            <a:prstGeom prst="rect">
              <a:avLst/>
            </a:prstGeom>
          </xdr:spPr>
        </xdr:pic>
      </mc:Fallback>
    </mc:AlternateContent>
    <xdr:clientData/>
  </xdr:twoCellAnchor>
  <xdr:twoCellAnchor>
    <xdr:from>
      <xdr:col>35</xdr:col>
      <xdr:colOff>271850</xdr:colOff>
      <xdr:row>28</xdr:row>
      <xdr:rowOff>45205</xdr:rowOff>
    </xdr:from>
    <xdr:to>
      <xdr:col>35</xdr:col>
      <xdr:colOff>391370</xdr:colOff>
      <xdr:row>28</xdr:row>
      <xdr:rowOff>130525</xdr:rowOff>
    </xdr:to>
    <mc:AlternateContent xmlns:mc="http://schemas.openxmlformats.org/markup-compatibility/2006" xmlns:xdr14="http://schemas.microsoft.com/office/excel/2010/spreadsheetDrawing">
      <mc:Choice Requires="xdr14">
        <xdr:contentPart xmlns:r="http://schemas.openxmlformats.org/officeDocument/2006/relationships" r:id="rId608">
          <xdr14:nvContentPartPr>
            <xdr14:cNvPr id="332" name="Ink 331">
              <a:extLst>
                <a:ext uri="{FF2B5EF4-FFF2-40B4-BE49-F238E27FC236}">
                  <a16:creationId xmlns:a16="http://schemas.microsoft.com/office/drawing/2014/main" id="{1ADC092A-FE8F-2A4C-BE4C-DD124561C0F1}"/>
                </a:ext>
                <a:ext uri="{147F2762-F138-4A5C-976F-8EAC2B608ADB}">
                  <a16:predDERef xmlns:a16="http://schemas.microsoft.com/office/drawing/2014/main" pred="{28774484-4FF6-3945-B93B-A065455AC538}"/>
                </a:ext>
              </a:extLst>
            </xdr14:cNvPr>
            <xdr14:cNvContentPartPr/>
          </xdr14:nvContentPartPr>
          <xdr14:nvPr macro=""/>
          <xdr14:xfrm>
            <a:off x="29640600" y="17587080"/>
            <a:ext cx="119520" cy="85320"/>
          </xdr14:xfrm>
        </xdr:contentPart>
      </mc:Choice>
      <mc:Fallback xmlns="">
        <xdr:pic>
          <xdr:nvPicPr>
            <xdr:cNvPr id="332" name="Ink 331">
              <a:extLst>
                <a:ext uri="{FF2B5EF4-FFF2-40B4-BE49-F238E27FC236}">
                  <a16:creationId xmlns:a16="http://schemas.microsoft.com/office/drawing/2014/main" id="{1ADC092A-FE8F-2A4C-BE4C-DD124561C0F1}"/>
                </a:ext>
                <a:ext uri="{147F2762-F138-4A5C-976F-8EAC2B608ADB}">
                  <a16:predDERef xmlns:a16="http://schemas.microsoft.com/office/drawing/2014/main" pred="{28774484-4FF6-3945-B93B-A065455AC538}"/>
                </a:ext>
              </a:extLst>
            </xdr:cNvPr>
            <xdr:cNvPicPr/>
          </xdr:nvPicPr>
          <xdr:blipFill>
            <a:blip xmlns:r="http://schemas.openxmlformats.org/officeDocument/2006/relationships" r:embed="rId609"/>
            <a:stretch>
              <a:fillRect/>
            </a:stretch>
          </xdr:blipFill>
          <xdr:spPr>
            <a:xfrm>
              <a:off x="29625480" y="17571960"/>
              <a:ext cx="149760" cy="115920"/>
            </a:xfrm>
            <a:prstGeom prst="rect">
              <a:avLst/>
            </a:prstGeom>
          </xdr:spPr>
        </xdr:pic>
      </mc:Fallback>
    </mc:AlternateContent>
    <xdr:clientData/>
  </xdr:twoCellAnchor>
  <xdr:twoCellAnchor>
    <xdr:from>
      <xdr:col>35</xdr:col>
      <xdr:colOff>232250</xdr:colOff>
      <xdr:row>91</xdr:row>
      <xdr:rowOff>33685</xdr:rowOff>
    </xdr:from>
    <xdr:to>
      <xdr:col>35</xdr:col>
      <xdr:colOff>374450</xdr:colOff>
      <xdr:row>92</xdr:row>
      <xdr:rowOff>37</xdr:rowOff>
    </xdr:to>
    <mc:AlternateContent xmlns:mc="http://schemas.openxmlformats.org/markup-compatibility/2006" xmlns:xdr14="http://schemas.microsoft.com/office/excel/2010/spreadsheetDrawing">
      <mc:Choice Requires="xdr14">
        <xdr:contentPart xmlns:r="http://schemas.openxmlformats.org/officeDocument/2006/relationships" r:id="rId610">
          <xdr14:nvContentPartPr>
            <xdr14:cNvPr id="333" name="Ink 332">
              <a:extLst>
                <a:ext uri="{FF2B5EF4-FFF2-40B4-BE49-F238E27FC236}">
                  <a16:creationId xmlns:a16="http://schemas.microsoft.com/office/drawing/2014/main" id="{BC6B289F-A958-BA43-8842-6A844AE9147F}"/>
                </a:ext>
                <a:ext uri="{147F2762-F138-4A5C-976F-8EAC2B608ADB}">
                  <a16:predDERef xmlns:a16="http://schemas.microsoft.com/office/drawing/2014/main" pred="{1ADC092A-FE8F-2A4C-BE4C-DD124561C0F1}"/>
                </a:ext>
              </a:extLst>
            </xdr14:cNvPr>
            <xdr14:cNvContentPartPr/>
          </xdr14:nvContentPartPr>
          <xdr14:nvPr macro=""/>
          <xdr14:xfrm>
            <a:off x="29601000" y="17575560"/>
            <a:ext cx="142200" cy="159120"/>
          </xdr14:xfrm>
        </xdr:contentPart>
      </mc:Choice>
      <mc:Fallback xmlns="">
        <xdr:pic>
          <xdr:nvPicPr>
            <xdr:cNvPr id="333" name="Ink 332">
              <a:extLst>
                <a:ext uri="{FF2B5EF4-FFF2-40B4-BE49-F238E27FC236}">
                  <a16:creationId xmlns:a16="http://schemas.microsoft.com/office/drawing/2014/main" id="{BC6B289F-A958-BA43-8842-6A844AE9147F}"/>
                </a:ext>
                <a:ext uri="{147F2762-F138-4A5C-976F-8EAC2B608ADB}">
                  <a16:predDERef xmlns:a16="http://schemas.microsoft.com/office/drawing/2014/main" pred="{1ADC092A-FE8F-2A4C-BE4C-DD124561C0F1}"/>
                </a:ext>
              </a:extLst>
            </xdr:cNvPr>
            <xdr:cNvPicPr/>
          </xdr:nvPicPr>
          <xdr:blipFill>
            <a:blip xmlns:r="http://schemas.openxmlformats.org/officeDocument/2006/relationships" r:embed="rId611"/>
            <a:stretch>
              <a:fillRect/>
            </a:stretch>
          </xdr:blipFill>
          <xdr:spPr>
            <a:xfrm>
              <a:off x="29585880" y="17560440"/>
              <a:ext cx="172440" cy="189720"/>
            </a:xfrm>
            <a:prstGeom prst="rect">
              <a:avLst/>
            </a:prstGeom>
          </xdr:spPr>
        </xdr:pic>
      </mc:Fallback>
    </mc:AlternateContent>
    <xdr:clientData/>
  </xdr:twoCellAnchor>
  <xdr:twoCellAnchor>
    <xdr:from>
      <xdr:col>35</xdr:col>
      <xdr:colOff>243770</xdr:colOff>
      <xdr:row>28</xdr:row>
      <xdr:rowOff>96325</xdr:rowOff>
    </xdr:from>
    <xdr:to>
      <xdr:col>35</xdr:col>
      <xdr:colOff>425570</xdr:colOff>
      <xdr:row>28</xdr:row>
      <xdr:rowOff>119365</xdr:rowOff>
    </xdr:to>
    <mc:AlternateContent xmlns:mc="http://schemas.openxmlformats.org/markup-compatibility/2006" xmlns:xdr14="http://schemas.microsoft.com/office/excel/2010/spreadsheetDrawing">
      <mc:Choice Requires="xdr14">
        <xdr:contentPart xmlns:r="http://schemas.openxmlformats.org/officeDocument/2006/relationships" r:id="rId612">
          <xdr14:nvContentPartPr>
            <xdr14:cNvPr id="334" name="Ink 333">
              <a:extLst>
                <a:ext uri="{FF2B5EF4-FFF2-40B4-BE49-F238E27FC236}">
                  <a16:creationId xmlns:a16="http://schemas.microsoft.com/office/drawing/2014/main" id="{FB29220F-B03B-4A45-8536-99846E53275D}"/>
                </a:ext>
                <a:ext uri="{147F2762-F138-4A5C-976F-8EAC2B608ADB}">
                  <a16:predDERef xmlns:a16="http://schemas.microsoft.com/office/drawing/2014/main" pred="{BC6B289F-A958-BA43-8842-6A844AE9147F}"/>
                </a:ext>
              </a:extLst>
            </xdr14:cNvPr>
            <xdr14:cNvContentPartPr/>
          </xdr14:nvContentPartPr>
          <xdr14:nvPr macro=""/>
          <xdr14:xfrm>
            <a:off x="29612520" y="17638200"/>
            <a:ext cx="181800" cy="23040"/>
          </xdr14:xfrm>
        </xdr:contentPart>
      </mc:Choice>
      <mc:Fallback xmlns="">
        <xdr:pic>
          <xdr:nvPicPr>
            <xdr:cNvPr id="334" name="Ink 333">
              <a:extLst>
                <a:ext uri="{FF2B5EF4-FFF2-40B4-BE49-F238E27FC236}">
                  <a16:creationId xmlns:a16="http://schemas.microsoft.com/office/drawing/2014/main" id="{FB29220F-B03B-4A45-8536-99846E53275D}"/>
                </a:ext>
                <a:ext uri="{147F2762-F138-4A5C-976F-8EAC2B608ADB}">
                  <a16:predDERef xmlns:a16="http://schemas.microsoft.com/office/drawing/2014/main" pred="{BC6B289F-A958-BA43-8842-6A844AE9147F}"/>
                </a:ext>
              </a:extLst>
            </xdr:cNvPr>
            <xdr:cNvPicPr/>
          </xdr:nvPicPr>
          <xdr:blipFill>
            <a:blip xmlns:r="http://schemas.openxmlformats.org/officeDocument/2006/relationships" r:embed="rId613"/>
            <a:stretch>
              <a:fillRect/>
            </a:stretch>
          </xdr:blipFill>
          <xdr:spPr>
            <a:xfrm>
              <a:off x="29597040" y="17622720"/>
              <a:ext cx="212400" cy="53640"/>
            </a:xfrm>
            <a:prstGeom prst="rect">
              <a:avLst/>
            </a:prstGeom>
          </xdr:spPr>
        </xdr:pic>
      </mc:Fallback>
    </mc:AlternateContent>
    <xdr:clientData/>
  </xdr:twoCellAnchor>
  <xdr:twoCellAnchor>
    <xdr:from>
      <xdr:col>32</xdr:col>
      <xdr:colOff>62171</xdr:colOff>
      <xdr:row>14</xdr:row>
      <xdr:rowOff>79131</xdr:rowOff>
    </xdr:from>
    <xdr:to>
      <xdr:col>35</xdr:col>
      <xdr:colOff>244130</xdr:colOff>
      <xdr:row>14</xdr:row>
      <xdr:rowOff>175971</xdr:rowOff>
    </xdr:to>
    <mc:AlternateContent xmlns:mc="http://schemas.openxmlformats.org/markup-compatibility/2006" xmlns:xdr14="http://schemas.microsoft.com/office/excel/2010/spreadsheetDrawing">
      <mc:Choice Requires="xdr14">
        <xdr:contentPart xmlns:r="http://schemas.openxmlformats.org/officeDocument/2006/relationships" r:id="rId614">
          <xdr14:nvContentPartPr>
            <xdr14:cNvPr id="335" name="Ink 334">
              <a:extLst>
                <a:ext uri="{FF2B5EF4-FFF2-40B4-BE49-F238E27FC236}">
                  <a16:creationId xmlns:a16="http://schemas.microsoft.com/office/drawing/2014/main" id="{286DAC07-85BE-C947-8EC5-4C41DE2AA417}"/>
                </a:ext>
                <a:ext uri="{147F2762-F138-4A5C-976F-8EAC2B608ADB}">
                  <a16:predDERef xmlns:a16="http://schemas.microsoft.com/office/drawing/2014/main" pred="{FB29220F-B03B-4A45-8536-99846E53275D}"/>
                </a:ext>
              </a:extLst>
            </xdr14:cNvPr>
            <xdr14:cNvContentPartPr/>
          </xdr14:nvContentPartPr>
          <xdr14:nvPr macro=""/>
          <xdr14:xfrm>
            <a:off x="26913600" y="4705560"/>
            <a:ext cx="2699280" cy="96840"/>
          </xdr14:xfrm>
        </xdr:contentPart>
      </mc:Choice>
      <mc:Fallback xmlns="">
        <xdr:pic>
          <xdr:nvPicPr>
            <xdr:cNvPr id="335" name="Ink 334">
              <a:extLst>
                <a:ext uri="{FF2B5EF4-FFF2-40B4-BE49-F238E27FC236}">
                  <a16:creationId xmlns:a16="http://schemas.microsoft.com/office/drawing/2014/main" id="{286DAC07-85BE-C947-8EC5-4C41DE2AA417}"/>
                </a:ext>
                <a:ext uri="{147F2762-F138-4A5C-976F-8EAC2B608ADB}">
                  <a16:predDERef xmlns:a16="http://schemas.microsoft.com/office/drawing/2014/main" pred="{FB29220F-B03B-4A45-8536-99846E53275D}"/>
                </a:ext>
              </a:extLst>
            </xdr:cNvPr>
            <xdr:cNvPicPr/>
          </xdr:nvPicPr>
          <xdr:blipFill>
            <a:blip xmlns:r="http://schemas.openxmlformats.org/officeDocument/2006/relationships" r:embed="rId615"/>
            <a:stretch>
              <a:fillRect/>
            </a:stretch>
          </xdr:blipFill>
          <xdr:spPr>
            <a:xfrm>
              <a:off x="26898480" y="4690440"/>
              <a:ext cx="2729520" cy="127080"/>
            </a:xfrm>
            <a:prstGeom prst="rect">
              <a:avLst/>
            </a:prstGeom>
          </xdr:spPr>
        </xdr:pic>
      </mc:Fallback>
    </mc:AlternateContent>
    <xdr:clientData/>
  </xdr:twoCellAnchor>
  <xdr:twoCellAnchor>
    <xdr:from>
      <xdr:col>35</xdr:col>
      <xdr:colOff>317210</xdr:colOff>
      <xdr:row>63</xdr:row>
      <xdr:rowOff>79065</xdr:rowOff>
    </xdr:from>
    <xdr:to>
      <xdr:col>35</xdr:col>
      <xdr:colOff>425210</xdr:colOff>
      <xdr:row>64</xdr:row>
      <xdr:rowOff>28497</xdr:rowOff>
    </xdr:to>
    <mc:AlternateContent xmlns:mc="http://schemas.openxmlformats.org/markup-compatibility/2006" xmlns:xdr14="http://schemas.microsoft.com/office/excel/2010/spreadsheetDrawing">
      <mc:Choice Requires="xdr14">
        <xdr:contentPart xmlns:r="http://schemas.openxmlformats.org/officeDocument/2006/relationships" r:id="rId616">
          <xdr14:nvContentPartPr>
            <xdr14:cNvPr id="339" name="Ink 338">
              <a:extLst>
                <a:ext uri="{FF2B5EF4-FFF2-40B4-BE49-F238E27FC236}">
                  <a16:creationId xmlns:a16="http://schemas.microsoft.com/office/drawing/2014/main" id="{5BF603E4-2C5E-CF40-B7D6-B80A757238E2}"/>
                </a:ext>
                <a:ext uri="{147F2762-F138-4A5C-976F-8EAC2B608ADB}">
                  <a16:predDERef xmlns:a16="http://schemas.microsoft.com/office/drawing/2014/main" pred="{915088F0-9AD4-1A42-9B88-8CA085A9A4EB}"/>
                </a:ext>
              </a:extLst>
            </xdr14:cNvPr>
            <xdr14:cNvContentPartPr/>
          </xdr14:nvContentPartPr>
          <xdr14:nvPr macro=""/>
          <xdr14:xfrm>
            <a:off x="29685960" y="12223440"/>
            <a:ext cx="108000" cy="142200"/>
          </xdr14:xfrm>
        </xdr:contentPart>
      </mc:Choice>
      <mc:Fallback xmlns="">
        <xdr:pic>
          <xdr:nvPicPr>
            <xdr:cNvPr id="339" name="Ink 338">
              <a:extLst>
                <a:ext uri="{FF2B5EF4-FFF2-40B4-BE49-F238E27FC236}">
                  <a16:creationId xmlns:a16="http://schemas.microsoft.com/office/drawing/2014/main" id="{5BF603E4-2C5E-CF40-B7D6-B80A757238E2}"/>
                </a:ext>
                <a:ext uri="{147F2762-F138-4A5C-976F-8EAC2B608ADB}">
                  <a16:predDERef xmlns:a16="http://schemas.microsoft.com/office/drawing/2014/main" pred="{915088F0-9AD4-1A42-9B88-8CA085A9A4EB}"/>
                </a:ext>
              </a:extLst>
            </xdr:cNvPr>
            <xdr:cNvPicPr/>
          </xdr:nvPicPr>
          <xdr:blipFill>
            <a:blip xmlns:r="http://schemas.openxmlformats.org/officeDocument/2006/relationships" r:embed="rId617"/>
            <a:stretch>
              <a:fillRect/>
            </a:stretch>
          </xdr:blipFill>
          <xdr:spPr>
            <a:xfrm>
              <a:off x="29670840" y="12208320"/>
              <a:ext cx="138600" cy="172440"/>
            </a:xfrm>
            <a:prstGeom prst="rect">
              <a:avLst/>
            </a:prstGeom>
          </xdr:spPr>
        </xdr:pic>
      </mc:Fallback>
    </mc:AlternateContent>
    <xdr:clientData/>
  </xdr:twoCellAnchor>
  <xdr:twoCellAnchor>
    <xdr:from>
      <xdr:col>35</xdr:col>
      <xdr:colOff>260690</xdr:colOff>
      <xdr:row>63</xdr:row>
      <xdr:rowOff>101745</xdr:rowOff>
    </xdr:from>
    <xdr:to>
      <xdr:col>35</xdr:col>
      <xdr:colOff>397130</xdr:colOff>
      <xdr:row>64</xdr:row>
      <xdr:rowOff>5817</xdr:rowOff>
    </xdr:to>
    <mc:AlternateContent xmlns:mc="http://schemas.openxmlformats.org/markup-compatibility/2006" xmlns:xdr14="http://schemas.microsoft.com/office/excel/2010/spreadsheetDrawing">
      <mc:Choice Requires="xdr14">
        <xdr:contentPart xmlns:r="http://schemas.openxmlformats.org/officeDocument/2006/relationships" r:id="rId618">
          <xdr14:nvContentPartPr>
            <xdr14:cNvPr id="340" name="Ink 339">
              <a:extLst>
                <a:ext uri="{FF2B5EF4-FFF2-40B4-BE49-F238E27FC236}">
                  <a16:creationId xmlns:a16="http://schemas.microsoft.com/office/drawing/2014/main" id="{F4443C2D-7ECB-6245-83E4-C84F55AF607F}"/>
                </a:ext>
                <a:ext uri="{147F2762-F138-4A5C-976F-8EAC2B608ADB}">
                  <a16:predDERef xmlns:a16="http://schemas.microsoft.com/office/drawing/2014/main" pred="{5BF603E4-2C5E-CF40-B7D6-B80A757238E2}"/>
                </a:ext>
              </a:extLst>
            </xdr14:cNvPr>
            <xdr14:cNvContentPartPr/>
          </xdr14:nvContentPartPr>
          <xdr14:nvPr macro=""/>
          <xdr14:xfrm>
            <a:off x="29629440" y="12246120"/>
            <a:ext cx="136440" cy="96840"/>
          </xdr14:xfrm>
        </xdr:contentPart>
      </mc:Choice>
      <mc:Fallback xmlns="">
        <xdr:pic>
          <xdr:nvPicPr>
            <xdr:cNvPr id="340" name="Ink 339">
              <a:extLst>
                <a:ext uri="{FF2B5EF4-FFF2-40B4-BE49-F238E27FC236}">
                  <a16:creationId xmlns:a16="http://schemas.microsoft.com/office/drawing/2014/main" id="{F4443C2D-7ECB-6245-83E4-C84F55AF607F}"/>
                </a:ext>
                <a:ext uri="{147F2762-F138-4A5C-976F-8EAC2B608ADB}">
                  <a16:predDERef xmlns:a16="http://schemas.microsoft.com/office/drawing/2014/main" pred="{5BF603E4-2C5E-CF40-B7D6-B80A757238E2}"/>
                </a:ext>
              </a:extLst>
            </xdr:cNvPr>
            <xdr:cNvPicPr/>
          </xdr:nvPicPr>
          <xdr:blipFill>
            <a:blip xmlns:r="http://schemas.openxmlformats.org/officeDocument/2006/relationships" r:embed="rId619"/>
            <a:stretch>
              <a:fillRect/>
            </a:stretch>
          </xdr:blipFill>
          <xdr:spPr>
            <a:xfrm>
              <a:off x="29613960" y="12231000"/>
              <a:ext cx="167040" cy="127080"/>
            </a:xfrm>
            <a:prstGeom prst="rect">
              <a:avLst/>
            </a:prstGeom>
          </xdr:spPr>
        </xdr:pic>
      </mc:Fallback>
    </mc:AlternateContent>
    <xdr:clientData/>
  </xdr:twoCellAnchor>
  <xdr:twoCellAnchor>
    <xdr:from>
      <xdr:col>35</xdr:col>
      <xdr:colOff>238010</xdr:colOff>
      <xdr:row>86</xdr:row>
      <xdr:rowOff>119025</xdr:rowOff>
    </xdr:from>
    <xdr:to>
      <xdr:col>35</xdr:col>
      <xdr:colOff>419810</xdr:colOff>
      <xdr:row>86</xdr:row>
      <xdr:rowOff>147825</xdr:rowOff>
    </xdr:to>
    <mc:AlternateContent xmlns:mc="http://schemas.openxmlformats.org/markup-compatibility/2006" xmlns:xdr14="http://schemas.microsoft.com/office/excel/2010/spreadsheetDrawing">
      <mc:Choice Requires="xdr14">
        <xdr:contentPart xmlns:r="http://schemas.openxmlformats.org/officeDocument/2006/relationships" r:id="rId620">
          <xdr14:nvContentPartPr>
            <xdr14:cNvPr id="341" name="Ink 340">
              <a:extLst>
                <a:ext uri="{FF2B5EF4-FFF2-40B4-BE49-F238E27FC236}">
                  <a16:creationId xmlns:a16="http://schemas.microsoft.com/office/drawing/2014/main" id="{50672C1E-08A1-5B40-94A6-C484751CBEA4}"/>
                </a:ext>
                <a:ext uri="{147F2762-F138-4A5C-976F-8EAC2B608ADB}">
                  <a16:predDERef xmlns:a16="http://schemas.microsoft.com/office/drawing/2014/main" pred="{F4443C2D-7ECB-6245-83E4-C84F55AF607F}"/>
                </a:ext>
              </a:extLst>
            </xdr14:cNvPr>
            <xdr14:cNvContentPartPr/>
          </xdr14:nvContentPartPr>
          <xdr14:nvPr macro=""/>
          <xdr14:xfrm>
            <a:off x="29606760" y="12263400"/>
            <a:ext cx="181800" cy="28800"/>
          </xdr14:xfrm>
        </xdr:contentPart>
      </mc:Choice>
      <mc:Fallback xmlns="">
        <xdr:pic>
          <xdr:nvPicPr>
            <xdr:cNvPr id="341" name="Ink 340">
              <a:extLst>
                <a:ext uri="{FF2B5EF4-FFF2-40B4-BE49-F238E27FC236}">
                  <a16:creationId xmlns:a16="http://schemas.microsoft.com/office/drawing/2014/main" id="{50672C1E-08A1-5B40-94A6-C484751CBEA4}"/>
                </a:ext>
                <a:ext uri="{147F2762-F138-4A5C-976F-8EAC2B608ADB}">
                  <a16:predDERef xmlns:a16="http://schemas.microsoft.com/office/drawing/2014/main" pred="{F4443C2D-7ECB-6245-83E4-C84F55AF607F}"/>
                </a:ext>
              </a:extLst>
            </xdr:cNvPr>
            <xdr:cNvPicPr/>
          </xdr:nvPicPr>
          <xdr:blipFill>
            <a:blip xmlns:r="http://schemas.openxmlformats.org/officeDocument/2006/relationships" r:embed="rId621"/>
            <a:stretch>
              <a:fillRect/>
            </a:stretch>
          </xdr:blipFill>
          <xdr:spPr>
            <a:xfrm>
              <a:off x="29591280" y="12247920"/>
              <a:ext cx="212400" cy="59040"/>
            </a:xfrm>
            <a:prstGeom prst="rect">
              <a:avLst/>
            </a:prstGeom>
          </xdr:spPr>
        </xdr:pic>
      </mc:Fallback>
    </mc:AlternateContent>
    <xdr:clientData/>
  </xdr:twoCellAnchor>
  <xdr:twoCellAnchor>
    <xdr:from>
      <xdr:col>35</xdr:col>
      <xdr:colOff>566690</xdr:colOff>
      <xdr:row>62</xdr:row>
      <xdr:rowOff>175713</xdr:rowOff>
    </xdr:from>
    <xdr:to>
      <xdr:col>35</xdr:col>
      <xdr:colOff>742730</xdr:colOff>
      <xdr:row>63</xdr:row>
      <xdr:rowOff>181665</xdr:rowOff>
    </xdr:to>
    <mc:AlternateContent xmlns:mc="http://schemas.openxmlformats.org/markup-compatibility/2006" xmlns:xdr14="http://schemas.microsoft.com/office/excel/2010/spreadsheetDrawing">
      <mc:Choice Requires="xdr14">
        <xdr:contentPart xmlns:r="http://schemas.openxmlformats.org/officeDocument/2006/relationships" r:id="rId622">
          <xdr14:nvContentPartPr>
            <xdr14:cNvPr id="342" name="Ink 341">
              <a:extLst>
                <a:ext uri="{FF2B5EF4-FFF2-40B4-BE49-F238E27FC236}">
                  <a16:creationId xmlns:a16="http://schemas.microsoft.com/office/drawing/2014/main" id="{83492929-15FD-1040-83D5-49EB990B0071}"/>
                </a:ext>
                <a:ext uri="{147F2762-F138-4A5C-976F-8EAC2B608ADB}">
                  <a16:predDERef xmlns:a16="http://schemas.microsoft.com/office/drawing/2014/main" pred="{50672C1E-08A1-5B40-94A6-C484751CBEA4}"/>
                </a:ext>
              </a:extLst>
            </xdr14:cNvPr>
            <xdr14:cNvContentPartPr/>
          </xdr14:nvContentPartPr>
          <xdr14:nvPr macro=""/>
          <xdr14:xfrm>
            <a:off x="29935440" y="12127320"/>
            <a:ext cx="176040" cy="198720"/>
          </xdr14:xfrm>
        </xdr:contentPart>
      </mc:Choice>
      <mc:Fallback xmlns="">
        <xdr:pic>
          <xdr:nvPicPr>
            <xdr:cNvPr id="342" name="Ink 341">
              <a:extLst>
                <a:ext uri="{FF2B5EF4-FFF2-40B4-BE49-F238E27FC236}">
                  <a16:creationId xmlns:a16="http://schemas.microsoft.com/office/drawing/2014/main" id="{83492929-15FD-1040-83D5-49EB990B0071}"/>
                </a:ext>
                <a:ext uri="{147F2762-F138-4A5C-976F-8EAC2B608ADB}">
                  <a16:predDERef xmlns:a16="http://schemas.microsoft.com/office/drawing/2014/main" pred="{50672C1E-08A1-5B40-94A6-C484751CBEA4}"/>
                </a:ext>
              </a:extLst>
            </xdr:cNvPr>
            <xdr:cNvPicPr/>
          </xdr:nvPicPr>
          <xdr:blipFill>
            <a:blip xmlns:r="http://schemas.openxmlformats.org/officeDocument/2006/relationships" r:embed="rId623"/>
            <a:stretch>
              <a:fillRect/>
            </a:stretch>
          </xdr:blipFill>
          <xdr:spPr>
            <a:xfrm>
              <a:off x="29920320" y="12111840"/>
              <a:ext cx="206640" cy="229320"/>
            </a:xfrm>
            <a:prstGeom prst="rect">
              <a:avLst/>
            </a:prstGeom>
          </xdr:spPr>
        </xdr:pic>
      </mc:Fallback>
    </mc:AlternateContent>
    <xdr:clientData/>
  </xdr:twoCellAnchor>
  <xdr:twoCellAnchor>
    <xdr:from>
      <xdr:col>35</xdr:col>
      <xdr:colOff>487490</xdr:colOff>
      <xdr:row>79</xdr:row>
      <xdr:rowOff>153059</xdr:rowOff>
    </xdr:from>
    <xdr:to>
      <xdr:col>35</xdr:col>
      <xdr:colOff>720410</xdr:colOff>
      <xdr:row>80</xdr:row>
      <xdr:rowOff>181691</xdr:rowOff>
    </xdr:to>
    <mc:AlternateContent xmlns:mc="http://schemas.openxmlformats.org/markup-compatibility/2006" xmlns:xdr14="http://schemas.microsoft.com/office/excel/2010/spreadsheetDrawing">
      <mc:Choice Requires="xdr14">
        <xdr:contentPart xmlns:r="http://schemas.openxmlformats.org/officeDocument/2006/relationships" r:id="rId624">
          <xdr14:nvContentPartPr>
            <xdr14:cNvPr id="343" name="Ink 342">
              <a:extLst>
                <a:ext uri="{FF2B5EF4-FFF2-40B4-BE49-F238E27FC236}">
                  <a16:creationId xmlns:a16="http://schemas.microsoft.com/office/drawing/2014/main" id="{F1176606-F6DD-FE48-9585-A787C191F5D4}"/>
                </a:ext>
                <a:ext uri="{147F2762-F138-4A5C-976F-8EAC2B608ADB}">
                  <a16:predDERef xmlns:a16="http://schemas.microsoft.com/office/drawing/2014/main" pred="{83492929-15FD-1040-83D5-49EB990B0071}"/>
                </a:ext>
              </a:extLst>
            </xdr14:cNvPr>
            <xdr14:cNvContentPartPr/>
          </xdr14:nvContentPartPr>
          <xdr14:nvPr macro=""/>
          <xdr14:xfrm>
            <a:off x="29856240" y="15381720"/>
            <a:ext cx="232920" cy="221400"/>
          </xdr14:xfrm>
        </xdr:contentPart>
      </mc:Choice>
      <mc:Fallback xmlns="">
        <xdr:pic>
          <xdr:nvPicPr>
            <xdr:cNvPr id="343" name="Ink 342">
              <a:extLst>
                <a:ext uri="{FF2B5EF4-FFF2-40B4-BE49-F238E27FC236}">
                  <a16:creationId xmlns:a16="http://schemas.microsoft.com/office/drawing/2014/main" id="{F1176606-F6DD-FE48-9585-A787C191F5D4}"/>
                </a:ext>
                <a:ext uri="{147F2762-F138-4A5C-976F-8EAC2B608ADB}">
                  <a16:predDERef xmlns:a16="http://schemas.microsoft.com/office/drawing/2014/main" pred="{83492929-15FD-1040-83D5-49EB990B0071}"/>
                </a:ext>
              </a:extLst>
            </xdr:cNvPr>
            <xdr:cNvPicPr/>
          </xdr:nvPicPr>
          <xdr:blipFill>
            <a:blip xmlns:r="http://schemas.openxmlformats.org/officeDocument/2006/relationships" r:embed="rId625"/>
            <a:stretch>
              <a:fillRect/>
            </a:stretch>
          </xdr:blipFill>
          <xdr:spPr>
            <a:xfrm>
              <a:off x="29840760" y="15366240"/>
              <a:ext cx="263160" cy="252000"/>
            </a:xfrm>
            <a:prstGeom prst="rect">
              <a:avLst/>
            </a:prstGeom>
          </xdr:spPr>
        </xdr:pic>
      </mc:Fallback>
    </mc:AlternateContent>
    <xdr:clientData/>
  </xdr:twoCellAnchor>
  <xdr:twoCellAnchor>
    <xdr:from>
      <xdr:col>35</xdr:col>
      <xdr:colOff>555530</xdr:colOff>
      <xdr:row>90</xdr:row>
      <xdr:rowOff>84973</xdr:rowOff>
    </xdr:from>
    <xdr:to>
      <xdr:col>35</xdr:col>
      <xdr:colOff>760010</xdr:colOff>
      <xdr:row>91</xdr:row>
      <xdr:rowOff>136285</xdr:rowOff>
    </xdr:to>
    <mc:AlternateContent xmlns:mc="http://schemas.openxmlformats.org/markup-compatibility/2006" xmlns:xdr14="http://schemas.microsoft.com/office/excel/2010/spreadsheetDrawing">
      <mc:Choice Requires="xdr14">
        <xdr:contentPart xmlns:r="http://schemas.openxmlformats.org/officeDocument/2006/relationships" r:id="rId626">
          <xdr14:nvContentPartPr>
            <xdr14:cNvPr id="344" name="Ink 343">
              <a:extLst>
                <a:ext uri="{FF2B5EF4-FFF2-40B4-BE49-F238E27FC236}">
                  <a16:creationId xmlns:a16="http://schemas.microsoft.com/office/drawing/2014/main" id="{26B5EBE9-E758-D04A-870E-2F48A500C327}"/>
                </a:ext>
                <a:ext uri="{147F2762-F138-4A5C-976F-8EAC2B608ADB}">
                  <a16:predDERef xmlns:a16="http://schemas.microsoft.com/office/drawing/2014/main" pred="{F1176606-F6DD-FE48-9585-A787C191F5D4}"/>
                </a:ext>
              </a:extLst>
            </xdr14:cNvPr>
            <xdr14:cNvContentPartPr/>
          </xdr14:nvContentPartPr>
          <xdr14:nvPr macro=""/>
          <xdr14:xfrm>
            <a:off x="29924280" y="17434080"/>
            <a:ext cx="204480" cy="244080"/>
          </xdr14:xfrm>
        </xdr:contentPart>
      </mc:Choice>
      <mc:Fallback xmlns="">
        <xdr:pic>
          <xdr:nvPicPr>
            <xdr:cNvPr id="344" name="Ink 343">
              <a:extLst>
                <a:ext uri="{FF2B5EF4-FFF2-40B4-BE49-F238E27FC236}">
                  <a16:creationId xmlns:a16="http://schemas.microsoft.com/office/drawing/2014/main" id="{26B5EBE9-E758-D04A-870E-2F48A500C327}"/>
                </a:ext>
                <a:ext uri="{147F2762-F138-4A5C-976F-8EAC2B608ADB}">
                  <a16:predDERef xmlns:a16="http://schemas.microsoft.com/office/drawing/2014/main" pred="{F1176606-F6DD-FE48-9585-A787C191F5D4}"/>
                </a:ext>
              </a:extLst>
            </xdr:cNvPr>
            <xdr:cNvPicPr/>
          </xdr:nvPicPr>
          <xdr:blipFill>
            <a:blip xmlns:r="http://schemas.openxmlformats.org/officeDocument/2006/relationships" r:embed="rId627"/>
            <a:stretch>
              <a:fillRect/>
            </a:stretch>
          </xdr:blipFill>
          <xdr:spPr>
            <a:xfrm>
              <a:off x="29908800" y="17418600"/>
              <a:ext cx="235080" cy="274680"/>
            </a:xfrm>
            <a:prstGeom prst="rect">
              <a:avLst/>
            </a:prstGeom>
          </xdr:spPr>
        </xdr:pic>
      </mc:Fallback>
    </mc:AlternateContent>
    <xdr:clientData/>
  </xdr:twoCellAnchor>
  <xdr:twoCellAnchor>
    <xdr:from>
      <xdr:col>35</xdr:col>
      <xdr:colOff>493250</xdr:colOff>
      <xdr:row>76</xdr:row>
      <xdr:rowOff>124403</xdr:rowOff>
    </xdr:from>
    <xdr:to>
      <xdr:col>35</xdr:col>
      <xdr:colOff>816890</xdr:colOff>
      <xdr:row>77</xdr:row>
      <xdr:rowOff>147275</xdr:rowOff>
    </xdr:to>
    <mc:AlternateContent xmlns:mc="http://schemas.openxmlformats.org/markup-compatibility/2006" xmlns:xdr14="http://schemas.microsoft.com/office/excel/2010/spreadsheetDrawing">
      <mc:Choice Requires="xdr14">
        <xdr:contentPart xmlns:r="http://schemas.openxmlformats.org/officeDocument/2006/relationships" r:id="rId628">
          <xdr14:nvContentPartPr>
            <xdr14:cNvPr id="345" name="Ink 344">
              <a:extLst>
                <a:ext uri="{FF2B5EF4-FFF2-40B4-BE49-F238E27FC236}">
                  <a16:creationId xmlns:a16="http://schemas.microsoft.com/office/drawing/2014/main" id="{AE07FBC2-FCD9-5647-8D96-AD209B07EAF9}"/>
                </a:ext>
                <a:ext uri="{147F2762-F138-4A5C-976F-8EAC2B608ADB}">
                  <a16:predDERef xmlns:a16="http://schemas.microsoft.com/office/drawing/2014/main" pred="{26B5EBE9-E758-D04A-870E-2F48A500C327}"/>
                </a:ext>
              </a:extLst>
            </xdr14:cNvPr>
            <xdr14:cNvContentPartPr/>
          </xdr14:nvContentPartPr>
          <xdr14:nvPr macro=""/>
          <xdr14:xfrm>
            <a:off x="29862000" y="14774760"/>
            <a:ext cx="323640" cy="215640"/>
          </xdr14:xfrm>
        </xdr:contentPart>
      </mc:Choice>
      <mc:Fallback xmlns="">
        <xdr:pic>
          <xdr:nvPicPr>
            <xdr:cNvPr id="345" name="Ink 344">
              <a:extLst>
                <a:ext uri="{FF2B5EF4-FFF2-40B4-BE49-F238E27FC236}">
                  <a16:creationId xmlns:a16="http://schemas.microsoft.com/office/drawing/2014/main" id="{AE07FBC2-FCD9-5647-8D96-AD209B07EAF9}"/>
                </a:ext>
                <a:ext uri="{147F2762-F138-4A5C-976F-8EAC2B608ADB}">
                  <a16:predDERef xmlns:a16="http://schemas.microsoft.com/office/drawing/2014/main" pred="{26B5EBE9-E758-D04A-870E-2F48A500C327}"/>
                </a:ext>
              </a:extLst>
            </xdr:cNvPr>
            <xdr:cNvPicPr/>
          </xdr:nvPicPr>
          <xdr:blipFill>
            <a:blip xmlns:r="http://schemas.openxmlformats.org/officeDocument/2006/relationships" r:embed="rId629"/>
            <a:stretch>
              <a:fillRect/>
            </a:stretch>
          </xdr:blipFill>
          <xdr:spPr>
            <a:xfrm>
              <a:off x="29846520" y="14759640"/>
              <a:ext cx="353880" cy="246240"/>
            </a:xfrm>
            <a:prstGeom prst="rect">
              <a:avLst/>
            </a:prstGeom>
          </xdr:spPr>
        </xdr:pic>
      </mc:Fallback>
    </mc:AlternateContent>
    <xdr:clientData/>
  </xdr:twoCellAnchor>
  <xdr:twoCellAnchor>
    <xdr:from>
      <xdr:col>32</xdr:col>
      <xdr:colOff>79091</xdr:colOff>
      <xdr:row>51</xdr:row>
      <xdr:rowOff>45179</xdr:rowOff>
    </xdr:from>
    <xdr:to>
      <xdr:col>35</xdr:col>
      <xdr:colOff>243770</xdr:colOff>
      <xdr:row>51</xdr:row>
      <xdr:rowOff>124739</xdr:rowOff>
    </xdr:to>
    <mc:AlternateContent xmlns:mc="http://schemas.openxmlformats.org/markup-compatibility/2006" xmlns:xdr14="http://schemas.microsoft.com/office/excel/2010/spreadsheetDrawing">
      <mc:Choice Requires="xdr14">
        <xdr:contentPart xmlns:r="http://schemas.openxmlformats.org/officeDocument/2006/relationships" r:id="rId630">
          <xdr14:nvContentPartPr>
            <xdr14:cNvPr id="347" name="Ink 346">
              <a:extLst>
                <a:ext uri="{FF2B5EF4-FFF2-40B4-BE49-F238E27FC236}">
                  <a16:creationId xmlns:a16="http://schemas.microsoft.com/office/drawing/2014/main" id="{FDB5AAE4-1E05-8145-8A35-B6EDE60D65E6}"/>
                </a:ext>
                <a:ext uri="{147F2762-F138-4A5C-976F-8EAC2B608ADB}">
                  <a16:predDERef xmlns:a16="http://schemas.microsoft.com/office/drawing/2014/main" pred="{AE07FBC2-FCD9-5647-8D96-AD209B07EAF9}"/>
                </a:ext>
              </a:extLst>
            </xdr14:cNvPr>
            <xdr14:cNvContentPartPr/>
          </xdr14:nvContentPartPr>
          <xdr14:nvPr macro=""/>
          <xdr14:xfrm>
            <a:off x="26930520" y="14310000"/>
            <a:ext cx="2682000" cy="79560"/>
          </xdr14:xfrm>
        </xdr:contentPart>
      </mc:Choice>
      <mc:Fallback xmlns="">
        <xdr:pic>
          <xdr:nvPicPr>
            <xdr:cNvPr id="347" name="Ink 346">
              <a:extLst>
                <a:ext uri="{FF2B5EF4-FFF2-40B4-BE49-F238E27FC236}">
                  <a16:creationId xmlns:a16="http://schemas.microsoft.com/office/drawing/2014/main" id="{FDB5AAE4-1E05-8145-8A35-B6EDE60D65E6}"/>
                </a:ext>
                <a:ext uri="{147F2762-F138-4A5C-976F-8EAC2B608ADB}">
                  <a16:predDERef xmlns:a16="http://schemas.microsoft.com/office/drawing/2014/main" pred="{AE07FBC2-FCD9-5647-8D96-AD209B07EAF9}"/>
                </a:ext>
              </a:extLst>
            </xdr:cNvPr>
            <xdr:cNvPicPr/>
          </xdr:nvPicPr>
          <xdr:blipFill>
            <a:blip xmlns:r="http://schemas.openxmlformats.org/officeDocument/2006/relationships" r:embed="rId631"/>
            <a:stretch>
              <a:fillRect/>
            </a:stretch>
          </xdr:blipFill>
          <xdr:spPr>
            <a:xfrm>
              <a:off x="26915400" y="14294880"/>
              <a:ext cx="2712600" cy="110160"/>
            </a:xfrm>
            <a:prstGeom prst="rect">
              <a:avLst/>
            </a:prstGeom>
          </xdr:spPr>
        </xdr:pic>
      </mc:Fallback>
    </mc:AlternateContent>
    <xdr:clientData/>
  </xdr:twoCellAnchor>
  <xdr:twoCellAnchor>
    <xdr:from>
      <xdr:col>35</xdr:col>
      <xdr:colOff>260690</xdr:colOff>
      <xdr:row>8</xdr:row>
      <xdr:rowOff>79043</xdr:rowOff>
    </xdr:from>
    <xdr:to>
      <xdr:col>35</xdr:col>
      <xdr:colOff>368690</xdr:colOff>
      <xdr:row>8</xdr:row>
      <xdr:rowOff>164363</xdr:rowOff>
    </xdr:to>
    <mc:AlternateContent xmlns:mc="http://schemas.openxmlformats.org/markup-compatibility/2006" xmlns:xdr14="http://schemas.microsoft.com/office/excel/2010/spreadsheetDrawing">
      <mc:Choice Requires="xdr14">
        <xdr:contentPart xmlns:r="http://schemas.openxmlformats.org/officeDocument/2006/relationships" r:id="rId632">
          <xdr14:nvContentPartPr>
            <xdr14:cNvPr id="348" name="Ink 347">
              <a:extLst>
                <a:ext uri="{FF2B5EF4-FFF2-40B4-BE49-F238E27FC236}">
                  <a16:creationId xmlns:a16="http://schemas.microsoft.com/office/drawing/2014/main" id="{4C1EED38-8DB1-7444-A4B9-63589A1586BF}"/>
                </a:ext>
                <a:ext uri="{147F2762-F138-4A5C-976F-8EAC2B608ADB}">
                  <a16:predDERef xmlns:a16="http://schemas.microsoft.com/office/drawing/2014/main" pred="{FDB5AAE4-1E05-8145-8A35-B6EDE60D65E6}"/>
                </a:ext>
              </a:extLst>
            </xdr14:cNvPr>
            <xdr14:cNvContentPartPr/>
          </xdr14:nvContentPartPr>
          <xdr14:nvPr macro=""/>
          <xdr14:xfrm>
            <a:off x="29629440" y="14729400"/>
            <a:ext cx="108000" cy="85320"/>
          </xdr14:xfrm>
        </xdr:contentPart>
      </mc:Choice>
      <mc:Fallback xmlns="">
        <xdr:pic>
          <xdr:nvPicPr>
            <xdr:cNvPr id="348" name="Ink 347">
              <a:extLst>
                <a:ext uri="{FF2B5EF4-FFF2-40B4-BE49-F238E27FC236}">
                  <a16:creationId xmlns:a16="http://schemas.microsoft.com/office/drawing/2014/main" id="{4C1EED38-8DB1-7444-A4B9-63589A1586BF}"/>
                </a:ext>
                <a:ext uri="{147F2762-F138-4A5C-976F-8EAC2B608ADB}">
                  <a16:predDERef xmlns:a16="http://schemas.microsoft.com/office/drawing/2014/main" pred="{FDB5AAE4-1E05-8145-8A35-B6EDE60D65E6}"/>
                </a:ext>
              </a:extLst>
            </xdr:cNvPr>
            <xdr:cNvPicPr/>
          </xdr:nvPicPr>
          <xdr:blipFill>
            <a:blip xmlns:r="http://schemas.openxmlformats.org/officeDocument/2006/relationships" r:embed="rId633"/>
            <a:stretch>
              <a:fillRect/>
            </a:stretch>
          </xdr:blipFill>
          <xdr:spPr>
            <a:xfrm>
              <a:off x="29613960" y="14714280"/>
              <a:ext cx="138600" cy="115920"/>
            </a:xfrm>
            <a:prstGeom prst="rect">
              <a:avLst/>
            </a:prstGeom>
          </xdr:spPr>
        </xdr:pic>
      </mc:Fallback>
    </mc:AlternateContent>
    <xdr:clientData/>
  </xdr:twoCellAnchor>
  <xdr:twoCellAnchor>
    <xdr:from>
      <xdr:col>35</xdr:col>
      <xdr:colOff>260690</xdr:colOff>
      <xdr:row>8</xdr:row>
      <xdr:rowOff>56363</xdr:rowOff>
    </xdr:from>
    <xdr:to>
      <xdr:col>35</xdr:col>
      <xdr:colOff>351770</xdr:colOff>
      <xdr:row>8</xdr:row>
      <xdr:rowOff>181283</xdr:rowOff>
    </xdr:to>
    <mc:AlternateContent xmlns:mc="http://schemas.openxmlformats.org/markup-compatibility/2006" xmlns:xdr14="http://schemas.microsoft.com/office/excel/2010/spreadsheetDrawing">
      <mc:Choice Requires="xdr14">
        <xdr:contentPart xmlns:r="http://schemas.openxmlformats.org/officeDocument/2006/relationships" r:id="rId634">
          <xdr14:nvContentPartPr>
            <xdr14:cNvPr id="349" name="Ink 348">
              <a:extLst>
                <a:ext uri="{FF2B5EF4-FFF2-40B4-BE49-F238E27FC236}">
                  <a16:creationId xmlns:a16="http://schemas.microsoft.com/office/drawing/2014/main" id="{CB7D34F4-144B-9E4F-973E-AEB040AFA131}"/>
                </a:ext>
                <a:ext uri="{147F2762-F138-4A5C-976F-8EAC2B608ADB}">
                  <a16:predDERef xmlns:a16="http://schemas.microsoft.com/office/drawing/2014/main" pred="{4C1EED38-8DB1-7444-A4B9-63589A1586BF}"/>
                </a:ext>
              </a:extLst>
            </xdr14:cNvPr>
            <xdr14:cNvContentPartPr/>
          </xdr14:nvContentPartPr>
          <xdr14:nvPr macro=""/>
          <xdr14:xfrm>
            <a:off x="29629440" y="14706720"/>
            <a:ext cx="91080" cy="124920"/>
          </xdr14:xfrm>
        </xdr:contentPart>
      </mc:Choice>
      <mc:Fallback xmlns="">
        <xdr:pic>
          <xdr:nvPicPr>
            <xdr:cNvPr id="349" name="Ink 348">
              <a:extLst>
                <a:ext uri="{FF2B5EF4-FFF2-40B4-BE49-F238E27FC236}">
                  <a16:creationId xmlns:a16="http://schemas.microsoft.com/office/drawing/2014/main" id="{CB7D34F4-144B-9E4F-973E-AEB040AFA131}"/>
                </a:ext>
                <a:ext uri="{147F2762-F138-4A5C-976F-8EAC2B608ADB}">
                  <a16:predDERef xmlns:a16="http://schemas.microsoft.com/office/drawing/2014/main" pred="{4C1EED38-8DB1-7444-A4B9-63589A1586BF}"/>
                </a:ext>
              </a:extLst>
            </xdr:cNvPr>
            <xdr:cNvPicPr/>
          </xdr:nvPicPr>
          <xdr:blipFill>
            <a:blip xmlns:r="http://schemas.openxmlformats.org/officeDocument/2006/relationships" r:embed="rId635"/>
            <a:stretch>
              <a:fillRect/>
            </a:stretch>
          </xdr:blipFill>
          <xdr:spPr>
            <a:xfrm>
              <a:off x="29613960" y="14691600"/>
              <a:ext cx="121680" cy="155520"/>
            </a:xfrm>
            <a:prstGeom prst="rect">
              <a:avLst/>
            </a:prstGeom>
          </xdr:spPr>
        </xdr:pic>
      </mc:Fallback>
    </mc:AlternateContent>
    <xdr:clientData/>
  </xdr:twoCellAnchor>
  <xdr:twoCellAnchor>
    <xdr:from>
      <xdr:col>35</xdr:col>
      <xdr:colOff>238010</xdr:colOff>
      <xdr:row>8</xdr:row>
      <xdr:rowOff>96323</xdr:rowOff>
    </xdr:from>
    <xdr:to>
      <xdr:col>35</xdr:col>
      <xdr:colOff>414050</xdr:colOff>
      <xdr:row>8</xdr:row>
      <xdr:rowOff>130523</xdr:rowOff>
    </xdr:to>
    <mc:AlternateContent xmlns:mc="http://schemas.openxmlformats.org/markup-compatibility/2006" xmlns:xdr14="http://schemas.microsoft.com/office/excel/2010/spreadsheetDrawing">
      <mc:Choice Requires="xdr14">
        <xdr:contentPart xmlns:r="http://schemas.openxmlformats.org/officeDocument/2006/relationships" r:id="rId636">
          <xdr14:nvContentPartPr>
            <xdr14:cNvPr id="350" name="Ink 349">
              <a:extLst>
                <a:ext uri="{FF2B5EF4-FFF2-40B4-BE49-F238E27FC236}">
                  <a16:creationId xmlns:a16="http://schemas.microsoft.com/office/drawing/2014/main" id="{94FCB247-1848-374F-AE3E-5411DDC1E573}"/>
                </a:ext>
                <a:ext uri="{147F2762-F138-4A5C-976F-8EAC2B608ADB}">
                  <a16:predDERef xmlns:a16="http://schemas.microsoft.com/office/drawing/2014/main" pred="{CB7D34F4-144B-9E4F-973E-AEB040AFA131}"/>
                </a:ext>
              </a:extLst>
            </xdr14:cNvPr>
            <xdr14:cNvContentPartPr/>
          </xdr14:nvContentPartPr>
          <xdr14:nvPr macro=""/>
          <xdr14:xfrm>
            <a:off x="29606760" y="14746680"/>
            <a:ext cx="176040" cy="34200"/>
          </xdr14:xfrm>
        </xdr:contentPart>
      </mc:Choice>
      <mc:Fallback xmlns="">
        <xdr:pic>
          <xdr:nvPicPr>
            <xdr:cNvPr id="350" name="Ink 349">
              <a:extLst>
                <a:ext uri="{FF2B5EF4-FFF2-40B4-BE49-F238E27FC236}">
                  <a16:creationId xmlns:a16="http://schemas.microsoft.com/office/drawing/2014/main" id="{94FCB247-1848-374F-AE3E-5411DDC1E573}"/>
                </a:ext>
                <a:ext uri="{147F2762-F138-4A5C-976F-8EAC2B608ADB}">
                  <a16:predDERef xmlns:a16="http://schemas.microsoft.com/office/drawing/2014/main" pred="{CB7D34F4-144B-9E4F-973E-AEB040AFA131}"/>
                </a:ext>
              </a:extLst>
            </xdr:cNvPr>
            <xdr:cNvPicPr/>
          </xdr:nvPicPr>
          <xdr:blipFill>
            <a:blip xmlns:r="http://schemas.openxmlformats.org/officeDocument/2006/relationships" r:embed="rId637"/>
            <a:stretch>
              <a:fillRect/>
            </a:stretch>
          </xdr:blipFill>
          <xdr:spPr>
            <a:xfrm>
              <a:off x="29591280" y="14731200"/>
              <a:ext cx="206640" cy="64800"/>
            </a:xfrm>
            <a:prstGeom prst="rect">
              <a:avLst/>
            </a:prstGeom>
          </xdr:spPr>
        </xdr:pic>
      </mc:Fallback>
    </mc:AlternateContent>
    <xdr:clientData/>
  </xdr:twoCellAnchor>
  <xdr:twoCellAnchor>
    <xdr:from>
      <xdr:col>32</xdr:col>
      <xdr:colOff>38878</xdr:colOff>
      <xdr:row>37</xdr:row>
      <xdr:rowOff>88991</xdr:rowOff>
    </xdr:from>
    <xdr:to>
      <xdr:col>35</xdr:col>
      <xdr:colOff>200619</xdr:colOff>
      <xdr:row>37</xdr:row>
      <xdr:rowOff>161711</xdr:rowOff>
    </xdr:to>
    <mc:AlternateContent xmlns:mc="http://schemas.openxmlformats.org/markup-compatibility/2006" xmlns:xdr14="http://schemas.microsoft.com/office/excel/2010/spreadsheetDrawing">
      <mc:Choice Requires="xdr14">
        <xdr:contentPart xmlns:r="http://schemas.openxmlformats.org/officeDocument/2006/relationships" r:id="rId638">
          <xdr14:nvContentPartPr>
            <xdr14:cNvPr id="351" name="Ink 350">
              <a:extLst>
                <a:ext uri="{FF2B5EF4-FFF2-40B4-BE49-F238E27FC236}">
                  <a16:creationId xmlns:a16="http://schemas.microsoft.com/office/drawing/2014/main" id="{7D900E48-69D2-D94D-98DD-DCD632803101}"/>
                </a:ext>
                <a:ext uri="{147F2762-F138-4A5C-976F-8EAC2B608ADB}">
                  <a16:predDERef xmlns:a16="http://schemas.microsoft.com/office/drawing/2014/main" pred="{94FCB247-1848-374F-AE3E-5411DDC1E573}"/>
                </a:ext>
              </a:extLst>
            </xdr14:cNvPr>
            <xdr14:cNvContentPartPr/>
          </xdr14:nvContentPartPr>
          <xdr14:nvPr macro=""/>
          <xdr14:xfrm>
            <a:off x="26775720" y="4823640"/>
            <a:ext cx="2668320" cy="72720"/>
          </xdr14:xfrm>
        </xdr:contentPart>
      </mc:Choice>
      <mc:Fallback xmlns="">
        <xdr:pic>
          <xdr:nvPicPr>
            <xdr:cNvPr id="351" name="Ink 350">
              <a:extLst>
                <a:ext uri="{FF2B5EF4-FFF2-40B4-BE49-F238E27FC236}">
                  <a16:creationId xmlns:a16="http://schemas.microsoft.com/office/drawing/2014/main" id="{7D900E48-69D2-D94D-98DD-DCD632803101}"/>
                </a:ext>
                <a:ext uri="{147F2762-F138-4A5C-976F-8EAC2B608ADB}">
                  <a16:predDERef xmlns:a16="http://schemas.microsoft.com/office/drawing/2014/main" pred="{94FCB247-1848-374F-AE3E-5411DDC1E573}"/>
                </a:ext>
              </a:extLst>
            </xdr:cNvPr>
            <xdr:cNvPicPr/>
          </xdr:nvPicPr>
          <xdr:blipFill>
            <a:blip xmlns:r="http://schemas.openxmlformats.org/officeDocument/2006/relationships" r:embed="rId639"/>
            <a:stretch>
              <a:fillRect/>
            </a:stretch>
          </xdr:blipFill>
          <xdr:spPr>
            <a:xfrm>
              <a:off x="26760240" y="4808520"/>
              <a:ext cx="2698920" cy="103320"/>
            </a:xfrm>
            <a:prstGeom prst="rect">
              <a:avLst/>
            </a:prstGeom>
          </xdr:spPr>
        </xdr:pic>
      </mc:Fallback>
    </mc:AlternateContent>
    <xdr:clientData/>
  </xdr:twoCellAnchor>
  <xdr:twoCellAnchor>
    <xdr:from>
      <xdr:col>35</xdr:col>
      <xdr:colOff>244899</xdr:colOff>
      <xdr:row>26</xdr:row>
      <xdr:rowOff>77805</xdr:rowOff>
    </xdr:from>
    <xdr:to>
      <xdr:col>35</xdr:col>
      <xdr:colOff>362259</xdr:colOff>
      <xdr:row>27</xdr:row>
      <xdr:rowOff>19</xdr:rowOff>
    </xdr:to>
    <mc:AlternateContent xmlns:mc="http://schemas.openxmlformats.org/markup-compatibility/2006" xmlns:xdr14="http://schemas.microsoft.com/office/excel/2010/spreadsheetDrawing">
      <mc:Choice Requires="xdr14">
        <xdr:contentPart xmlns:r="http://schemas.openxmlformats.org/officeDocument/2006/relationships" r:id="rId640">
          <xdr14:nvContentPartPr>
            <xdr14:cNvPr id="352" name="Ink 351">
              <a:extLst>
                <a:ext uri="{FF2B5EF4-FFF2-40B4-BE49-F238E27FC236}">
                  <a16:creationId xmlns:a16="http://schemas.microsoft.com/office/drawing/2014/main" id="{8ECF0797-0CDE-5944-BD16-8F07D586A1AE}"/>
                </a:ext>
                <a:ext uri="{147F2762-F138-4A5C-976F-8EAC2B608ADB}">
                  <a16:predDERef xmlns:a16="http://schemas.microsoft.com/office/drawing/2014/main" pred="{7D900E48-69D2-D94D-98DD-DCD632803101}"/>
                </a:ext>
              </a:extLst>
            </xdr14:cNvPr>
            <xdr14:cNvContentPartPr/>
          </xdr14:nvContentPartPr>
          <xdr14:nvPr macro=""/>
          <xdr14:xfrm>
            <a:off x="29488320" y="5001840"/>
            <a:ext cx="117360" cy="111600"/>
          </xdr14:xfrm>
        </xdr:contentPart>
      </mc:Choice>
      <mc:Fallback xmlns="">
        <xdr:pic>
          <xdr:nvPicPr>
            <xdr:cNvPr id="352" name="Ink 351">
              <a:extLst>
                <a:ext uri="{FF2B5EF4-FFF2-40B4-BE49-F238E27FC236}">
                  <a16:creationId xmlns:a16="http://schemas.microsoft.com/office/drawing/2014/main" id="{8ECF0797-0CDE-5944-BD16-8F07D586A1AE}"/>
                </a:ext>
                <a:ext uri="{147F2762-F138-4A5C-976F-8EAC2B608ADB}">
                  <a16:predDERef xmlns:a16="http://schemas.microsoft.com/office/drawing/2014/main" pred="{7D900E48-69D2-D94D-98DD-DCD632803101}"/>
                </a:ext>
              </a:extLst>
            </xdr:cNvPr>
            <xdr:cNvPicPr/>
          </xdr:nvPicPr>
          <xdr:blipFill>
            <a:blip xmlns:r="http://schemas.openxmlformats.org/officeDocument/2006/relationships" r:embed="rId641"/>
            <a:stretch>
              <a:fillRect/>
            </a:stretch>
          </xdr:blipFill>
          <xdr:spPr>
            <a:xfrm>
              <a:off x="29473200" y="4986720"/>
              <a:ext cx="147960" cy="142200"/>
            </a:xfrm>
            <a:prstGeom prst="rect">
              <a:avLst/>
            </a:prstGeom>
          </xdr:spPr>
        </xdr:pic>
      </mc:Fallback>
    </mc:AlternateContent>
    <xdr:clientData/>
  </xdr:twoCellAnchor>
  <xdr:twoCellAnchor>
    <xdr:from>
      <xdr:col>35</xdr:col>
      <xdr:colOff>250659</xdr:colOff>
      <xdr:row>26</xdr:row>
      <xdr:rowOff>72405</xdr:rowOff>
    </xdr:from>
    <xdr:to>
      <xdr:col>35</xdr:col>
      <xdr:colOff>329139</xdr:colOff>
      <xdr:row>27</xdr:row>
      <xdr:rowOff>39259</xdr:rowOff>
    </xdr:to>
    <mc:AlternateContent xmlns:mc="http://schemas.openxmlformats.org/markup-compatibility/2006" xmlns:xdr14="http://schemas.microsoft.com/office/excel/2010/spreadsheetDrawing">
      <mc:Choice Requires="xdr14">
        <xdr:contentPart xmlns:r="http://schemas.openxmlformats.org/officeDocument/2006/relationships" r:id="rId642">
          <xdr14:nvContentPartPr>
            <xdr14:cNvPr id="353" name="Ink 352">
              <a:extLst>
                <a:ext uri="{FF2B5EF4-FFF2-40B4-BE49-F238E27FC236}">
                  <a16:creationId xmlns:a16="http://schemas.microsoft.com/office/drawing/2014/main" id="{FCA4031F-4084-9F47-88D5-1ECD2ADFE5B1}"/>
                </a:ext>
                <a:ext uri="{147F2762-F138-4A5C-976F-8EAC2B608ADB}">
                  <a16:predDERef xmlns:a16="http://schemas.microsoft.com/office/drawing/2014/main" pred="{8ECF0797-0CDE-5944-BD16-8F07D586A1AE}"/>
                </a:ext>
              </a:extLst>
            </xdr14:cNvPr>
            <xdr14:cNvContentPartPr/>
          </xdr14:nvContentPartPr>
          <xdr14:nvPr macro=""/>
          <xdr14:xfrm>
            <a:off x="29494080" y="4996440"/>
            <a:ext cx="78480" cy="156240"/>
          </xdr14:xfrm>
        </xdr:contentPart>
      </mc:Choice>
      <mc:Fallback xmlns="">
        <xdr:pic>
          <xdr:nvPicPr>
            <xdr:cNvPr id="353" name="Ink 352">
              <a:extLst>
                <a:ext uri="{FF2B5EF4-FFF2-40B4-BE49-F238E27FC236}">
                  <a16:creationId xmlns:a16="http://schemas.microsoft.com/office/drawing/2014/main" id="{FCA4031F-4084-9F47-88D5-1ECD2ADFE5B1}"/>
                </a:ext>
                <a:ext uri="{147F2762-F138-4A5C-976F-8EAC2B608ADB}">
                  <a16:predDERef xmlns:a16="http://schemas.microsoft.com/office/drawing/2014/main" pred="{8ECF0797-0CDE-5944-BD16-8F07D586A1AE}"/>
                </a:ext>
              </a:extLst>
            </xdr:cNvPr>
            <xdr:cNvPicPr/>
          </xdr:nvPicPr>
          <xdr:blipFill>
            <a:blip xmlns:r="http://schemas.openxmlformats.org/officeDocument/2006/relationships" r:embed="rId643"/>
            <a:stretch>
              <a:fillRect/>
            </a:stretch>
          </xdr:blipFill>
          <xdr:spPr>
            <a:xfrm>
              <a:off x="29478600" y="4980960"/>
              <a:ext cx="108720" cy="186840"/>
            </a:xfrm>
            <a:prstGeom prst="rect">
              <a:avLst/>
            </a:prstGeom>
          </xdr:spPr>
        </xdr:pic>
      </mc:Fallback>
    </mc:AlternateContent>
    <xdr:clientData/>
  </xdr:twoCellAnchor>
  <xdr:twoCellAnchor>
    <xdr:from>
      <xdr:col>35</xdr:col>
      <xdr:colOff>239499</xdr:colOff>
      <xdr:row>44</xdr:row>
      <xdr:rowOff>94365</xdr:rowOff>
    </xdr:from>
    <xdr:to>
      <xdr:col>35</xdr:col>
      <xdr:colOff>379179</xdr:colOff>
      <xdr:row>44</xdr:row>
      <xdr:rowOff>155925</xdr:rowOff>
    </xdr:to>
    <mc:AlternateContent xmlns:mc="http://schemas.openxmlformats.org/markup-compatibility/2006" xmlns:xdr14="http://schemas.microsoft.com/office/excel/2010/spreadsheetDrawing">
      <mc:Choice Requires="xdr14">
        <xdr:contentPart xmlns:r="http://schemas.openxmlformats.org/officeDocument/2006/relationships" r:id="rId644">
          <xdr14:nvContentPartPr>
            <xdr14:cNvPr id="354" name="Ink 353">
              <a:extLst>
                <a:ext uri="{FF2B5EF4-FFF2-40B4-BE49-F238E27FC236}">
                  <a16:creationId xmlns:a16="http://schemas.microsoft.com/office/drawing/2014/main" id="{CF0988A0-BA93-284E-A83E-D634A3F1A366}"/>
                </a:ext>
                <a:ext uri="{147F2762-F138-4A5C-976F-8EAC2B608ADB}">
                  <a16:predDERef xmlns:a16="http://schemas.microsoft.com/office/drawing/2014/main" pred="{FCA4031F-4084-9F47-88D5-1ECD2ADFE5B1}"/>
                </a:ext>
              </a:extLst>
            </xdr14:cNvPr>
            <xdr14:cNvContentPartPr/>
          </xdr14:nvContentPartPr>
          <xdr14:nvPr macro=""/>
          <xdr14:xfrm>
            <a:off x="29482920" y="5018400"/>
            <a:ext cx="139680" cy="61560"/>
          </xdr14:xfrm>
        </xdr:contentPart>
      </mc:Choice>
      <mc:Fallback xmlns="">
        <xdr:pic>
          <xdr:nvPicPr>
            <xdr:cNvPr id="354" name="Ink 353">
              <a:extLst>
                <a:ext uri="{FF2B5EF4-FFF2-40B4-BE49-F238E27FC236}">
                  <a16:creationId xmlns:a16="http://schemas.microsoft.com/office/drawing/2014/main" id="{CF0988A0-BA93-284E-A83E-D634A3F1A366}"/>
                </a:ext>
                <a:ext uri="{147F2762-F138-4A5C-976F-8EAC2B608ADB}">
                  <a16:predDERef xmlns:a16="http://schemas.microsoft.com/office/drawing/2014/main" pred="{FCA4031F-4084-9F47-88D5-1ECD2ADFE5B1}"/>
                </a:ext>
              </a:extLst>
            </xdr:cNvPr>
            <xdr:cNvPicPr/>
          </xdr:nvPicPr>
          <xdr:blipFill>
            <a:blip xmlns:r="http://schemas.openxmlformats.org/officeDocument/2006/relationships" r:embed="rId645"/>
            <a:stretch>
              <a:fillRect/>
            </a:stretch>
          </xdr:blipFill>
          <xdr:spPr>
            <a:xfrm>
              <a:off x="29467440" y="5003280"/>
              <a:ext cx="170280" cy="92160"/>
            </a:xfrm>
            <a:prstGeom prst="rect">
              <a:avLst/>
            </a:prstGeom>
          </xdr:spPr>
        </xdr:pic>
      </mc:Fallback>
    </mc:AlternateContent>
    <xdr:clientData/>
  </xdr:twoCellAnchor>
  <xdr:twoCellAnchor>
    <xdr:from>
      <xdr:col>32</xdr:col>
      <xdr:colOff>83518</xdr:colOff>
      <xdr:row>36</xdr:row>
      <xdr:rowOff>94443</xdr:rowOff>
    </xdr:from>
    <xdr:to>
      <xdr:col>35</xdr:col>
      <xdr:colOff>223299</xdr:colOff>
      <xdr:row>36</xdr:row>
      <xdr:rowOff>133683</xdr:rowOff>
    </xdr:to>
    <mc:AlternateContent xmlns:mc="http://schemas.openxmlformats.org/markup-compatibility/2006" xmlns:xdr14="http://schemas.microsoft.com/office/excel/2010/spreadsheetDrawing">
      <mc:Choice Requires="xdr14">
        <xdr:contentPart xmlns:r="http://schemas.openxmlformats.org/officeDocument/2006/relationships" r:id="rId646">
          <xdr14:nvContentPartPr>
            <xdr14:cNvPr id="356" name="Ink 355">
              <a:extLst>
                <a:ext uri="{FF2B5EF4-FFF2-40B4-BE49-F238E27FC236}">
                  <a16:creationId xmlns:a16="http://schemas.microsoft.com/office/drawing/2014/main" id="{9E718179-E578-404F-B0DD-0802C04C0E44}"/>
                </a:ext>
                <a:ext uri="{147F2762-F138-4A5C-976F-8EAC2B608ADB}">
                  <a16:predDERef xmlns:a16="http://schemas.microsoft.com/office/drawing/2014/main" pred="{CF0988A0-BA93-284E-A83E-D634A3F1A366}"/>
                </a:ext>
              </a:extLst>
            </xdr14:cNvPr>
            <xdr14:cNvContentPartPr/>
          </xdr14:nvContentPartPr>
          <xdr14:nvPr macro=""/>
          <xdr14:xfrm>
            <a:off x="26820360" y="4450320"/>
            <a:ext cx="2646360" cy="39240"/>
          </xdr14:xfrm>
        </xdr:contentPart>
      </mc:Choice>
      <mc:Fallback xmlns="">
        <xdr:pic>
          <xdr:nvPicPr>
            <xdr:cNvPr id="356" name="Ink 355">
              <a:extLst>
                <a:ext uri="{FF2B5EF4-FFF2-40B4-BE49-F238E27FC236}">
                  <a16:creationId xmlns:a16="http://schemas.microsoft.com/office/drawing/2014/main" id="{9E718179-E578-404F-B0DD-0802C04C0E44}"/>
                </a:ext>
                <a:ext uri="{147F2762-F138-4A5C-976F-8EAC2B608ADB}">
                  <a16:predDERef xmlns:a16="http://schemas.microsoft.com/office/drawing/2014/main" pred="{CF0988A0-BA93-284E-A83E-D634A3F1A366}"/>
                </a:ext>
              </a:extLst>
            </xdr:cNvPr>
            <xdr:cNvPicPr/>
          </xdr:nvPicPr>
          <xdr:blipFill>
            <a:blip xmlns:r="http://schemas.openxmlformats.org/officeDocument/2006/relationships" r:embed="rId647"/>
            <a:stretch>
              <a:fillRect/>
            </a:stretch>
          </xdr:blipFill>
          <xdr:spPr>
            <a:xfrm>
              <a:off x="26804880" y="4435200"/>
              <a:ext cx="2676600" cy="69840"/>
            </a:xfrm>
            <a:prstGeom prst="rect">
              <a:avLst/>
            </a:prstGeom>
          </xdr:spPr>
        </xdr:pic>
      </mc:Fallback>
    </mc:AlternateContent>
    <xdr:clientData/>
  </xdr:twoCellAnchor>
  <xdr:twoCellAnchor>
    <xdr:from>
      <xdr:col>35</xdr:col>
      <xdr:colOff>473139</xdr:colOff>
      <xdr:row>47</xdr:row>
      <xdr:rowOff>5519</xdr:rowOff>
    </xdr:from>
    <xdr:to>
      <xdr:col>35</xdr:col>
      <xdr:colOff>640539</xdr:colOff>
      <xdr:row>47</xdr:row>
      <xdr:rowOff>134039</xdr:rowOff>
    </xdr:to>
    <mc:AlternateContent xmlns:mc="http://schemas.openxmlformats.org/markup-compatibility/2006" xmlns:xdr14="http://schemas.microsoft.com/office/excel/2010/spreadsheetDrawing">
      <mc:Choice Requires="xdr14">
        <xdr:contentPart xmlns:r="http://schemas.openxmlformats.org/officeDocument/2006/relationships" r:id="rId648">
          <xdr14:nvContentPartPr>
            <xdr14:cNvPr id="357" name="Ink 356">
              <a:extLst>
                <a:ext uri="{FF2B5EF4-FFF2-40B4-BE49-F238E27FC236}">
                  <a16:creationId xmlns:a16="http://schemas.microsoft.com/office/drawing/2014/main" id="{EE20D035-EB83-0945-A11E-0B01E06CC0D5}"/>
                </a:ext>
                <a:ext uri="{147F2762-F138-4A5C-976F-8EAC2B608ADB}">
                  <a16:predDERef xmlns:a16="http://schemas.microsoft.com/office/drawing/2014/main" pred="{9E718179-E578-404F-B0DD-0802C04C0E44}"/>
                </a:ext>
              </a:extLst>
            </xdr14:cNvPr>
            <xdr14:cNvContentPartPr/>
          </xdr14:nvContentPartPr>
          <xdr14:nvPr macro=""/>
          <xdr14:xfrm>
            <a:off x="29716560" y="7012800"/>
            <a:ext cx="167400" cy="128520"/>
          </xdr14:xfrm>
        </xdr:contentPart>
      </mc:Choice>
      <mc:Fallback xmlns="">
        <xdr:pic>
          <xdr:nvPicPr>
            <xdr:cNvPr id="357" name="Ink 356">
              <a:extLst>
                <a:ext uri="{FF2B5EF4-FFF2-40B4-BE49-F238E27FC236}">
                  <a16:creationId xmlns:a16="http://schemas.microsoft.com/office/drawing/2014/main" id="{EE20D035-EB83-0945-A11E-0B01E06CC0D5}"/>
                </a:ext>
                <a:ext uri="{147F2762-F138-4A5C-976F-8EAC2B608ADB}">
                  <a16:predDERef xmlns:a16="http://schemas.microsoft.com/office/drawing/2014/main" pred="{9E718179-E578-404F-B0DD-0802C04C0E44}"/>
                </a:ext>
              </a:extLst>
            </xdr:cNvPr>
            <xdr:cNvPicPr/>
          </xdr:nvPicPr>
          <xdr:blipFill>
            <a:blip xmlns:r="http://schemas.openxmlformats.org/officeDocument/2006/relationships" r:embed="rId649"/>
            <a:stretch>
              <a:fillRect/>
            </a:stretch>
          </xdr:blipFill>
          <xdr:spPr>
            <a:xfrm>
              <a:off x="29701440" y="6997320"/>
              <a:ext cx="198000" cy="159120"/>
            </a:xfrm>
            <a:prstGeom prst="rect">
              <a:avLst/>
            </a:prstGeom>
          </xdr:spPr>
        </xdr:pic>
      </mc:Fallback>
    </mc:AlternateContent>
    <xdr:clientData/>
  </xdr:twoCellAnchor>
  <xdr:twoCellAnchor>
    <xdr:from>
      <xdr:col>35</xdr:col>
      <xdr:colOff>540099</xdr:colOff>
      <xdr:row>44</xdr:row>
      <xdr:rowOff>33165</xdr:rowOff>
    </xdr:from>
    <xdr:to>
      <xdr:col>35</xdr:col>
      <xdr:colOff>763299</xdr:colOff>
      <xdr:row>44</xdr:row>
      <xdr:rowOff>161685</xdr:rowOff>
    </xdr:to>
    <mc:AlternateContent xmlns:mc="http://schemas.openxmlformats.org/markup-compatibility/2006" xmlns:xdr14="http://schemas.microsoft.com/office/excel/2010/spreadsheetDrawing">
      <mc:Choice Requires="xdr14">
        <xdr:contentPart xmlns:r="http://schemas.openxmlformats.org/officeDocument/2006/relationships" r:id="rId650">
          <xdr14:nvContentPartPr>
            <xdr14:cNvPr id="358" name="Ink 357">
              <a:extLst>
                <a:ext uri="{FF2B5EF4-FFF2-40B4-BE49-F238E27FC236}">
                  <a16:creationId xmlns:a16="http://schemas.microsoft.com/office/drawing/2014/main" id="{1FB2523E-EB1B-3449-A300-84CDC3ABF3F6}"/>
                </a:ext>
                <a:ext uri="{147F2762-F138-4A5C-976F-8EAC2B608ADB}">
                  <a16:predDERef xmlns:a16="http://schemas.microsoft.com/office/drawing/2014/main" pred="{EE20D035-EB83-0945-A11E-0B01E06CC0D5}"/>
                </a:ext>
              </a:extLst>
            </xdr14:cNvPr>
            <xdr14:cNvContentPartPr/>
          </xdr14:nvContentPartPr>
          <xdr14:nvPr macro=""/>
          <xdr14:xfrm>
            <a:off x="29783520" y="4957200"/>
            <a:ext cx="223200" cy="128520"/>
          </xdr14:xfrm>
        </xdr:contentPart>
      </mc:Choice>
      <mc:Fallback xmlns="">
        <xdr:pic>
          <xdr:nvPicPr>
            <xdr:cNvPr id="358" name="Ink 357">
              <a:extLst>
                <a:ext uri="{FF2B5EF4-FFF2-40B4-BE49-F238E27FC236}">
                  <a16:creationId xmlns:a16="http://schemas.microsoft.com/office/drawing/2014/main" id="{1FB2523E-EB1B-3449-A300-84CDC3ABF3F6}"/>
                </a:ext>
                <a:ext uri="{147F2762-F138-4A5C-976F-8EAC2B608ADB}">
                  <a16:predDERef xmlns:a16="http://schemas.microsoft.com/office/drawing/2014/main" pred="{EE20D035-EB83-0945-A11E-0B01E06CC0D5}"/>
                </a:ext>
              </a:extLst>
            </xdr:cNvPr>
            <xdr:cNvPicPr/>
          </xdr:nvPicPr>
          <xdr:blipFill>
            <a:blip xmlns:r="http://schemas.openxmlformats.org/officeDocument/2006/relationships" r:embed="rId651"/>
            <a:stretch>
              <a:fillRect/>
            </a:stretch>
          </xdr:blipFill>
          <xdr:spPr>
            <a:xfrm>
              <a:off x="29768400" y="4942080"/>
              <a:ext cx="253800" cy="159120"/>
            </a:xfrm>
            <a:prstGeom prst="rect">
              <a:avLst/>
            </a:prstGeom>
          </xdr:spPr>
        </xdr:pic>
      </mc:Fallback>
    </mc:AlternateContent>
    <xdr:clientData/>
  </xdr:twoCellAnchor>
  <xdr:twoCellAnchor>
    <xdr:from>
      <xdr:col>35</xdr:col>
      <xdr:colOff>517779</xdr:colOff>
      <xdr:row>31</xdr:row>
      <xdr:rowOff>5348</xdr:rowOff>
    </xdr:from>
    <xdr:to>
      <xdr:col>35</xdr:col>
      <xdr:colOff>702099</xdr:colOff>
      <xdr:row>31</xdr:row>
      <xdr:rowOff>161588</xdr:rowOff>
    </xdr:to>
    <mc:AlternateContent xmlns:mc="http://schemas.openxmlformats.org/markup-compatibility/2006" xmlns:xdr14="http://schemas.microsoft.com/office/excel/2010/spreadsheetDrawing">
      <mc:Choice Requires="xdr14">
        <xdr:contentPart xmlns:r="http://schemas.openxmlformats.org/officeDocument/2006/relationships" r:id="rId652">
          <xdr14:nvContentPartPr>
            <xdr14:cNvPr id="359" name="Ink 358">
              <a:extLst>
                <a:ext uri="{FF2B5EF4-FFF2-40B4-BE49-F238E27FC236}">
                  <a16:creationId xmlns:a16="http://schemas.microsoft.com/office/drawing/2014/main" id="{8A99C736-4031-7747-B9C5-706F622DF7CD}"/>
                </a:ext>
                <a:ext uri="{147F2762-F138-4A5C-976F-8EAC2B608ADB}">
                  <a16:predDERef xmlns:a16="http://schemas.microsoft.com/office/drawing/2014/main" pred="{1FB2523E-EB1B-3449-A300-84CDC3ABF3F6}"/>
                </a:ext>
              </a:extLst>
            </xdr14:cNvPr>
            <xdr14:cNvContentPartPr/>
          </xdr14:nvContentPartPr>
          <xdr14:nvPr macro=""/>
          <xdr14:xfrm>
            <a:off x="29761200" y="384120"/>
            <a:ext cx="184320" cy="156240"/>
          </xdr14:xfrm>
        </xdr:contentPart>
      </mc:Choice>
      <mc:Fallback xmlns="">
        <xdr:pic>
          <xdr:nvPicPr>
            <xdr:cNvPr id="359" name="Ink 358">
              <a:extLst>
                <a:ext uri="{FF2B5EF4-FFF2-40B4-BE49-F238E27FC236}">
                  <a16:creationId xmlns:a16="http://schemas.microsoft.com/office/drawing/2014/main" id="{8A99C736-4031-7747-B9C5-706F622DF7CD}"/>
                </a:ext>
                <a:ext uri="{147F2762-F138-4A5C-976F-8EAC2B608ADB}">
                  <a16:predDERef xmlns:a16="http://schemas.microsoft.com/office/drawing/2014/main" pred="{1FB2523E-EB1B-3449-A300-84CDC3ABF3F6}"/>
                </a:ext>
              </a:extLst>
            </xdr:cNvPr>
            <xdr:cNvPicPr/>
          </xdr:nvPicPr>
          <xdr:blipFill>
            <a:blip xmlns:r="http://schemas.openxmlformats.org/officeDocument/2006/relationships" r:embed="rId653"/>
            <a:stretch>
              <a:fillRect/>
            </a:stretch>
          </xdr:blipFill>
          <xdr:spPr>
            <a:xfrm>
              <a:off x="29746080" y="369000"/>
              <a:ext cx="214560" cy="186840"/>
            </a:xfrm>
            <a:prstGeom prst="rect">
              <a:avLst/>
            </a:prstGeom>
          </xdr:spPr>
        </xdr:pic>
      </mc:Fallback>
    </mc:AlternateContent>
    <xdr:clientData/>
  </xdr:twoCellAnchor>
  <xdr:twoCellAnchor>
    <xdr:from>
      <xdr:col>35</xdr:col>
      <xdr:colOff>441369</xdr:colOff>
      <xdr:row>75</xdr:row>
      <xdr:rowOff>177903</xdr:rowOff>
    </xdr:from>
    <xdr:to>
      <xdr:col>35</xdr:col>
      <xdr:colOff>627489</xdr:colOff>
      <xdr:row>76</xdr:row>
      <xdr:rowOff>154945</xdr:rowOff>
    </xdr:to>
    <mc:AlternateContent xmlns:mc="http://schemas.openxmlformats.org/markup-compatibility/2006" xmlns:xdr14="http://schemas.microsoft.com/office/excel/2010/spreadsheetDrawing">
      <mc:Choice Requires="xdr14">
        <xdr:contentPart xmlns:r="http://schemas.openxmlformats.org/officeDocument/2006/relationships" r:id="rId654">
          <xdr14:nvContentPartPr>
            <xdr14:cNvPr id="360" name="Ink 359">
              <a:extLst>
                <a:ext uri="{FF2B5EF4-FFF2-40B4-BE49-F238E27FC236}">
                  <a16:creationId xmlns:a16="http://schemas.microsoft.com/office/drawing/2014/main" id="{ACA51DAA-8088-9942-8529-5A90595C69C4}"/>
                </a:ext>
                <a:ext uri="{147F2762-F138-4A5C-976F-8EAC2B608ADB}">
                  <a16:predDERef xmlns:a16="http://schemas.microsoft.com/office/drawing/2014/main" pred="{8A99C736-4031-7747-B9C5-706F622DF7CD}"/>
                </a:ext>
              </a:extLst>
            </xdr14:cNvPr>
            <xdr14:cNvContentPartPr/>
          </xdr14:nvContentPartPr>
          <xdr14:nvPr macro=""/>
          <xdr14:xfrm>
            <a:off x="29713320" y="14697720"/>
            <a:ext cx="186120" cy="170640"/>
          </xdr14:xfrm>
        </xdr:contentPart>
      </mc:Choice>
      <mc:Fallback xmlns="">
        <xdr:pic>
          <xdr:nvPicPr>
            <xdr:cNvPr id="360" name="Ink 359">
              <a:extLst>
                <a:ext uri="{FF2B5EF4-FFF2-40B4-BE49-F238E27FC236}">
                  <a16:creationId xmlns:a16="http://schemas.microsoft.com/office/drawing/2014/main" id="{ACA51DAA-8088-9942-8529-5A90595C69C4}"/>
                </a:ext>
                <a:ext uri="{147F2762-F138-4A5C-976F-8EAC2B608ADB}">
                  <a16:predDERef xmlns:a16="http://schemas.microsoft.com/office/drawing/2014/main" pred="{8A99C736-4031-7747-B9C5-706F622DF7CD}"/>
                </a:ext>
              </a:extLst>
            </xdr:cNvPr>
            <xdr:cNvPicPr/>
          </xdr:nvPicPr>
          <xdr:blipFill>
            <a:blip xmlns:r="http://schemas.openxmlformats.org/officeDocument/2006/relationships" r:embed="rId655"/>
            <a:stretch>
              <a:fillRect/>
            </a:stretch>
          </xdr:blipFill>
          <xdr:spPr>
            <a:xfrm>
              <a:off x="29697840" y="14682600"/>
              <a:ext cx="216720" cy="201240"/>
            </a:xfrm>
            <a:prstGeom prst="rect">
              <a:avLst/>
            </a:prstGeom>
          </xdr:spPr>
        </xdr:pic>
      </mc:Fallback>
    </mc:AlternateContent>
    <xdr:clientData/>
  </xdr:twoCellAnchor>
  <xdr:twoCellAnchor>
    <xdr:from>
      <xdr:col>35</xdr:col>
      <xdr:colOff>300699</xdr:colOff>
      <xdr:row>55</xdr:row>
      <xdr:rowOff>66752</xdr:rowOff>
    </xdr:from>
    <xdr:to>
      <xdr:col>35</xdr:col>
      <xdr:colOff>429219</xdr:colOff>
      <xdr:row>55</xdr:row>
      <xdr:rowOff>184112</xdr:rowOff>
    </xdr:to>
    <mc:AlternateContent xmlns:mc="http://schemas.openxmlformats.org/markup-compatibility/2006" xmlns:xdr14="http://schemas.microsoft.com/office/excel/2010/spreadsheetDrawing">
      <mc:Choice Requires="xdr14">
        <xdr:contentPart xmlns:r="http://schemas.openxmlformats.org/officeDocument/2006/relationships" r:id="rId656">
          <xdr14:nvContentPartPr>
            <xdr14:cNvPr id="363" name="Ink 362">
              <a:extLst>
                <a:ext uri="{FF2B5EF4-FFF2-40B4-BE49-F238E27FC236}">
                  <a16:creationId xmlns:a16="http://schemas.microsoft.com/office/drawing/2014/main" id="{3300A846-5F1D-594E-81DC-97B88B7847E5}"/>
                </a:ext>
                <a:ext uri="{147F2762-F138-4A5C-976F-8EAC2B608ADB}">
                  <a16:predDERef xmlns:a16="http://schemas.microsoft.com/office/drawing/2014/main" pred="{ACA51DAA-8088-9942-8529-5A90595C69C4}"/>
                </a:ext>
              </a:extLst>
            </xdr14:cNvPr>
            <xdr14:cNvContentPartPr/>
          </xdr14:nvContentPartPr>
          <xdr14:nvPr macro=""/>
          <xdr14:xfrm>
            <a:off x="29544120" y="1581840"/>
            <a:ext cx="128520" cy="117360"/>
          </xdr14:xfrm>
        </xdr:contentPart>
      </mc:Choice>
      <mc:Fallback xmlns="">
        <xdr:pic>
          <xdr:nvPicPr>
            <xdr:cNvPr id="363" name="Ink 362">
              <a:extLst>
                <a:ext uri="{FF2B5EF4-FFF2-40B4-BE49-F238E27FC236}">
                  <a16:creationId xmlns:a16="http://schemas.microsoft.com/office/drawing/2014/main" id="{3300A846-5F1D-594E-81DC-97B88B7847E5}"/>
                </a:ext>
                <a:ext uri="{147F2762-F138-4A5C-976F-8EAC2B608ADB}">
                  <a16:predDERef xmlns:a16="http://schemas.microsoft.com/office/drawing/2014/main" pred="{ACA51DAA-8088-9942-8529-5A90595C69C4}"/>
                </a:ext>
              </a:extLst>
            </xdr:cNvPr>
            <xdr:cNvPicPr/>
          </xdr:nvPicPr>
          <xdr:blipFill>
            <a:blip xmlns:r="http://schemas.openxmlformats.org/officeDocument/2006/relationships" r:embed="rId657"/>
            <a:stretch>
              <a:fillRect/>
            </a:stretch>
          </xdr:blipFill>
          <xdr:spPr>
            <a:xfrm>
              <a:off x="29528640" y="1566360"/>
              <a:ext cx="159120" cy="147960"/>
            </a:xfrm>
            <a:prstGeom prst="rect">
              <a:avLst/>
            </a:prstGeom>
          </xdr:spPr>
        </xdr:pic>
      </mc:Fallback>
    </mc:AlternateContent>
    <xdr:clientData/>
  </xdr:twoCellAnchor>
  <xdr:twoCellAnchor>
    <xdr:from>
      <xdr:col>35</xdr:col>
      <xdr:colOff>294939</xdr:colOff>
      <xdr:row>8</xdr:row>
      <xdr:rowOff>72152</xdr:rowOff>
    </xdr:from>
    <xdr:to>
      <xdr:col>35</xdr:col>
      <xdr:colOff>428859</xdr:colOff>
      <xdr:row>9</xdr:row>
      <xdr:rowOff>126</xdr:rowOff>
    </xdr:to>
    <mc:AlternateContent xmlns:mc="http://schemas.openxmlformats.org/markup-compatibility/2006" xmlns:xdr14="http://schemas.microsoft.com/office/excel/2010/spreadsheetDrawing">
      <mc:Choice Requires="xdr14">
        <xdr:contentPart xmlns:r="http://schemas.openxmlformats.org/officeDocument/2006/relationships" r:id="rId658">
          <xdr14:nvContentPartPr>
            <xdr14:cNvPr id="364" name="Ink 363">
              <a:extLst>
                <a:ext uri="{FF2B5EF4-FFF2-40B4-BE49-F238E27FC236}">
                  <a16:creationId xmlns:a16="http://schemas.microsoft.com/office/drawing/2014/main" id="{141A8EC8-7215-1440-A790-93E09D5EE112}"/>
                </a:ext>
                <a:ext uri="{147F2762-F138-4A5C-976F-8EAC2B608ADB}">
                  <a16:predDERef xmlns:a16="http://schemas.microsoft.com/office/drawing/2014/main" pred="{3300A846-5F1D-594E-81DC-97B88B7847E5}"/>
                </a:ext>
              </a:extLst>
            </xdr14:cNvPr>
            <xdr14:cNvContentPartPr/>
          </xdr14:nvContentPartPr>
          <xdr14:nvPr macro=""/>
          <xdr14:xfrm>
            <a:off x="29538360" y="1587240"/>
            <a:ext cx="133920" cy="117360"/>
          </xdr14:xfrm>
        </xdr:contentPart>
      </mc:Choice>
      <mc:Fallback xmlns="">
        <xdr:pic>
          <xdr:nvPicPr>
            <xdr:cNvPr id="364" name="Ink 363">
              <a:extLst>
                <a:ext uri="{FF2B5EF4-FFF2-40B4-BE49-F238E27FC236}">
                  <a16:creationId xmlns:a16="http://schemas.microsoft.com/office/drawing/2014/main" id="{141A8EC8-7215-1440-A790-93E09D5EE112}"/>
                </a:ext>
                <a:ext uri="{147F2762-F138-4A5C-976F-8EAC2B608ADB}">
                  <a16:predDERef xmlns:a16="http://schemas.microsoft.com/office/drawing/2014/main" pred="{3300A846-5F1D-594E-81DC-97B88B7847E5}"/>
                </a:ext>
              </a:extLst>
            </xdr:cNvPr>
            <xdr:cNvPicPr/>
          </xdr:nvPicPr>
          <xdr:blipFill>
            <a:blip xmlns:r="http://schemas.openxmlformats.org/officeDocument/2006/relationships" r:embed="rId659"/>
            <a:stretch>
              <a:fillRect/>
            </a:stretch>
          </xdr:blipFill>
          <xdr:spPr>
            <a:xfrm>
              <a:off x="29523240" y="1572120"/>
              <a:ext cx="164520" cy="147960"/>
            </a:xfrm>
            <a:prstGeom prst="rect">
              <a:avLst/>
            </a:prstGeom>
          </xdr:spPr>
        </xdr:pic>
      </mc:Fallback>
    </mc:AlternateContent>
    <xdr:clientData/>
  </xdr:twoCellAnchor>
  <xdr:twoCellAnchor>
    <xdr:from>
      <xdr:col>35</xdr:col>
      <xdr:colOff>278379</xdr:colOff>
      <xdr:row>55</xdr:row>
      <xdr:rowOff>94472</xdr:rowOff>
    </xdr:from>
    <xdr:to>
      <xdr:col>35</xdr:col>
      <xdr:colOff>440379</xdr:colOff>
      <xdr:row>55</xdr:row>
      <xdr:rowOff>133712</xdr:rowOff>
    </xdr:to>
    <mc:AlternateContent xmlns:mc="http://schemas.openxmlformats.org/markup-compatibility/2006" xmlns:xdr14="http://schemas.microsoft.com/office/excel/2010/spreadsheetDrawing">
      <mc:Choice Requires="xdr14">
        <xdr:contentPart xmlns:r="http://schemas.openxmlformats.org/officeDocument/2006/relationships" r:id="rId660">
          <xdr14:nvContentPartPr>
            <xdr14:cNvPr id="365" name="Ink 364">
              <a:extLst>
                <a:ext uri="{FF2B5EF4-FFF2-40B4-BE49-F238E27FC236}">
                  <a16:creationId xmlns:a16="http://schemas.microsoft.com/office/drawing/2014/main" id="{9469CF91-1CE1-0240-81F9-8BAB269C4A3D}"/>
                </a:ext>
                <a:ext uri="{147F2762-F138-4A5C-976F-8EAC2B608ADB}">
                  <a16:predDERef xmlns:a16="http://schemas.microsoft.com/office/drawing/2014/main" pred="{141A8EC8-7215-1440-A790-93E09D5EE112}"/>
                </a:ext>
              </a:extLst>
            </xdr14:cNvPr>
            <xdr14:cNvContentPartPr/>
          </xdr14:nvContentPartPr>
          <xdr14:nvPr macro=""/>
          <xdr14:xfrm>
            <a:off x="29521800" y="1609560"/>
            <a:ext cx="162000" cy="39240"/>
          </xdr14:xfrm>
        </xdr:contentPart>
      </mc:Choice>
      <mc:Fallback xmlns="">
        <xdr:pic>
          <xdr:nvPicPr>
            <xdr:cNvPr id="365" name="Ink 364">
              <a:extLst>
                <a:ext uri="{FF2B5EF4-FFF2-40B4-BE49-F238E27FC236}">
                  <a16:creationId xmlns:a16="http://schemas.microsoft.com/office/drawing/2014/main" id="{9469CF91-1CE1-0240-81F9-8BAB269C4A3D}"/>
                </a:ext>
                <a:ext uri="{147F2762-F138-4A5C-976F-8EAC2B608ADB}">
                  <a16:predDERef xmlns:a16="http://schemas.microsoft.com/office/drawing/2014/main" pred="{141A8EC8-7215-1440-A790-93E09D5EE112}"/>
                </a:ext>
              </a:extLst>
            </xdr:cNvPr>
            <xdr:cNvPicPr/>
          </xdr:nvPicPr>
          <xdr:blipFill>
            <a:blip xmlns:r="http://schemas.openxmlformats.org/officeDocument/2006/relationships" r:embed="rId661"/>
            <a:stretch>
              <a:fillRect/>
            </a:stretch>
          </xdr:blipFill>
          <xdr:spPr>
            <a:xfrm>
              <a:off x="29506680" y="1594440"/>
              <a:ext cx="192240" cy="69840"/>
            </a:xfrm>
            <a:prstGeom prst="rect">
              <a:avLst/>
            </a:prstGeom>
          </xdr:spPr>
        </xdr:pic>
      </mc:Fallback>
    </mc:AlternateContent>
    <xdr:clientData/>
  </xdr:twoCellAnchor>
  <xdr:twoCellAnchor>
    <xdr:from>
      <xdr:col>44</xdr:col>
      <xdr:colOff>76080</xdr:colOff>
      <xdr:row>23</xdr:row>
      <xdr:rowOff>76140</xdr:rowOff>
    </xdr:from>
    <xdr:to>
      <xdr:col>44</xdr:col>
      <xdr:colOff>76440</xdr:colOff>
      <xdr:row>23</xdr:row>
      <xdr:rowOff>76500</xdr:rowOff>
    </xdr:to>
    <mc:AlternateContent xmlns:mc="http://schemas.openxmlformats.org/markup-compatibility/2006" xmlns:xdr14="http://schemas.microsoft.com/office/excel/2010/spreadsheetDrawing">
      <mc:Choice Requires="xdr14">
        <xdr:contentPart xmlns:r="http://schemas.openxmlformats.org/officeDocument/2006/relationships" r:id="rId662">
          <xdr14:nvContentPartPr>
            <xdr14:cNvPr id="267" name="Ink 266">
              <a:extLst>
                <a:ext uri="{FF2B5EF4-FFF2-40B4-BE49-F238E27FC236}">
                  <a16:creationId xmlns:a16="http://schemas.microsoft.com/office/drawing/2014/main" id="{FE89FC28-559F-BA40-B33F-83A643ADF565}"/>
                </a:ext>
              </a:extLst>
            </xdr14:cNvPr>
            <xdr14:cNvContentPartPr/>
          </xdr14:nvContentPartPr>
          <xdr14:nvPr macro=""/>
          <xdr14:xfrm>
            <a:off x="36956880" y="5219640"/>
            <a:ext cx="360" cy="360"/>
          </xdr14:xfrm>
        </xdr:contentPart>
      </mc:Choice>
      <mc:Fallback xmlns="">
        <xdr:pic>
          <xdr:nvPicPr>
            <xdr:cNvPr id="267" name="Ink 266">
              <a:extLst>
                <a:ext uri="{FF2B5EF4-FFF2-40B4-BE49-F238E27FC236}">
                  <a16:creationId xmlns:a16="http://schemas.microsoft.com/office/drawing/2014/main" id="{FE89FC28-559F-BA40-B33F-83A643ADF565}"/>
                </a:ext>
              </a:extLst>
            </xdr:cNvPr>
            <xdr:cNvPicPr/>
          </xdr:nvPicPr>
          <xdr:blipFill>
            <a:blip xmlns:r="http://schemas.openxmlformats.org/officeDocument/2006/relationships" r:embed="rId663"/>
            <a:stretch>
              <a:fillRect/>
            </a:stretch>
          </xdr:blipFill>
          <xdr:spPr>
            <a:xfrm>
              <a:off x="36947880" y="5210640"/>
              <a:ext cx="18000" cy="18000"/>
            </a:xfrm>
            <a:prstGeom prst="rect">
              <a:avLst/>
            </a:prstGeom>
          </xdr:spPr>
        </xdr:pic>
      </mc:Fallback>
    </mc:AlternateContent>
    <xdr:clientData/>
  </xdr:twoCellAnchor>
  <xdr:twoCellAnchor>
    <xdr:from>
      <xdr:col>45</xdr:col>
      <xdr:colOff>362729</xdr:colOff>
      <xdr:row>3</xdr:row>
      <xdr:rowOff>70956</xdr:rowOff>
    </xdr:from>
    <xdr:to>
      <xdr:col>45</xdr:col>
      <xdr:colOff>486209</xdr:colOff>
      <xdr:row>4</xdr:row>
      <xdr:rowOff>47</xdr:rowOff>
    </xdr:to>
    <mc:AlternateContent xmlns:mc="http://schemas.openxmlformats.org/markup-compatibility/2006" xmlns:xdr14="http://schemas.microsoft.com/office/excel/2010/spreadsheetDrawing">
      <mc:Choice Requires="xdr14">
        <xdr:contentPart xmlns:r="http://schemas.openxmlformats.org/officeDocument/2006/relationships" r:id="rId664">
          <xdr14:nvContentPartPr>
            <xdr14:cNvPr id="268" name="Ink 267">
              <a:extLst>
                <a:ext uri="{FF2B5EF4-FFF2-40B4-BE49-F238E27FC236}">
                  <a16:creationId xmlns:a16="http://schemas.microsoft.com/office/drawing/2014/main" id="{2527865B-CA25-474A-A048-3DE28CEABCCD}"/>
                </a:ext>
              </a:extLst>
            </xdr14:cNvPr>
            <xdr14:cNvContentPartPr/>
          </xdr14:nvContentPartPr>
          <xdr14:nvPr macro=""/>
          <xdr14:xfrm>
            <a:off x="37976760" y="634680"/>
            <a:ext cx="123480" cy="117000"/>
          </xdr14:xfrm>
        </xdr:contentPart>
      </mc:Choice>
      <mc:Fallback xmlns="">
        <xdr:pic>
          <xdr:nvPicPr>
            <xdr:cNvPr id="268" name="Ink 267">
              <a:extLst>
                <a:ext uri="{FF2B5EF4-FFF2-40B4-BE49-F238E27FC236}">
                  <a16:creationId xmlns:a16="http://schemas.microsoft.com/office/drawing/2014/main" id="{2527865B-CA25-474A-A048-3DE28CEABCCD}"/>
                </a:ext>
              </a:extLst>
            </xdr:cNvPr>
            <xdr:cNvPicPr/>
          </xdr:nvPicPr>
          <xdr:blipFill>
            <a:blip xmlns:r="http://schemas.openxmlformats.org/officeDocument/2006/relationships" r:embed="rId665"/>
            <a:stretch>
              <a:fillRect/>
            </a:stretch>
          </xdr:blipFill>
          <xdr:spPr>
            <a:xfrm>
              <a:off x="37961280" y="619560"/>
              <a:ext cx="154080" cy="147600"/>
            </a:xfrm>
            <a:prstGeom prst="rect">
              <a:avLst/>
            </a:prstGeom>
          </xdr:spPr>
        </xdr:pic>
      </mc:Fallback>
    </mc:AlternateContent>
    <xdr:clientData/>
  </xdr:twoCellAnchor>
  <xdr:twoCellAnchor>
    <xdr:from>
      <xdr:col>45</xdr:col>
      <xdr:colOff>375689</xdr:colOff>
      <xdr:row>3</xdr:row>
      <xdr:rowOff>57996</xdr:rowOff>
    </xdr:from>
    <xdr:to>
      <xdr:col>45</xdr:col>
      <xdr:colOff>460289</xdr:colOff>
      <xdr:row>4</xdr:row>
      <xdr:rowOff>25967</xdr:rowOff>
    </xdr:to>
    <mc:AlternateContent xmlns:mc="http://schemas.openxmlformats.org/markup-compatibility/2006" xmlns:xdr14="http://schemas.microsoft.com/office/excel/2010/spreadsheetDrawing">
      <mc:Choice Requires="xdr14">
        <xdr:contentPart xmlns:r="http://schemas.openxmlformats.org/officeDocument/2006/relationships" r:id="rId666">
          <xdr14:nvContentPartPr>
            <xdr14:cNvPr id="269" name="Ink 268">
              <a:extLst>
                <a:ext uri="{FF2B5EF4-FFF2-40B4-BE49-F238E27FC236}">
                  <a16:creationId xmlns:a16="http://schemas.microsoft.com/office/drawing/2014/main" id="{B19F5D7B-A323-2E45-B5A4-A927100A1E60}"/>
                </a:ext>
              </a:extLst>
            </xdr14:cNvPr>
            <xdr14:cNvContentPartPr/>
          </xdr14:nvContentPartPr>
          <xdr14:nvPr macro=""/>
          <xdr14:xfrm>
            <a:off x="37989720" y="621720"/>
            <a:ext cx="84600" cy="155880"/>
          </xdr14:xfrm>
        </xdr:contentPart>
      </mc:Choice>
      <mc:Fallback xmlns="">
        <xdr:pic>
          <xdr:nvPicPr>
            <xdr:cNvPr id="269" name="Ink 268">
              <a:extLst>
                <a:ext uri="{FF2B5EF4-FFF2-40B4-BE49-F238E27FC236}">
                  <a16:creationId xmlns:a16="http://schemas.microsoft.com/office/drawing/2014/main" id="{B19F5D7B-A323-2E45-B5A4-A927100A1E60}"/>
                </a:ext>
              </a:extLst>
            </xdr:cNvPr>
            <xdr:cNvPicPr/>
          </xdr:nvPicPr>
          <xdr:blipFill>
            <a:blip xmlns:r="http://schemas.openxmlformats.org/officeDocument/2006/relationships" r:embed="rId667"/>
            <a:stretch>
              <a:fillRect/>
            </a:stretch>
          </xdr:blipFill>
          <xdr:spPr>
            <a:xfrm>
              <a:off x="37974240" y="606600"/>
              <a:ext cx="115200" cy="186480"/>
            </a:xfrm>
            <a:prstGeom prst="rect">
              <a:avLst/>
            </a:prstGeom>
          </xdr:spPr>
        </xdr:pic>
      </mc:Fallback>
    </mc:AlternateContent>
    <xdr:clientData/>
  </xdr:twoCellAnchor>
  <xdr:twoCellAnchor>
    <xdr:from>
      <xdr:col>45</xdr:col>
      <xdr:colOff>339689</xdr:colOff>
      <xdr:row>29</xdr:row>
      <xdr:rowOff>129276</xdr:rowOff>
    </xdr:from>
    <xdr:to>
      <xdr:col>45</xdr:col>
      <xdr:colOff>525089</xdr:colOff>
      <xdr:row>29</xdr:row>
      <xdr:rowOff>142596</xdr:rowOff>
    </xdr:to>
    <mc:AlternateContent xmlns:mc="http://schemas.openxmlformats.org/markup-compatibility/2006" xmlns:xdr14="http://schemas.microsoft.com/office/excel/2010/spreadsheetDrawing">
      <mc:Choice Requires="xdr14">
        <xdr:contentPart xmlns:r="http://schemas.openxmlformats.org/officeDocument/2006/relationships" r:id="rId668">
          <xdr14:nvContentPartPr>
            <xdr14:cNvPr id="270" name="Ink 269">
              <a:extLst>
                <a:ext uri="{FF2B5EF4-FFF2-40B4-BE49-F238E27FC236}">
                  <a16:creationId xmlns:a16="http://schemas.microsoft.com/office/drawing/2014/main" id="{7D03B87A-F991-E64B-A93B-D4C3355F572D}"/>
                </a:ext>
              </a:extLst>
            </xdr14:cNvPr>
            <xdr14:cNvContentPartPr/>
          </xdr14:nvContentPartPr>
          <xdr14:nvPr macro=""/>
          <xdr14:xfrm>
            <a:off x="37953720" y="693000"/>
            <a:ext cx="185400" cy="13320"/>
          </xdr14:xfrm>
        </xdr:contentPart>
      </mc:Choice>
      <mc:Fallback xmlns="">
        <xdr:pic>
          <xdr:nvPicPr>
            <xdr:cNvPr id="270" name="Ink 269">
              <a:extLst>
                <a:ext uri="{FF2B5EF4-FFF2-40B4-BE49-F238E27FC236}">
                  <a16:creationId xmlns:a16="http://schemas.microsoft.com/office/drawing/2014/main" id="{7D03B87A-F991-E64B-A93B-D4C3355F572D}"/>
                </a:ext>
              </a:extLst>
            </xdr:cNvPr>
            <xdr:cNvPicPr/>
          </xdr:nvPicPr>
          <xdr:blipFill>
            <a:blip xmlns:r="http://schemas.openxmlformats.org/officeDocument/2006/relationships" r:embed="rId669"/>
            <a:stretch>
              <a:fillRect/>
            </a:stretch>
          </xdr:blipFill>
          <xdr:spPr>
            <a:xfrm>
              <a:off x="37938240" y="677880"/>
              <a:ext cx="216000" cy="43920"/>
            </a:xfrm>
            <a:prstGeom prst="rect">
              <a:avLst/>
            </a:prstGeom>
          </xdr:spPr>
        </xdr:pic>
      </mc:Fallback>
    </mc:AlternateContent>
    <xdr:clientData/>
  </xdr:twoCellAnchor>
  <xdr:twoCellAnchor>
    <xdr:from>
      <xdr:col>45</xdr:col>
      <xdr:colOff>323849</xdr:colOff>
      <xdr:row>37</xdr:row>
      <xdr:rowOff>77554</xdr:rowOff>
    </xdr:from>
    <xdr:to>
      <xdr:col>45</xdr:col>
      <xdr:colOff>447329</xdr:colOff>
      <xdr:row>37</xdr:row>
      <xdr:rowOff>149194</xdr:rowOff>
    </xdr:to>
    <mc:AlternateContent xmlns:mc="http://schemas.openxmlformats.org/markup-compatibility/2006" xmlns:xdr14="http://schemas.microsoft.com/office/excel/2010/spreadsheetDrawing">
      <mc:Choice Requires="xdr14">
        <xdr:contentPart xmlns:r="http://schemas.openxmlformats.org/officeDocument/2006/relationships" r:id="rId670">
          <xdr14:nvContentPartPr>
            <xdr14:cNvPr id="274" name="Ink 273">
              <a:extLst>
                <a:ext uri="{FF2B5EF4-FFF2-40B4-BE49-F238E27FC236}">
                  <a16:creationId xmlns:a16="http://schemas.microsoft.com/office/drawing/2014/main" id="{3E68F9E3-9057-8044-8609-EF6D5D5FBB54}"/>
                </a:ext>
                <a:ext uri="{147F2762-F138-4A5C-976F-8EAC2B608ADB}">
                  <a16:predDERef xmlns:a16="http://schemas.microsoft.com/office/drawing/2014/main" pred="{7D03B87A-F991-E64B-A93B-D4C3355F572D}"/>
                </a:ext>
              </a:extLst>
            </xdr14:cNvPr>
            <xdr14:cNvContentPartPr/>
          </xdr14:nvContentPartPr>
          <xdr14:nvPr macro=""/>
          <xdr14:xfrm>
            <a:off x="37937880" y="2520360"/>
            <a:ext cx="123480" cy="71640"/>
          </xdr14:xfrm>
        </xdr:contentPart>
      </mc:Choice>
      <mc:Fallback xmlns="">
        <xdr:pic>
          <xdr:nvPicPr>
            <xdr:cNvPr id="274" name="Ink 273">
              <a:extLst>
                <a:ext uri="{FF2B5EF4-FFF2-40B4-BE49-F238E27FC236}">
                  <a16:creationId xmlns:a16="http://schemas.microsoft.com/office/drawing/2014/main" id="{3E68F9E3-9057-8044-8609-EF6D5D5FBB54}"/>
                </a:ext>
                <a:ext uri="{147F2762-F138-4A5C-976F-8EAC2B608ADB}">
                  <a16:predDERef xmlns:a16="http://schemas.microsoft.com/office/drawing/2014/main" pred="{7D03B87A-F991-E64B-A93B-D4C3355F572D}"/>
                </a:ext>
              </a:extLst>
            </xdr:cNvPr>
            <xdr:cNvPicPr/>
          </xdr:nvPicPr>
          <xdr:blipFill>
            <a:blip xmlns:r="http://schemas.openxmlformats.org/officeDocument/2006/relationships" r:embed="rId671"/>
            <a:stretch>
              <a:fillRect/>
            </a:stretch>
          </xdr:blipFill>
          <xdr:spPr>
            <a:xfrm>
              <a:off x="37922760" y="2505240"/>
              <a:ext cx="154080" cy="102240"/>
            </a:xfrm>
            <a:prstGeom prst="rect">
              <a:avLst/>
            </a:prstGeom>
          </xdr:spPr>
        </xdr:pic>
      </mc:Fallback>
    </mc:AlternateContent>
    <xdr:clientData/>
  </xdr:twoCellAnchor>
  <xdr:twoCellAnchor>
    <xdr:from>
      <xdr:col>45</xdr:col>
      <xdr:colOff>356249</xdr:colOff>
      <xdr:row>37</xdr:row>
      <xdr:rowOff>58114</xdr:rowOff>
    </xdr:from>
    <xdr:to>
      <xdr:col>45</xdr:col>
      <xdr:colOff>408449</xdr:colOff>
      <xdr:row>37</xdr:row>
      <xdr:rowOff>180874</xdr:rowOff>
    </xdr:to>
    <mc:AlternateContent xmlns:mc="http://schemas.openxmlformats.org/markup-compatibility/2006" xmlns:xdr14="http://schemas.microsoft.com/office/excel/2010/spreadsheetDrawing">
      <mc:Choice Requires="xdr14">
        <xdr:contentPart xmlns:r="http://schemas.openxmlformats.org/officeDocument/2006/relationships" r:id="rId672">
          <xdr14:nvContentPartPr>
            <xdr14:cNvPr id="275" name="Ink 274">
              <a:extLst>
                <a:ext uri="{FF2B5EF4-FFF2-40B4-BE49-F238E27FC236}">
                  <a16:creationId xmlns:a16="http://schemas.microsoft.com/office/drawing/2014/main" id="{2C4CD157-520B-9742-9EE4-E95FB3F6AF0A}"/>
                </a:ext>
                <a:ext uri="{147F2762-F138-4A5C-976F-8EAC2B608ADB}">
                  <a16:predDERef xmlns:a16="http://schemas.microsoft.com/office/drawing/2014/main" pred="{3E68F9E3-9057-8044-8609-EF6D5D5FBB54}"/>
                </a:ext>
              </a:extLst>
            </xdr14:cNvPr>
            <xdr14:cNvContentPartPr/>
          </xdr14:nvContentPartPr>
          <xdr14:nvPr macro=""/>
          <xdr14:xfrm>
            <a:off x="37970280" y="2500920"/>
            <a:ext cx="52200" cy="122760"/>
          </xdr14:xfrm>
        </xdr:contentPart>
      </mc:Choice>
      <mc:Fallback xmlns="">
        <xdr:pic>
          <xdr:nvPicPr>
            <xdr:cNvPr id="275" name="Ink 274">
              <a:extLst>
                <a:ext uri="{FF2B5EF4-FFF2-40B4-BE49-F238E27FC236}">
                  <a16:creationId xmlns:a16="http://schemas.microsoft.com/office/drawing/2014/main" id="{2C4CD157-520B-9742-9EE4-E95FB3F6AF0A}"/>
                </a:ext>
                <a:ext uri="{147F2762-F138-4A5C-976F-8EAC2B608ADB}">
                  <a16:predDERef xmlns:a16="http://schemas.microsoft.com/office/drawing/2014/main" pred="{3E68F9E3-9057-8044-8609-EF6D5D5FBB54}"/>
                </a:ext>
              </a:extLst>
            </xdr:cNvPr>
            <xdr:cNvPicPr/>
          </xdr:nvPicPr>
          <xdr:blipFill>
            <a:blip xmlns:r="http://schemas.openxmlformats.org/officeDocument/2006/relationships" r:embed="rId673"/>
            <a:stretch>
              <a:fillRect/>
            </a:stretch>
          </xdr:blipFill>
          <xdr:spPr>
            <a:xfrm>
              <a:off x="37955160" y="2485800"/>
              <a:ext cx="82800" cy="153360"/>
            </a:xfrm>
            <a:prstGeom prst="rect">
              <a:avLst/>
            </a:prstGeom>
          </xdr:spPr>
        </xdr:pic>
      </mc:Fallback>
    </mc:AlternateContent>
    <xdr:clientData/>
  </xdr:twoCellAnchor>
  <xdr:twoCellAnchor>
    <xdr:from>
      <xdr:col>45</xdr:col>
      <xdr:colOff>336809</xdr:colOff>
      <xdr:row>37</xdr:row>
      <xdr:rowOff>90514</xdr:rowOff>
    </xdr:from>
    <xdr:to>
      <xdr:col>45</xdr:col>
      <xdr:colOff>460289</xdr:colOff>
      <xdr:row>37</xdr:row>
      <xdr:rowOff>123274</xdr:rowOff>
    </xdr:to>
    <mc:AlternateContent xmlns:mc="http://schemas.openxmlformats.org/markup-compatibility/2006" xmlns:xdr14="http://schemas.microsoft.com/office/excel/2010/spreadsheetDrawing">
      <mc:Choice Requires="xdr14">
        <xdr:contentPart xmlns:r="http://schemas.openxmlformats.org/officeDocument/2006/relationships" r:id="rId674">
          <xdr14:nvContentPartPr>
            <xdr14:cNvPr id="276" name="Ink 275">
              <a:extLst>
                <a:ext uri="{FF2B5EF4-FFF2-40B4-BE49-F238E27FC236}">
                  <a16:creationId xmlns:a16="http://schemas.microsoft.com/office/drawing/2014/main" id="{73350711-DDEE-1844-B181-1A1D5294D36F}"/>
                </a:ext>
                <a:ext uri="{147F2762-F138-4A5C-976F-8EAC2B608ADB}">
                  <a16:predDERef xmlns:a16="http://schemas.microsoft.com/office/drawing/2014/main" pred="{2C4CD157-520B-9742-9EE4-E95FB3F6AF0A}"/>
                </a:ext>
              </a:extLst>
            </xdr14:cNvPr>
            <xdr14:cNvContentPartPr/>
          </xdr14:nvContentPartPr>
          <xdr14:nvPr macro=""/>
          <xdr14:xfrm>
            <a:off x="37950840" y="2533320"/>
            <a:ext cx="123480" cy="32760"/>
          </xdr14:xfrm>
        </xdr:contentPart>
      </mc:Choice>
      <mc:Fallback xmlns="">
        <xdr:pic>
          <xdr:nvPicPr>
            <xdr:cNvPr id="276" name="Ink 275">
              <a:extLst>
                <a:ext uri="{FF2B5EF4-FFF2-40B4-BE49-F238E27FC236}">
                  <a16:creationId xmlns:a16="http://schemas.microsoft.com/office/drawing/2014/main" id="{73350711-DDEE-1844-B181-1A1D5294D36F}"/>
                </a:ext>
                <a:ext uri="{147F2762-F138-4A5C-976F-8EAC2B608ADB}">
                  <a16:predDERef xmlns:a16="http://schemas.microsoft.com/office/drawing/2014/main" pred="{2C4CD157-520B-9742-9EE4-E95FB3F6AF0A}"/>
                </a:ext>
              </a:extLst>
            </xdr:cNvPr>
            <xdr:cNvPicPr/>
          </xdr:nvPicPr>
          <xdr:blipFill>
            <a:blip xmlns:r="http://schemas.openxmlformats.org/officeDocument/2006/relationships" r:embed="rId675"/>
            <a:stretch>
              <a:fillRect/>
            </a:stretch>
          </xdr:blipFill>
          <xdr:spPr>
            <a:xfrm>
              <a:off x="37935720" y="2518200"/>
              <a:ext cx="154080" cy="63360"/>
            </a:xfrm>
            <a:prstGeom prst="rect">
              <a:avLst/>
            </a:prstGeom>
          </xdr:spPr>
        </xdr:pic>
      </mc:Fallback>
    </mc:AlternateContent>
    <xdr:clientData/>
  </xdr:twoCellAnchor>
  <xdr:twoCellAnchor>
    <xdr:from>
      <xdr:col>45</xdr:col>
      <xdr:colOff>323849</xdr:colOff>
      <xdr:row>40</xdr:row>
      <xdr:rowOff>71133</xdr:rowOff>
    </xdr:from>
    <xdr:to>
      <xdr:col>45</xdr:col>
      <xdr:colOff>466769</xdr:colOff>
      <xdr:row>40</xdr:row>
      <xdr:rowOff>162213</xdr:rowOff>
    </xdr:to>
    <mc:AlternateContent xmlns:mc="http://schemas.openxmlformats.org/markup-compatibility/2006" xmlns:xdr14="http://schemas.microsoft.com/office/excel/2010/spreadsheetDrawing">
      <mc:Choice Requires="xdr14">
        <xdr:contentPart xmlns:r="http://schemas.openxmlformats.org/officeDocument/2006/relationships" r:id="rId676">
          <xdr14:nvContentPartPr>
            <xdr14:cNvPr id="288" name="Ink 287">
              <a:extLst>
                <a:ext uri="{FF2B5EF4-FFF2-40B4-BE49-F238E27FC236}">
                  <a16:creationId xmlns:a16="http://schemas.microsoft.com/office/drawing/2014/main" id="{83858733-941D-E240-B948-26A44568DC85}"/>
                </a:ext>
                <a:ext uri="{147F2762-F138-4A5C-976F-8EAC2B608ADB}">
                  <a16:predDERef xmlns:a16="http://schemas.microsoft.com/office/drawing/2014/main" pred="{73350711-DDEE-1844-B181-1A1D5294D36F}"/>
                </a:ext>
              </a:extLst>
            </xdr14:cNvPr>
            <xdr14:cNvContentPartPr/>
          </xdr14:nvContentPartPr>
          <xdr14:nvPr macro=""/>
          <xdr14:xfrm>
            <a:off x="37937880" y="3453480"/>
            <a:ext cx="142920" cy="91080"/>
          </xdr14:xfrm>
        </xdr:contentPart>
      </mc:Choice>
      <mc:Fallback xmlns="">
        <xdr:pic>
          <xdr:nvPicPr>
            <xdr:cNvPr id="288" name="Ink 287">
              <a:extLst>
                <a:ext uri="{FF2B5EF4-FFF2-40B4-BE49-F238E27FC236}">
                  <a16:creationId xmlns:a16="http://schemas.microsoft.com/office/drawing/2014/main" id="{83858733-941D-E240-B948-26A44568DC85}"/>
                </a:ext>
                <a:ext uri="{147F2762-F138-4A5C-976F-8EAC2B608ADB}">
                  <a16:predDERef xmlns:a16="http://schemas.microsoft.com/office/drawing/2014/main" pred="{73350711-DDEE-1844-B181-1A1D5294D36F}"/>
                </a:ext>
              </a:extLst>
            </xdr:cNvPr>
            <xdr:cNvPicPr/>
          </xdr:nvPicPr>
          <xdr:blipFill>
            <a:blip xmlns:r="http://schemas.openxmlformats.org/officeDocument/2006/relationships" r:embed="rId677"/>
            <a:stretch>
              <a:fillRect/>
            </a:stretch>
          </xdr:blipFill>
          <xdr:spPr>
            <a:xfrm>
              <a:off x="37922760" y="3438360"/>
              <a:ext cx="173520" cy="121680"/>
            </a:xfrm>
            <a:prstGeom prst="rect">
              <a:avLst/>
            </a:prstGeom>
          </xdr:spPr>
        </xdr:pic>
      </mc:Fallback>
    </mc:AlternateContent>
    <xdr:clientData/>
  </xdr:twoCellAnchor>
  <xdr:twoCellAnchor>
    <xdr:from>
      <xdr:col>45</xdr:col>
      <xdr:colOff>369209</xdr:colOff>
      <xdr:row>40</xdr:row>
      <xdr:rowOff>58173</xdr:rowOff>
    </xdr:from>
    <xdr:to>
      <xdr:col>45</xdr:col>
      <xdr:colOff>408449</xdr:colOff>
      <xdr:row>40</xdr:row>
      <xdr:rowOff>162213</xdr:rowOff>
    </xdr:to>
    <mc:AlternateContent xmlns:mc="http://schemas.openxmlformats.org/markup-compatibility/2006" xmlns:xdr14="http://schemas.microsoft.com/office/excel/2010/spreadsheetDrawing">
      <mc:Choice Requires="xdr14">
        <xdr:contentPart xmlns:r="http://schemas.openxmlformats.org/officeDocument/2006/relationships" r:id="rId678">
          <xdr14:nvContentPartPr>
            <xdr14:cNvPr id="289" name="Ink 288">
              <a:extLst>
                <a:ext uri="{FF2B5EF4-FFF2-40B4-BE49-F238E27FC236}">
                  <a16:creationId xmlns:a16="http://schemas.microsoft.com/office/drawing/2014/main" id="{67D72A23-4AF9-DD4F-B51D-F92D97F66DAB}"/>
                </a:ext>
                <a:ext uri="{147F2762-F138-4A5C-976F-8EAC2B608ADB}">
                  <a16:predDERef xmlns:a16="http://schemas.microsoft.com/office/drawing/2014/main" pred="{83858733-941D-E240-B948-26A44568DC85}"/>
                </a:ext>
              </a:extLst>
            </xdr14:cNvPr>
            <xdr14:cNvContentPartPr/>
          </xdr14:nvContentPartPr>
          <xdr14:nvPr macro=""/>
          <xdr14:xfrm>
            <a:off x="37983240" y="3440520"/>
            <a:ext cx="39240" cy="104040"/>
          </xdr14:xfrm>
        </xdr:contentPart>
      </mc:Choice>
      <mc:Fallback xmlns="">
        <xdr:pic>
          <xdr:nvPicPr>
            <xdr:cNvPr id="289" name="Ink 288">
              <a:extLst>
                <a:ext uri="{FF2B5EF4-FFF2-40B4-BE49-F238E27FC236}">
                  <a16:creationId xmlns:a16="http://schemas.microsoft.com/office/drawing/2014/main" id="{67D72A23-4AF9-DD4F-B51D-F92D97F66DAB}"/>
                </a:ext>
                <a:ext uri="{147F2762-F138-4A5C-976F-8EAC2B608ADB}">
                  <a16:predDERef xmlns:a16="http://schemas.microsoft.com/office/drawing/2014/main" pred="{83858733-941D-E240-B948-26A44568DC85}"/>
                </a:ext>
              </a:extLst>
            </xdr:cNvPr>
            <xdr:cNvPicPr/>
          </xdr:nvPicPr>
          <xdr:blipFill>
            <a:blip xmlns:r="http://schemas.openxmlformats.org/officeDocument/2006/relationships" r:embed="rId679"/>
            <a:stretch>
              <a:fillRect/>
            </a:stretch>
          </xdr:blipFill>
          <xdr:spPr>
            <a:xfrm>
              <a:off x="37967760" y="3425400"/>
              <a:ext cx="69840" cy="134640"/>
            </a:xfrm>
            <a:prstGeom prst="rect">
              <a:avLst/>
            </a:prstGeom>
          </xdr:spPr>
        </xdr:pic>
      </mc:Fallback>
    </mc:AlternateContent>
    <xdr:clientData/>
  </xdr:twoCellAnchor>
  <xdr:twoCellAnchor>
    <xdr:from>
      <xdr:col>45</xdr:col>
      <xdr:colOff>310889</xdr:colOff>
      <xdr:row>40</xdr:row>
      <xdr:rowOff>77613</xdr:rowOff>
    </xdr:from>
    <xdr:to>
      <xdr:col>45</xdr:col>
      <xdr:colOff>486209</xdr:colOff>
      <xdr:row>40</xdr:row>
      <xdr:rowOff>123333</xdr:rowOff>
    </xdr:to>
    <mc:AlternateContent xmlns:mc="http://schemas.openxmlformats.org/markup-compatibility/2006" xmlns:xdr14="http://schemas.microsoft.com/office/excel/2010/spreadsheetDrawing">
      <mc:Choice Requires="xdr14">
        <xdr:contentPart xmlns:r="http://schemas.openxmlformats.org/officeDocument/2006/relationships" r:id="rId680">
          <xdr14:nvContentPartPr>
            <xdr14:cNvPr id="290" name="Ink 289">
              <a:extLst>
                <a:ext uri="{FF2B5EF4-FFF2-40B4-BE49-F238E27FC236}">
                  <a16:creationId xmlns:a16="http://schemas.microsoft.com/office/drawing/2014/main" id="{551C179E-F107-BD42-A7A4-BAE68FAE19D8}"/>
                </a:ext>
                <a:ext uri="{147F2762-F138-4A5C-976F-8EAC2B608ADB}">
                  <a16:predDERef xmlns:a16="http://schemas.microsoft.com/office/drawing/2014/main" pred="{67D72A23-4AF9-DD4F-B51D-F92D97F66DAB}"/>
                </a:ext>
              </a:extLst>
            </xdr14:cNvPr>
            <xdr14:cNvContentPartPr/>
          </xdr14:nvContentPartPr>
          <xdr14:nvPr macro=""/>
          <xdr14:xfrm>
            <a:off x="37924920" y="3459960"/>
            <a:ext cx="175320" cy="45720"/>
          </xdr14:xfrm>
        </xdr:contentPart>
      </mc:Choice>
      <mc:Fallback xmlns="">
        <xdr:pic>
          <xdr:nvPicPr>
            <xdr:cNvPr id="290" name="Ink 289">
              <a:extLst>
                <a:ext uri="{FF2B5EF4-FFF2-40B4-BE49-F238E27FC236}">
                  <a16:creationId xmlns:a16="http://schemas.microsoft.com/office/drawing/2014/main" id="{551C179E-F107-BD42-A7A4-BAE68FAE19D8}"/>
                </a:ext>
                <a:ext uri="{147F2762-F138-4A5C-976F-8EAC2B608ADB}">
                  <a16:predDERef xmlns:a16="http://schemas.microsoft.com/office/drawing/2014/main" pred="{67D72A23-4AF9-DD4F-B51D-F92D97F66DAB}"/>
                </a:ext>
              </a:extLst>
            </xdr:cNvPr>
            <xdr:cNvPicPr/>
          </xdr:nvPicPr>
          <xdr:blipFill>
            <a:blip xmlns:r="http://schemas.openxmlformats.org/officeDocument/2006/relationships" r:embed="rId681"/>
            <a:stretch>
              <a:fillRect/>
            </a:stretch>
          </xdr:blipFill>
          <xdr:spPr>
            <a:xfrm>
              <a:off x="37909800" y="3444840"/>
              <a:ext cx="205920" cy="76320"/>
            </a:xfrm>
            <a:prstGeom prst="rect">
              <a:avLst/>
            </a:prstGeom>
          </xdr:spPr>
        </xdr:pic>
      </mc:Fallback>
    </mc:AlternateContent>
    <xdr:clientData/>
  </xdr:twoCellAnchor>
  <xdr:twoCellAnchor>
    <xdr:from>
      <xdr:col>45</xdr:col>
      <xdr:colOff>343289</xdr:colOff>
      <xdr:row>55</xdr:row>
      <xdr:rowOff>71263</xdr:rowOff>
    </xdr:from>
    <xdr:to>
      <xdr:col>45</xdr:col>
      <xdr:colOff>440849</xdr:colOff>
      <xdr:row>55</xdr:row>
      <xdr:rowOff>142903</xdr:rowOff>
    </xdr:to>
    <mc:AlternateContent xmlns:mc="http://schemas.openxmlformats.org/markup-compatibility/2006" xmlns:xdr14="http://schemas.microsoft.com/office/excel/2010/spreadsheetDrawing">
      <mc:Choice Requires="xdr14">
        <xdr:contentPart xmlns:r="http://schemas.openxmlformats.org/officeDocument/2006/relationships" r:id="rId682">
          <xdr14:nvContentPartPr>
            <xdr14:cNvPr id="307" name="Ink 306">
              <a:extLst>
                <a:ext uri="{FF2B5EF4-FFF2-40B4-BE49-F238E27FC236}">
                  <a16:creationId xmlns:a16="http://schemas.microsoft.com/office/drawing/2014/main" id="{57E5F807-7EEC-4942-8F27-0A53E4BB5ECE}"/>
                </a:ext>
                <a:ext uri="{147F2762-F138-4A5C-976F-8EAC2B608ADB}">
                  <a16:predDERef xmlns:a16="http://schemas.microsoft.com/office/drawing/2014/main" pred="{6EE3B9A8-19EC-EC40-B215-233145387971}"/>
                </a:ext>
              </a:extLst>
            </xdr14:cNvPr>
            <xdr14:cNvContentPartPr/>
          </xdr14:nvContentPartPr>
          <xdr14:nvPr macro=""/>
          <xdr14:xfrm>
            <a:off x="37957320" y="5520600"/>
            <a:ext cx="97560" cy="71640"/>
          </xdr14:xfrm>
        </xdr:contentPart>
      </mc:Choice>
      <mc:Fallback xmlns="">
        <xdr:pic>
          <xdr:nvPicPr>
            <xdr:cNvPr id="307" name="Ink 306">
              <a:extLst>
                <a:ext uri="{FF2B5EF4-FFF2-40B4-BE49-F238E27FC236}">
                  <a16:creationId xmlns:a16="http://schemas.microsoft.com/office/drawing/2014/main" id="{57E5F807-7EEC-4942-8F27-0A53E4BB5ECE}"/>
                </a:ext>
                <a:ext uri="{147F2762-F138-4A5C-976F-8EAC2B608ADB}">
                  <a16:predDERef xmlns:a16="http://schemas.microsoft.com/office/drawing/2014/main" pred="{6EE3B9A8-19EC-EC40-B215-233145387971}"/>
                </a:ext>
              </a:extLst>
            </xdr:cNvPr>
            <xdr:cNvPicPr/>
          </xdr:nvPicPr>
          <xdr:blipFill>
            <a:blip xmlns:r="http://schemas.openxmlformats.org/officeDocument/2006/relationships" r:embed="rId683"/>
            <a:stretch>
              <a:fillRect/>
            </a:stretch>
          </xdr:blipFill>
          <xdr:spPr>
            <a:xfrm>
              <a:off x="37941840" y="5505120"/>
              <a:ext cx="128160" cy="102240"/>
            </a:xfrm>
            <a:prstGeom prst="rect">
              <a:avLst/>
            </a:prstGeom>
          </xdr:spPr>
        </xdr:pic>
      </mc:Fallback>
    </mc:AlternateContent>
    <xdr:clientData/>
  </xdr:twoCellAnchor>
  <xdr:twoCellAnchor>
    <xdr:from>
      <xdr:col>45</xdr:col>
      <xdr:colOff>382169</xdr:colOff>
      <xdr:row>55</xdr:row>
      <xdr:rowOff>51823</xdr:rowOff>
    </xdr:from>
    <xdr:to>
      <xdr:col>45</xdr:col>
      <xdr:colOff>427889</xdr:colOff>
      <xdr:row>55</xdr:row>
      <xdr:rowOff>168823</xdr:rowOff>
    </xdr:to>
    <mc:AlternateContent xmlns:mc="http://schemas.openxmlformats.org/markup-compatibility/2006" xmlns:xdr14="http://schemas.microsoft.com/office/excel/2010/spreadsheetDrawing">
      <mc:Choice Requires="xdr14">
        <xdr:contentPart xmlns:r="http://schemas.openxmlformats.org/officeDocument/2006/relationships" r:id="rId684">
          <xdr14:nvContentPartPr>
            <xdr14:cNvPr id="308" name="Ink 307">
              <a:extLst>
                <a:ext uri="{FF2B5EF4-FFF2-40B4-BE49-F238E27FC236}">
                  <a16:creationId xmlns:a16="http://schemas.microsoft.com/office/drawing/2014/main" id="{506C2A87-3BC9-4E40-B573-02CD18D63EB0}"/>
                </a:ext>
                <a:ext uri="{147F2762-F138-4A5C-976F-8EAC2B608ADB}">
                  <a16:predDERef xmlns:a16="http://schemas.microsoft.com/office/drawing/2014/main" pred="{57E5F807-7EEC-4942-8F27-0A53E4BB5ECE}"/>
                </a:ext>
              </a:extLst>
            </xdr14:cNvPr>
            <xdr14:cNvContentPartPr/>
          </xdr14:nvContentPartPr>
          <xdr14:nvPr macro=""/>
          <xdr14:xfrm>
            <a:off x="37996200" y="5501160"/>
            <a:ext cx="45720" cy="117000"/>
          </xdr14:xfrm>
        </xdr:contentPart>
      </mc:Choice>
      <mc:Fallback xmlns="">
        <xdr:pic>
          <xdr:nvPicPr>
            <xdr:cNvPr id="308" name="Ink 307">
              <a:extLst>
                <a:ext uri="{FF2B5EF4-FFF2-40B4-BE49-F238E27FC236}">
                  <a16:creationId xmlns:a16="http://schemas.microsoft.com/office/drawing/2014/main" id="{506C2A87-3BC9-4E40-B573-02CD18D63EB0}"/>
                </a:ext>
                <a:ext uri="{147F2762-F138-4A5C-976F-8EAC2B608ADB}">
                  <a16:predDERef xmlns:a16="http://schemas.microsoft.com/office/drawing/2014/main" pred="{57E5F807-7EEC-4942-8F27-0A53E4BB5ECE}"/>
                </a:ext>
              </a:extLst>
            </xdr:cNvPr>
            <xdr:cNvPicPr/>
          </xdr:nvPicPr>
          <xdr:blipFill>
            <a:blip xmlns:r="http://schemas.openxmlformats.org/officeDocument/2006/relationships" r:embed="rId685"/>
            <a:stretch>
              <a:fillRect/>
            </a:stretch>
          </xdr:blipFill>
          <xdr:spPr>
            <a:xfrm>
              <a:off x="37980720" y="5485680"/>
              <a:ext cx="76320" cy="147600"/>
            </a:xfrm>
            <a:prstGeom prst="rect">
              <a:avLst/>
            </a:prstGeom>
          </xdr:spPr>
        </xdr:pic>
      </mc:Fallback>
    </mc:AlternateContent>
    <xdr:clientData/>
  </xdr:twoCellAnchor>
  <xdr:twoCellAnchor>
    <xdr:from>
      <xdr:col>45</xdr:col>
      <xdr:colOff>356249</xdr:colOff>
      <xdr:row>55</xdr:row>
      <xdr:rowOff>97183</xdr:rowOff>
    </xdr:from>
    <xdr:to>
      <xdr:col>45</xdr:col>
      <xdr:colOff>492689</xdr:colOff>
      <xdr:row>55</xdr:row>
      <xdr:rowOff>123463</xdr:rowOff>
    </xdr:to>
    <mc:AlternateContent xmlns:mc="http://schemas.openxmlformats.org/markup-compatibility/2006" xmlns:xdr14="http://schemas.microsoft.com/office/excel/2010/spreadsheetDrawing">
      <mc:Choice Requires="xdr14">
        <xdr:contentPart xmlns:r="http://schemas.openxmlformats.org/officeDocument/2006/relationships" r:id="rId686">
          <xdr14:nvContentPartPr>
            <xdr14:cNvPr id="309" name="Ink 308">
              <a:extLst>
                <a:ext uri="{FF2B5EF4-FFF2-40B4-BE49-F238E27FC236}">
                  <a16:creationId xmlns:a16="http://schemas.microsoft.com/office/drawing/2014/main" id="{C686306C-0A77-B542-8CD7-9BC64A57B317}"/>
                </a:ext>
                <a:ext uri="{147F2762-F138-4A5C-976F-8EAC2B608ADB}">
                  <a16:predDERef xmlns:a16="http://schemas.microsoft.com/office/drawing/2014/main" pred="{506C2A87-3BC9-4E40-B573-02CD18D63EB0}"/>
                </a:ext>
              </a:extLst>
            </xdr14:cNvPr>
            <xdr14:cNvContentPartPr/>
          </xdr14:nvContentPartPr>
          <xdr14:nvPr macro=""/>
          <xdr14:xfrm>
            <a:off x="37970280" y="5546520"/>
            <a:ext cx="136440" cy="26280"/>
          </xdr14:xfrm>
        </xdr:contentPart>
      </mc:Choice>
      <mc:Fallback xmlns="">
        <xdr:pic>
          <xdr:nvPicPr>
            <xdr:cNvPr id="309" name="Ink 308">
              <a:extLst>
                <a:ext uri="{FF2B5EF4-FFF2-40B4-BE49-F238E27FC236}">
                  <a16:creationId xmlns:a16="http://schemas.microsoft.com/office/drawing/2014/main" id="{C686306C-0A77-B542-8CD7-9BC64A57B317}"/>
                </a:ext>
                <a:ext uri="{147F2762-F138-4A5C-976F-8EAC2B608ADB}">
                  <a16:predDERef xmlns:a16="http://schemas.microsoft.com/office/drawing/2014/main" pred="{506C2A87-3BC9-4E40-B573-02CD18D63EB0}"/>
                </a:ext>
              </a:extLst>
            </xdr:cNvPr>
            <xdr:cNvPicPr/>
          </xdr:nvPicPr>
          <xdr:blipFill>
            <a:blip xmlns:r="http://schemas.openxmlformats.org/officeDocument/2006/relationships" r:embed="rId687"/>
            <a:stretch>
              <a:fillRect/>
            </a:stretch>
          </xdr:blipFill>
          <xdr:spPr>
            <a:xfrm>
              <a:off x="37954800" y="5531040"/>
              <a:ext cx="167040" cy="56880"/>
            </a:xfrm>
            <a:prstGeom prst="rect">
              <a:avLst/>
            </a:prstGeom>
          </xdr:spPr>
        </xdr:pic>
      </mc:Fallback>
    </mc:AlternateContent>
    <xdr:clientData/>
  </xdr:twoCellAnchor>
  <xdr:twoCellAnchor>
    <xdr:from>
      <xdr:col>45</xdr:col>
      <xdr:colOff>314420</xdr:colOff>
      <xdr:row>50</xdr:row>
      <xdr:rowOff>72943</xdr:rowOff>
    </xdr:from>
    <xdr:to>
      <xdr:col>45</xdr:col>
      <xdr:colOff>421700</xdr:colOff>
      <xdr:row>51</xdr:row>
      <xdr:rowOff>321</xdr:rowOff>
    </xdr:to>
    <mc:AlternateContent xmlns:mc="http://schemas.openxmlformats.org/markup-compatibility/2006" xmlns:xdr14="http://schemas.microsoft.com/office/excel/2010/spreadsheetDrawing">
      <mc:Choice Requires="xdr14">
        <xdr:contentPart xmlns:r="http://schemas.openxmlformats.org/officeDocument/2006/relationships" r:id="rId688">
          <xdr14:nvContentPartPr>
            <xdr14:cNvPr id="310" name="Ink 309">
              <a:extLst>
                <a:ext uri="{FF2B5EF4-FFF2-40B4-BE49-F238E27FC236}">
                  <a16:creationId xmlns:a16="http://schemas.microsoft.com/office/drawing/2014/main" id="{427A7974-6CD6-764B-98DD-FAAB8D908E2A}"/>
                </a:ext>
                <a:ext uri="{147F2762-F138-4A5C-976F-8EAC2B608ADB}">
                  <a16:predDERef xmlns:a16="http://schemas.microsoft.com/office/drawing/2014/main" pred="{C686306C-0A77-B542-8CD7-9BC64A57B317}"/>
                </a:ext>
              </a:extLst>
            </xdr14:cNvPr>
            <xdr14:cNvContentPartPr/>
          </xdr14:nvContentPartPr>
          <xdr14:nvPr macro=""/>
          <xdr14:xfrm>
            <a:off x="37992960" y="9626040"/>
            <a:ext cx="107280" cy="118440"/>
          </xdr14:xfrm>
        </xdr:contentPart>
      </mc:Choice>
      <mc:Fallback xmlns="">
        <xdr:pic>
          <xdr:nvPicPr>
            <xdr:cNvPr id="310" name="Ink 309">
              <a:extLst>
                <a:ext uri="{FF2B5EF4-FFF2-40B4-BE49-F238E27FC236}">
                  <a16:creationId xmlns:a16="http://schemas.microsoft.com/office/drawing/2014/main" id="{427A7974-6CD6-764B-98DD-FAAB8D908E2A}"/>
                </a:ext>
                <a:ext uri="{147F2762-F138-4A5C-976F-8EAC2B608ADB}">
                  <a16:predDERef xmlns:a16="http://schemas.microsoft.com/office/drawing/2014/main" pred="{C686306C-0A77-B542-8CD7-9BC64A57B317}"/>
                </a:ext>
              </a:extLst>
            </xdr:cNvPr>
            <xdr:cNvPicPr/>
          </xdr:nvPicPr>
          <xdr:blipFill>
            <a:blip xmlns:r="http://schemas.openxmlformats.org/officeDocument/2006/relationships" r:embed="rId689"/>
            <a:stretch>
              <a:fillRect/>
            </a:stretch>
          </xdr:blipFill>
          <xdr:spPr>
            <a:xfrm>
              <a:off x="37977840" y="9610560"/>
              <a:ext cx="137520" cy="149040"/>
            </a:xfrm>
            <a:prstGeom prst="rect">
              <a:avLst/>
            </a:prstGeom>
          </xdr:spPr>
        </xdr:pic>
      </mc:Fallback>
    </mc:AlternateContent>
    <xdr:clientData/>
  </xdr:twoCellAnchor>
  <xdr:twoCellAnchor>
    <xdr:from>
      <xdr:col>45</xdr:col>
      <xdr:colOff>309020</xdr:colOff>
      <xdr:row>50</xdr:row>
      <xdr:rowOff>67183</xdr:rowOff>
    </xdr:from>
    <xdr:to>
      <xdr:col>45</xdr:col>
      <xdr:colOff>393620</xdr:colOff>
      <xdr:row>51</xdr:row>
      <xdr:rowOff>16881</xdr:rowOff>
    </xdr:to>
    <mc:AlternateContent xmlns:mc="http://schemas.openxmlformats.org/markup-compatibility/2006" xmlns:xdr14="http://schemas.microsoft.com/office/excel/2010/spreadsheetDrawing">
      <mc:Choice Requires="xdr14">
        <xdr:contentPart xmlns:r="http://schemas.openxmlformats.org/officeDocument/2006/relationships" r:id="rId690">
          <xdr14:nvContentPartPr>
            <xdr14:cNvPr id="311" name="Ink 310">
              <a:extLst>
                <a:ext uri="{FF2B5EF4-FFF2-40B4-BE49-F238E27FC236}">
                  <a16:creationId xmlns:a16="http://schemas.microsoft.com/office/drawing/2014/main" id="{17C05751-C769-E242-B2AA-F0E27C6843CC}"/>
                </a:ext>
                <a:ext uri="{147F2762-F138-4A5C-976F-8EAC2B608ADB}">
                  <a16:predDERef xmlns:a16="http://schemas.microsoft.com/office/drawing/2014/main" pred="{427A7974-6CD6-764B-98DD-FAAB8D908E2A}"/>
                </a:ext>
              </a:extLst>
            </xdr14:cNvPr>
            <xdr14:cNvContentPartPr/>
          </xdr14:nvContentPartPr>
          <xdr14:nvPr macro=""/>
          <xdr14:xfrm>
            <a:off x="37987560" y="9620280"/>
            <a:ext cx="84600" cy="140760"/>
          </xdr14:xfrm>
        </xdr:contentPart>
      </mc:Choice>
      <mc:Fallback xmlns="">
        <xdr:pic>
          <xdr:nvPicPr>
            <xdr:cNvPr id="311" name="Ink 310">
              <a:extLst>
                <a:ext uri="{FF2B5EF4-FFF2-40B4-BE49-F238E27FC236}">
                  <a16:creationId xmlns:a16="http://schemas.microsoft.com/office/drawing/2014/main" id="{17C05751-C769-E242-B2AA-F0E27C6843CC}"/>
                </a:ext>
                <a:ext uri="{147F2762-F138-4A5C-976F-8EAC2B608ADB}">
                  <a16:predDERef xmlns:a16="http://schemas.microsoft.com/office/drawing/2014/main" pred="{427A7974-6CD6-764B-98DD-FAAB8D908E2A}"/>
                </a:ext>
              </a:extLst>
            </xdr:cNvPr>
            <xdr:cNvPicPr/>
          </xdr:nvPicPr>
          <xdr:blipFill>
            <a:blip xmlns:r="http://schemas.openxmlformats.org/officeDocument/2006/relationships" r:embed="rId691"/>
            <a:stretch>
              <a:fillRect/>
            </a:stretch>
          </xdr:blipFill>
          <xdr:spPr>
            <a:xfrm>
              <a:off x="37972080" y="9605160"/>
              <a:ext cx="115200" cy="171360"/>
            </a:xfrm>
            <a:prstGeom prst="rect">
              <a:avLst/>
            </a:prstGeom>
          </xdr:spPr>
        </xdr:pic>
      </mc:Fallback>
    </mc:AlternateContent>
    <xdr:clientData/>
  </xdr:twoCellAnchor>
  <xdr:twoCellAnchor>
    <xdr:from>
      <xdr:col>45</xdr:col>
      <xdr:colOff>292100</xdr:colOff>
      <xdr:row>22</xdr:row>
      <xdr:rowOff>106423</xdr:rowOff>
    </xdr:from>
    <xdr:to>
      <xdr:col>45</xdr:col>
      <xdr:colOff>438620</xdr:colOff>
      <xdr:row>22</xdr:row>
      <xdr:rowOff>129103</xdr:rowOff>
    </xdr:to>
    <mc:AlternateContent xmlns:mc="http://schemas.openxmlformats.org/markup-compatibility/2006" xmlns:xdr14="http://schemas.microsoft.com/office/excel/2010/spreadsheetDrawing">
      <mc:Choice Requires="xdr14">
        <xdr:contentPart xmlns:r="http://schemas.openxmlformats.org/officeDocument/2006/relationships" r:id="rId692">
          <xdr14:nvContentPartPr>
            <xdr14:cNvPr id="315" name="Ink 314">
              <a:extLst>
                <a:ext uri="{FF2B5EF4-FFF2-40B4-BE49-F238E27FC236}">
                  <a16:creationId xmlns:a16="http://schemas.microsoft.com/office/drawing/2014/main" id="{DFBCB0D9-998C-E245-964D-C9625074FA1B}"/>
                </a:ext>
                <a:ext uri="{147F2762-F138-4A5C-976F-8EAC2B608ADB}">
                  <a16:predDERef xmlns:a16="http://schemas.microsoft.com/office/drawing/2014/main" pred="{17C05751-C769-E242-B2AA-F0E27C6843CC}"/>
                </a:ext>
              </a:extLst>
            </xdr14:cNvPr>
            <xdr14:cNvContentPartPr/>
          </xdr14:nvContentPartPr>
          <xdr14:nvPr macro=""/>
          <xdr14:xfrm>
            <a:off x="37970640" y="9659520"/>
            <a:ext cx="146520" cy="22680"/>
          </xdr14:xfrm>
        </xdr:contentPart>
      </mc:Choice>
      <mc:Fallback xmlns="">
        <xdr:pic>
          <xdr:nvPicPr>
            <xdr:cNvPr id="315" name="Ink 314">
              <a:extLst>
                <a:ext uri="{FF2B5EF4-FFF2-40B4-BE49-F238E27FC236}">
                  <a16:creationId xmlns:a16="http://schemas.microsoft.com/office/drawing/2014/main" id="{DFBCB0D9-998C-E245-964D-C9625074FA1B}"/>
                </a:ext>
                <a:ext uri="{147F2762-F138-4A5C-976F-8EAC2B608ADB}">
                  <a16:predDERef xmlns:a16="http://schemas.microsoft.com/office/drawing/2014/main" pred="{17C05751-C769-E242-B2AA-F0E27C6843CC}"/>
                </a:ext>
              </a:extLst>
            </xdr:cNvPr>
            <xdr:cNvPicPr/>
          </xdr:nvPicPr>
          <xdr:blipFill>
            <a:blip xmlns:r="http://schemas.openxmlformats.org/officeDocument/2006/relationships" r:embed="rId693"/>
            <a:stretch>
              <a:fillRect/>
            </a:stretch>
          </xdr:blipFill>
          <xdr:spPr>
            <a:xfrm>
              <a:off x="37955160" y="9644400"/>
              <a:ext cx="177120" cy="53280"/>
            </a:xfrm>
            <a:prstGeom prst="rect">
              <a:avLst/>
            </a:prstGeom>
          </xdr:spPr>
        </xdr:pic>
      </mc:Fallback>
    </mc:AlternateContent>
    <xdr:clientData/>
  </xdr:twoCellAnchor>
  <xdr:twoCellAnchor>
    <xdr:from>
      <xdr:col>45</xdr:col>
      <xdr:colOff>280940</xdr:colOff>
      <xdr:row>4</xdr:row>
      <xdr:rowOff>67279</xdr:rowOff>
    </xdr:from>
    <xdr:to>
      <xdr:col>45</xdr:col>
      <xdr:colOff>382460</xdr:colOff>
      <xdr:row>4</xdr:row>
      <xdr:rowOff>151879</xdr:rowOff>
    </xdr:to>
    <mc:AlternateContent xmlns:mc="http://schemas.openxmlformats.org/markup-compatibility/2006" xmlns:xdr14="http://schemas.microsoft.com/office/excel/2010/spreadsheetDrawing">
      <mc:Choice Requires="xdr14">
        <xdr:contentPart xmlns:r="http://schemas.openxmlformats.org/officeDocument/2006/relationships" r:id="rId694">
          <xdr14:nvContentPartPr>
            <xdr14:cNvPr id="321" name="Ink 320">
              <a:extLst>
                <a:ext uri="{FF2B5EF4-FFF2-40B4-BE49-F238E27FC236}">
                  <a16:creationId xmlns:a16="http://schemas.microsoft.com/office/drawing/2014/main" id="{CB87B391-4EED-E444-B8FB-0A78566454C1}"/>
                </a:ext>
                <a:ext uri="{147F2762-F138-4A5C-976F-8EAC2B608ADB}">
                  <a16:predDERef xmlns:a16="http://schemas.microsoft.com/office/drawing/2014/main" pred="{F62D3876-0B86-7A45-9AD7-BFBAD53DBFC5}"/>
                </a:ext>
              </a:extLst>
            </xdr14:cNvPr>
            <xdr14:cNvContentPartPr/>
          </xdr14:nvContentPartPr>
          <xdr14:nvPr macro=""/>
          <xdr14:xfrm>
            <a:off x="37959480" y="11913120"/>
            <a:ext cx="101520" cy="84600"/>
          </xdr14:xfrm>
        </xdr:contentPart>
      </mc:Choice>
      <mc:Fallback xmlns="">
        <xdr:pic>
          <xdr:nvPicPr>
            <xdr:cNvPr id="321" name="Ink 320">
              <a:extLst>
                <a:ext uri="{FF2B5EF4-FFF2-40B4-BE49-F238E27FC236}">
                  <a16:creationId xmlns:a16="http://schemas.microsoft.com/office/drawing/2014/main" id="{CB87B391-4EED-E444-B8FB-0A78566454C1}"/>
                </a:ext>
                <a:ext uri="{147F2762-F138-4A5C-976F-8EAC2B608ADB}">
                  <a16:predDERef xmlns:a16="http://schemas.microsoft.com/office/drawing/2014/main" pred="{F62D3876-0B86-7A45-9AD7-BFBAD53DBFC5}"/>
                </a:ext>
              </a:extLst>
            </xdr:cNvPr>
            <xdr:cNvPicPr/>
          </xdr:nvPicPr>
          <xdr:blipFill>
            <a:blip xmlns:r="http://schemas.openxmlformats.org/officeDocument/2006/relationships" r:embed="rId695"/>
            <a:stretch>
              <a:fillRect/>
            </a:stretch>
          </xdr:blipFill>
          <xdr:spPr>
            <a:xfrm>
              <a:off x="37944000" y="11898000"/>
              <a:ext cx="132120" cy="115200"/>
            </a:xfrm>
            <a:prstGeom prst="rect">
              <a:avLst/>
            </a:prstGeom>
          </xdr:spPr>
        </xdr:pic>
      </mc:Fallback>
    </mc:AlternateContent>
    <xdr:clientData/>
  </xdr:twoCellAnchor>
  <xdr:twoCellAnchor>
    <xdr:from>
      <xdr:col>45</xdr:col>
      <xdr:colOff>320180</xdr:colOff>
      <xdr:row>4</xdr:row>
      <xdr:rowOff>50359</xdr:rowOff>
    </xdr:from>
    <xdr:to>
      <xdr:col>45</xdr:col>
      <xdr:colOff>365540</xdr:colOff>
      <xdr:row>4</xdr:row>
      <xdr:rowOff>185719</xdr:rowOff>
    </xdr:to>
    <mc:AlternateContent xmlns:mc="http://schemas.openxmlformats.org/markup-compatibility/2006" xmlns:xdr14="http://schemas.microsoft.com/office/excel/2010/spreadsheetDrawing">
      <mc:Choice Requires="xdr14">
        <xdr:contentPart xmlns:r="http://schemas.openxmlformats.org/officeDocument/2006/relationships" r:id="rId696">
          <xdr14:nvContentPartPr>
            <xdr14:cNvPr id="322" name="Ink 321">
              <a:extLst>
                <a:ext uri="{FF2B5EF4-FFF2-40B4-BE49-F238E27FC236}">
                  <a16:creationId xmlns:a16="http://schemas.microsoft.com/office/drawing/2014/main" id="{1A29F252-5B5D-7D4A-AD9A-978059BDE625}"/>
                </a:ext>
                <a:ext uri="{147F2762-F138-4A5C-976F-8EAC2B608ADB}">
                  <a16:predDERef xmlns:a16="http://schemas.microsoft.com/office/drawing/2014/main" pred="{CB87B391-4EED-E444-B8FB-0A78566454C1}"/>
                </a:ext>
              </a:extLst>
            </xdr14:cNvPr>
            <xdr14:cNvContentPartPr/>
          </xdr14:nvContentPartPr>
          <xdr14:nvPr macro=""/>
          <xdr14:xfrm>
            <a:off x="37998720" y="11896200"/>
            <a:ext cx="45360" cy="135360"/>
          </xdr14:xfrm>
        </xdr:contentPart>
      </mc:Choice>
      <mc:Fallback xmlns="">
        <xdr:pic>
          <xdr:nvPicPr>
            <xdr:cNvPr id="322" name="Ink 321">
              <a:extLst>
                <a:ext uri="{FF2B5EF4-FFF2-40B4-BE49-F238E27FC236}">
                  <a16:creationId xmlns:a16="http://schemas.microsoft.com/office/drawing/2014/main" id="{1A29F252-5B5D-7D4A-AD9A-978059BDE625}"/>
                </a:ext>
                <a:ext uri="{147F2762-F138-4A5C-976F-8EAC2B608ADB}">
                  <a16:predDERef xmlns:a16="http://schemas.microsoft.com/office/drawing/2014/main" pred="{CB87B391-4EED-E444-B8FB-0A78566454C1}"/>
                </a:ext>
              </a:extLst>
            </xdr:cNvPr>
            <xdr:cNvPicPr/>
          </xdr:nvPicPr>
          <xdr:blipFill>
            <a:blip xmlns:r="http://schemas.openxmlformats.org/officeDocument/2006/relationships" r:embed="rId697"/>
            <a:stretch>
              <a:fillRect/>
            </a:stretch>
          </xdr:blipFill>
          <xdr:spPr>
            <a:xfrm>
              <a:off x="37983600" y="11881080"/>
              <a:ext cx="75960" cy="165600"/>
            </a:xfrm>
            <a:prstGeom prst="rect">
              <a:avLst/>
            </a:prstGeom>
          </xdr:spPr>
        </xdr:pic>
      </mc:Fallback>
    </mc:AlternateContent>
    <xdr:clientData/>
  </xdr:twoCellAnchor>
  <xdr:twoCellAnchor>
    <xdr:from>
      <xdr:col>45</xdr:col>
      <xdr:colOff>286340</xdr:colOff>
      <xdr:row>4</xdr:row>
      <xdr:rowOff>117679</xdr:rowOff>
    </xdr:from>
    <xdr:to>
      <xdr:col>45</xdr:col>
      <xdr:colOff>427100</xdr:colOff>
      <xdr:row>4</xdr:row>
      <xdr:rowOff>140359</xdr:rowOff>
    </xdr:to>
    <mc:AlternateContent xmlns:mc="http://schemas.openxmlformats.org/markup-compatibility/2006" xmlns:xdr14="http://schemas.microsoft.com/office/excel/2010/spreadsheetDrawing">
      <mc:Choice Requires="xdr14">
        <xdr:contentPart xmlns:r="http://schemas.openxmlformats.org/officeDocument/2006/relationships" r:id="rId698">
          <xdr14:nvContentPartPr>
            <xdr14:cNvPr id="323" name="Ink 322">
              <a:extLst>
                <a:ext uri="{FF2B5EF4-FFF2-40B4-BE49-F238E27FC236}">
                  <a16:creationId xmlns:a16="http://schemas.microsoft.com/office/drawing/2014/main" id="{420E5AD2-8D63-6249-94C1-C58FBC98A4F1}"/>
                </a:ext>
                <a:ext uri="{147F2762-F138-4A5C-976F-8EAC2B608ADB}">
                  <a16:predDERef xmlns:a16="http://schemas.microsoft.com/office/drawing/2014/main" pred="{1A29F252-5B5D-7D4A-AD9A-978059BDE625}"/>
                </a:ext>
              </a:extLst>
            </xdr14:cNvPr>
            <xdr14:cNvContentPartPr/>
          </xdr14:nvContentPartPr>
          <xdr14:nvPr macro=""/>
          <xdr14:xfrm>
            <a:off x="37964880" y="11963520"/>
            <a:ext cx="140760" cy="22680"/>
          </xdr14:xfrm>
        </xdr:contentPart>
      </mc:Choice>
      <mc:Fallback xmlns="">
        <xdr:pic>
          <xdr:nvPicPr>
            <xdr:cNvPr id="323" name="Ink 322">
              <a:extLst>
                <a:ext uri="{FF2B5EF4-FFF2-40B4-BE49-F238E27FC236}">
                  <a16:creationId xmlns:a16="http://schemas.microsoft.com/office/drawing/2014/main" id="{420E5AD2-8D63-6249-94C1-C58FBC98A4F1}"/>
                </a:ext>
                <a:ext uri="{147F2762-F138-4A5C-976F-8EAC2B608ADB}">
                  <a16:predDERef xmlns:a16="http://schemas.microsoft.com/office/drawing/2014/main" pred="{1A29F252-5B5D-7D4A-AD9A-978059BDE625}"/>
                </a:ext>
              </a:extLst>
            </xdr:cNvPr>
            <xdr:cNvPicPr/>
          </xdr:nvPicPr>
          <xdr:blipFill>
            <a:blip xmlns:r="http://schemas.openxmlformats.org/officeDocument/2006/relationships" r:embed="rId699"/>
            <a:stretch>
              <a:fillRect/>
            </a:stretch>
          </xdr:blipFill>
          <xdr:spPr>
            <a:xfrm>
              <a:off x="37949760" y="11948400"/>
              <a:ext cx="171360" cy="53280"/>
            </a:xfrm>
            <a:prstGeom prst="rect">
              <a:avLst/>
            </a:prstGeom>
          </xdr:spPr>
        </xdr:pic>
      </mc:Fallback>
    </mc:AlternateContent>
    <xdr:clientData/>
  </xdr:twoCellAnchor>
  <xdr:twoCellAnchor>
    <xdr:from>
      <xdr:col>45</xdr:col>
      <xdr:colOff>309020</xdr:colOff>
      <xdr:row>7</xdr:row>
      <xdr:rowOff>55857</xdr:rowOff>
    </xdr:from>
    <xdr:to>
      <xdr:col>45</xdr:col>
      <xdr:colOff>410540</xdr:colOff>
      <xdr:row>7</xdr:row>
      <xdr:rowOff>174297</xdr:rowOff>
    </xdr:to>
    <mc:AlternateContent xmlns:mc="http://schemas.openxmlformats.org/markup-compatibility/2006" xmlns:xdr14="http://schemas.microsoft.com/office/excel/2010/spreadsheetDrawing">
      <mc:Choice Requires="xdr14">
        <xdr:contentPart xmlns:r="http://schemas.openxmlformats.org/officeDocument/2006/relationships" r:id="rId700">
          <xdr14:nvContentPartPr>
            <xdr14:cNvPr id="330" name="Ink 329">
              <a:extLst>
                <a:ext uri="{FF2B5EF4-FFF2-40B4-BE49-F238E27FC236}">
                  <a16:creationId xmlns:a16="http://schemas.microsoft.com/office/drawing/2014/main" id="{03EBBB32-ABAE-A04E-914A-B8CEB6B16A65}"/>
                </a:ext>
                <a:ext uri="{147F2762-F138-4A5C-976F-8EAC2B608ADB}">
                  <a16:predDERef xmlns:a16="http://schemas.microsoft.com/office/drawing/2014/main" pred="{AF8405C2-D4B3-714A-9DBC-57CEBE1C721D}"/>
                </a:ext>
              </a:extLst>
            </xdr14:cNvPr>
            <xdr14:cNvContentPartPr/>
          </xdr14:nvContentPartPr>
          <xdr14:nvPr macro=""/>
          <xdr14:xfrm>
            <a:off x="37987560" y="12092760"/>
            <a:ext cx="101520" cy="118440"/>
          </xdr14:xfrm>
        </xdr:contentPart>
      </mc:Choice>
      <mc:Fallback xmlns="">
        <xdr:pic>
          <xdr:nvPicPr>
            <xdr:cNvPr id="330" name="Ink 329">
              <a:extLst>
                <a:ext uri="{FF2B5EF4-FFF2-40B4-BE49-F238E27FC236}">
                  <a16:creationId xmlns:a16="http://schemas.microsoft.com/office/drawing/2014/main" id="{03EBBB32-ABAE-A04E-914A-B8CEB6B16A65}"/>
                </a:ext>
                <a:ext uri="{147F2762-F138-4A5C-976F-8EAC2B608ADB}">
                  <a16:predDERef xmlns:a16="http://schemas.microsoft.com/office/drawing/2014/main" pred="{AF8405C2-D4B3-714A-9DBC-57CEBE1C721D}"/>
                </a:ext>
              </a:extLst>
            </xdr:cNvPr>
            <xdr:cNvPicPr/>
          </xdr:nvPicPr>
          <xdr:blipFill>
            <a:blip xmlns:r="http://schemas.openxmlformats.org/officeDocument/2006/relationships" r:embed="rId701"/>
            <a:stretch>
              <a:fillRect/>
            </a:stretch>
          </xdr:blipFill>
          <xdr:spPr>
            <a:xfrm>
              <a:off x="37972080" y="12077640"/>
              <a:ext cx="132120" cy="149040"/>
            </a:xfrm>
            <a:prstGeom prst="rect">
              <a:avLst/>
            </a:prstGeom>
          </xdr:spPr>
        </xdr:pic>
      </mc:Fallback>
    </mc:AlternateContent>
    <xdr:clientData/>
  </xdr:twoCellAnchor>
  <xdr:twoCellAnchor>
    <xdr:from>
      <xdr:col>45</xdr:col>
      <xdr:colOff>325580</xdr:colOff>
      <xdr:row>7</xdr:row>
      <xdr:rowOff>67377</xdr:rowOff>
    </xdr:from>
    <xdr:to>
      <xdr:col>45</xdr:col>
      <xdr:colOff>376340</xdr:colOff>
      <xdr:row>7</xdr:row>
      <xdr:rowOff>157737</xdr:rowOff>
    </xdr:to>
    <mc:AlternateContent xmlns:mc="http://schemas.openxmlformats.org/markup-compatibility/2006" xmlns:xdr14="http://schemas.microsoft.com/office/excel/2010/spreadsheetDrawing">
      <mc:Choice Requires="xdr14">
        <xdr:contentPart xmlns:r="http://schemas.openxmlformats.org/officeDocument/2006/relationships" r:id="rId702">
          <xdr14:nvContentPartPr>
            <xdr14:cNvPr id="331" name="Ink 330">
              <a:extLst>
                <a:ext uri="{FF2B5EF4-FFF2-40B4-BE49-F238E27FC236}">
                  <a16:creationId xmlns:a16="http://schemas.microsoft.com/office/drawing/2014/main" id="{64335D6D-829F-BA4C-8FFB-785DD3E0BB5E}"/>
                </a:ext>
                <a:ext uri="{147F2762-F138-4A5C-976F-8EAC2B608ADB}">
                  <a16:predDERef xmlns:a16="http://schemas.microsoft.com/office/drawing/2014/main" pred="{03EBBB32-ABAE-A04E-914A-B8CEB6B16A65}"/>
                </a:ext>
              </a:extLst>
            </xdr14:cNvPr>
            <xdr14:cNvContentPartPr/>
          </xdr14:nvContentPartPr>
          <xdr14:nvPr macro=""/>
          <xdr14:xfrm>
            <a:off x="38004120" y="12104280"/>
            <a:ext cx="50760" cy="90360"/>
          </xdr14:xfrm>
        </xdr:contentPart>
      </mc:Choice>
      <mc:Fallback xmlns="">
        <xdr:pic>
          <xdr:nvPicPr>
            <xdr:cNvPr id="331" name="Ink 330">
              <a:extLst>
                <a:ext uri="{FF2B5EF4-FFF2-40B4-BE49-F238E27FC236}">
                  <a16:creationId xmlns:a16="http://schemas.microsoft.com/office/drawing/2014/main" id="{64335D6D-829F-BA4C-8FFB-785DD3E0BB5E}"/>
                </a:ext>
                <a:ext uri="{147F2762-F138-4A5C-976F-8EAC2B608ADB}">
                  <a16:predDERef xmlns:a16="http://schemas.microsoft.com/office/drawing/2014/main" pred="{03EBBB32-ABAE-A04E-914A-B8CEB6B16A65}"/>
                </a:ext>
              </a:extLst>
            </xdr:cNvPr>
            <xdr:cNvPicPr/>
          </xdr:nvPicPr>
          <xdr:blipFill>
            <a:blip xmlns:r="http://schemas.openxmlformats.org/officeDocument/2006/relationships" r:embed="rId703"/>
            <a:stretch>
              <a:fillRect/>
            </a:stretch>
          </xdr:blipFill>
          <xdr:spPr>
            <a:xfrm>
              <a:off x="37989000" y="12088800"/>
              <a:ext cx="81360" cy="120600"/>
            </a:xfrm>
            <a:prstGeom prst="rect">
              <a:avLst/>
            </a:prstGeom>
          </xdr:spPr>
        </xdr:pic>
      </mc:Fallback>
    </mc:AlternateContent>
    <xdr:clientData/>
  </xdr:twoCellAnchor>
  <xdr:twoCellAnchor>
    <xdr:from>
      <xdr:col>45</xdr:col>
      <xdr:colOff>297500</xdr:colOff>
      <xdr:row>7</xdr:row>
      <xdr:rowOff>106617</xdr:rowOff>
    </xdr:from>
    <xdr:to>
      <xdr:col>45</xdr:col>
      <xdr:colOff>382100</xdr:colOff>
      <xdr:row>7</xdr:row>
      <xdr:rowOff>123897</xdr:rowOff>
    </xdr:to>
    <mc:AlternateContent xmlns:mc="http://schemas.openxmlformats.org/markup-compatibility/2006" xmlns:xdr14="http://schemas.microsoft.com/office/excel/2010/spreadsheetDrawing">
      <mc:Choice Requires="xdr14">
        <xdr:contentPart xmlns:r="http://schemas.openxmlformats.org/officeDocument/2006/relationships" r:id="rId704">
          <xdr14:nvContentPartPr>
            <xdr14:cNvPr id="336" name="Ink 335">
              <a:extLst>
                <a:ext uri="{FF2B5EF4-FFF2-40B4-BE49-F238E27FC236}">
                  <a16:creationId xmlns:a16="http://schemas.microsoft.com/office/drawing/2014/main" id="{F1DD3DDB-D36A-7540-9004-287EF352E529}"/>
                </a:ext>
                <a:ext uri="{147F2762-F138-4A5C-976F-8EAC2B608ADB}">
                  <a16:predDERef xmlns:a16="http://schemas.microsoft.com/office/drawing/2014/main" pred="{64335D6D-829F-BA4C-8FFB-785DD3E0BB5E}"/>
                </a:ext>
              </a:extLst>
            </xdr14:cNvPr>
            <xdr14:cNvContentPartPr/>
          </xdr14:nvContentPartPr>
          <xdr14:nvPr macro=""/>
          <xdr14:xfrm>
            <a:off x="37976040" y="12143520"/>
            <a:ext cx="84600" cy="17280"/>
          </xdr14:xfrm>
        </xdr:contentPart>
      </mc:Choice>
      <mc:Fallback xmlns="">
        <xdr:pic>
          <xdr:nvPicPr>
            <xdr:cNvPr id="336" name="Ink 335">
              <a:extLst>
                <a:ext uri="{FF2B5EF4-FFF2-40B4-BE49-F238E27FC236}">
                  <a16:creationId xmlns:a16="http://schemas.microsoft.com/office/drawing/2014/main" id="{F1DD3DDB-D36A-7540-9004-287EF352E529}"/>
                </a:ext>
                <a:ext uri="{147F2762-F138-4A5C-976F-8EAC2B608ADB}">
                  <a16:predDERef xmlns:a16="http://schemas.microsoft.com/office/drawing/2014/main" pred="{64335D6D-829F-BA4C-8FFB-785DD3E0BB5E}"/>
                </a:ext>
              </a:extLst>
            </xdr:cNvPr>
            <xdr:cNvPicPr/>
          </xdr:nvPicPr>
          <xdr:blipFill>
            <a:blip xmlns:r="http://schemas.openxmlformats.org/officeDocument/2006/relationships" r:embed="rId705"/>
            <a:stretch>
              <a:fillRect/>
            </a:stretch>
          </xdr:blipFill>
          <xdr:spPr>
            <a:xfrm>
              <a:off x="37960920" y="12128400"/>
              <a:ext cx="115200" cy="47880"/>
            </a:xfrm>
            <a:prstGeom prst="rect">
              <a:avLst/>
            </a:prstGeom>
          </xdr:spPr>
        </xdr:pic>
      </mc:Fallback>
    </mc:AlternateContent>
    <xdr:clientData/>
  </xdr:twoCellAnchor>
  <xdr:twoCellAnchor>
    <xdr:from>
      <xdr:col>45</xdr:col>
      <xdr:colOff>365180</xdr:colOff>
      <xdr:row>9</xdr:row>
      <xdr:rowOff>33406</xdr:rowOff>
    </xdr:from>
    <xdr:to>
      <xdr:col>45</xdr:col>
      <xdr:colOff>517100</xdr:colOff>
      <xdr:row>9</xdr:row>
      <xdr:rowOff>151846</xdr:rowOff>
    </xdr:to>
    <mc:AlternateContent xmlns:mc="http://schemas.openxmlformats.org/markup-compatibility/2006" xmlns:xdr14="http://schemas.microsoft.com/office/excel/2010/spreadsheetDrawing">
      <mc:Choice Requires="xdr14">
        <xdr:contentPart xmlns:r="http://schemas.openxmlformats.org/officeDocument/2006/relationships" r:id="rId706">
          <xdr14:nvContentPartPr>
            <xdr14:cNvPr id="337" name="Ink 336">
              <a:extLst>
                <a:ext uri="{FF2B5EF4-FFF2-40B4-BE49-F238E27FC236}">
                  <a16:creationId xmlns:a16="http://schemas.microsoft.com/office/drawing/2014/main" id="{1DE548F2-4364-B74C-B07B-9E661775C758}"/>
                </a:ext>
                <a:ext uri="{147F2762-F138-4A5C-976F-8EAC2B608ADB}">
                  <a16:predDERef xmlns:a16="http://schemas.microsoft.com/office/drawing/2014/main" pred="{F1DD3DDB-D36A-7540-9004-287EF352E529}"/>
                </a:ext>
              </a:extLst>
            </xdr14:cNvPr>
            <xdr14:cNvContentPartPr/>
          </xdr14:nvContentPartPr>
          <xdr14:nvPr macro=""/>
          <xdr14:xfrm>
            <a:off x="38043720" y="13216680"/>
            <a:ext cx="151920" cy="118440"/>
          </xdr14:xfrm>
        </xdr:contentPart>
      </mc:Choice>
      <mc:Fallback xmlns="">
        <xdr:pic>
          <xdr:nvPicPr>
            <xdr:cNvPr id="337" name="Ink 336">
              <a:extLst>
                <a:ext uri="{FF2B5EF4-FFF2-40B4-BE49-F238E27FC236}">
                  <a16:creationId xmlns:a16="http://schemas.microsoft.com/office/drawing/2014/main" id="{1DE548F2-4364-B74C-B07B-9E661775C758}"/>
                </a:ext>
                <a:ext uri="{147F2762-F138-4A5C-976F-8EAC2B608ADB}">
                  <a16:predDERef xmlns:a16="http://schemas.microsoft.com/office/drawing/2014/main" pred="{F1DD3DDB-D36A-7540-9004-287EF352E529}"/>
                </a:ext>
              </a:extLst>
            </xdr:cNvPr>
            <xdr:cNvPicPr/>
          </xdr:nvPicPr>
          <xdr:blipFill>
            <a:blip xmlns:r="http://schemas.openxmlformats.org/officeDocument/2006/relationships" r:embed="rId707"/>
            <a:stretch>
              <a:fillRect/>
            </a:stretch>
          </xdr:blipFill>
          <xdr:spPr>
            <a:xfrm>
              <a:off x="38028240" y="13201560"/>
              <a:ext cx="182520" cy="149040"/>
            </a:xfrm>
            <a:prstGeom prst="rect">
              <a:avLst/>
            </a:prstGeom>
          </xdr:spPr>
        </xdr:pic>
      </mc:Fallback>
    </mc:AlternateContent>
    <xdr:clientData/>
  </xdr:twoCellAnchor>
  <xdr:twoCellAnchor>
    <xdr:from>
      <xdr:col>45</xdr:col>
      <xdr:colOff>398660</xdr:colOff>
      <xdr:row>9</xdr:row>
      <xdr:rowOff>44926</xdr:rowOff>
    </xdr:from>
    <xdr:to>
      <xdr:col>45</xdr:col>
      <xdr:colOff>505940</xdr:colOff>
      <xdr:row>9</xdr:row>
      <xdr:rowOff>168766</xdr:rowOff>
    </xdr:to>
    <mc:AlternateContent xmlns:mc="http://schemas.openxmlformats.org/markup-compatibility/2006" xmlns:xdr14="http://schemas.microsoft.com/office/excel/2010/spreadsheetDrawing">
      <mc:Choice Requires="xdr14">
        <xdr:contentPart xmlns:r="http://schemas.openxmlformats.org/officeDocument/2006/relationships" r:id="rId708">
          <xdr14:nvContentPartPr>
            <xdr14:cNvPr id="338" name="Ink 337">
              <a:extLst>
                <a:ext uri="{FF2B5EF4-FFF2-40B4-BE49-F238E27FC236}">
                  <a16:creationId xmlns:a16="http://schemas.microsoft.com/office/drawing/2014/main" id="{6F8B2A99-55DB-A14A-8CE1-78481D1689E5}"/>
                </a:ext>
                <a:ext uri="{147F2762-F138-4A5C-976F-8EAC2B608ADB}">
                  <a16:predDERef xmlns:a16="http://schemas.microsoft.com/office/drawing/2014/main" pred="{1DE548F2-4364-B74C-B07B-9E661775C758}"/>
                </a:ext>
              </a:extLst>
            </xdr14:cNvPr>
            <xdr14:cNvContentPartPr/>
          </xdr14:nvContentPartPr>
          <xdr14:nvPr macro=""/>
          <xdr14:xfrm>
            <a:off x="38077200" y="13228200"/>
            <a:ext cx="107280" cy="123840"/>
          </xdr14:xfrm>
        </xdr:contentPart>
      </mc:Choice>
      <mc:Fallback xmlns="">
        <xdr:pic>
          <xdr:nvPicPr>
            <xdr:cNvPr id="338" name="Ink 337">
              <a:extLst>
                <a:ext uri="{FF2B5EF4-FFF2-40B4-BE49-F238E27FC236}">
                  <a16:creationId xmlns:a16="http://schemas.microsoft.com/office/drawing/2014/main" id="{6F8B2A99-55DB-A14A-8CE1-78481D1689E5}"/>
                </a:ext>
                <a:ext uri="{147F2762-F138-4A5C-976F-8EAC2B608ADB}">
                  <a16:predDERef xmlns:a16="http://schemas.microsoft.com/office/drawing/2014/main" pred="{1DE548F2-4364-B74C-B07B-9E661775C758}"/>
                </a:ext>
              </a:extLst>
            </xdr:cNvPr>
            <xdr:cNvPicPr/>
          </xdr:nvPicPr>
          <xdr:blipFill>
            <a:blip xmlns:r="http://schemas.openxmlformats.org/officeDocument/2006/relationships" r:embed="rId709"/>
            <a:stretch>
              <a:fillRect/>
            </a:stretch>
          </xdr:blipFill>
          <xdr:spPr>
            <a:xfrm>
              <a:off x="38062080" y="13212720"/>
              <a:ext cx="137520" cy="154440"/>
            </a:xfrm>
            <a:prstGeom prst="rect">
              <a:avLst/>
            </a:prstGeom>
          </xdr:spPr>
        </xdr:pic>
      </mc:Fallback>
    </mc:AlternateContent>
    <xdr:clientData/>
  </xdr:twoCellAnchor>
  <xdr:twoCellAnchor>
    <xdr:from>
      <xdr:col>45</xdr:col>
      <xdr:colOff>367700</xdr:colOff>
      <xdr:row>9</xdr:row>
      <xdr:rowOff>73006</xdr:rowOff>
    </xdr:from>
    <xdr:to>
      <xdr:col>45</xdr:col>
      <xdr:colOff>595940</xdr:colOff>
      <xdr:row>9</xdr:row>
      <xdr:rowOff>95686</xdr:rowOff>
    </xdr:to>
    <mc:AlternateContent xmlns:mc="http://schemas.openxmlformats.org/markup-compatibility/2006" xmlns:xdr14="http://schemas.microsoft.com/office/excel/2010/spreadsheetDrawing">
      <mc:Choice Requires="xdr14">
        <xdr:contentPart xmlns:r="http://schemas.openxmlformats.org/officeDocument/2006/relationships" r:id="rId710">
          <xdr14:nvContentPartPr>
            <xdr14:cNvPr id="346" name="Ink 345">
              <a:extLst>
                <a:ext uri="{FF2B5EF4-FFF2-40B4-BE49-F238E27FC236}">
                  <a16:creationId xmlns:a16="http://schemas.microsoft.com/office/drawing/2014/main" id="{DA7952E4-D9F1-B241-BBA3-84A2294F1C82}"/>
                </a:ext>
                <a:ext uri="{147F2762-F138-4A5C-976F-8EAC2B608ADB}">
                  <a16:predDERef xmlns:a16="http://schemas.microsoft.com/office/drawing/2014/main" pred="{6F8B2A99-55DB-A14A-8CE1-78481D1689E5}"/>
                </a:ext>
              </a:extLst>
            </xdr14:cNvPr>
            <xdr14:cNvContentPartPr/>
          </xdr14:nvContentPartPr>
          <xdr14:nvPr macro=""/>
          <xdr14:xfrm>
            <a:off x="38046240" y="13256280"/>
            <a:ext cx="228240" cy="22680"/>
          </xdr14:xfrm>
        </xdr:contentPart>
      </mc:Choice>
      <mc:Fallback xmlns="">
        <xdr:pic>
          <xdr:nvPicPr>
            <xdr:cNvPr id="346" name="Ink 345">
              <a:extLst>
                <a:ext uri="{FF2B5EF4-FFF2-40B4-BE49-F238E27FC236}">
                  <a16:creationId xmlns:a16="http://schemas.microsoft.com/office/drawing/2014/main" id="{DA7952E4-D9F1-B241-BBA3-84A2294F1C82}"/>
                </a:ext>
                <a:ext uri="{147F2762-F138-4A5C-976F-8EAC2B608ADB}">
                  <a16:predDERef xmlns:a16="http://schemas.microsoft.com/office/drawing/2014/main" pred="{6F8B2A99-55DB-A14A-8CE1-78481D1689E5}"/>
                </a:ext>
              </a:extLst>
            </xdr:cNvPr>
            <xdr:cNvPicPr/>
          </xdr:nvPicPr>
          <xdr:blipFill>
            <a:blip xmlns:r="http://schemas.openxmlformats.org/officeDocument/2006/relationships" r:embed="rId711"/>
            <a:stretch>
              <a:fillRect/>
            </a:stretch>
          </xdr:blipFill>
          <xdr:spPr>
            <a:xfrm>
              <a:off x="38030760" y="13240800"/>
              <a:ext cx="258840" cy="53280"/>
            </a:xfrm>
            <a:prstGeom prst="rect">
              <a:avLst/>
            </a:prstGeom>
          </xdr:spPr>
        </xdr:pic>
      </mc:Fallback>
    </mc:AlternateContent>
    <xdr:clientData/>
  </xdr:twoCellAnchor>
  <xdr:twoCellAnchor>
    <xdr:from>
      <xdr:col>45</xdr:col>
      <xdr:colOff>361800</xdr:colOff>
      <xdr:row>68</xdr:row>
      <xdr:rowOff>56940</xdr:rowOff>
    </xdr:from>
    <xdr:to>
      <xdr:col>45</xdr:col>
      <xdr:colOff>463680</xdr:colOff>
      <xdr:row>68</xdr:row>
      <xdr:rowOff>171780</xdr:rowOff>
    </xdr:to>
    <mc:AlternateContent xmlns:mc="http://schemas.openxmlformats.org/markup-compatibility/2006" xmlns:xdr14="http://schemas.microsoft.com/office/excel/2010/spreadsheetDrawing">
      <mc:Choice Requires="xdr14">
        <xdr:contentPart xmlns:r="http://schemas.openxmlformats.org/officeDocument/2006/relationships" r:id="rId712">
          <xdr14:nvContentPartPr>
            <xdr14:cNvPr id="369" name="Ink 368">
              <a:extLst>
                <a:ext uri="{FF2B5EF4-FFF2-40B4-BE49-F238E27FC236}">
                  <a16:creationId xmlns:a16="http://schemas.microsoft.com/office/drawing/2014/main" id="{755EAD54-41EE-F346-A41B-25D5FE51700E}"/>
                </a:ext>
                <a:ext uri="{147F2762-F138-4A5C-976F-8EAC2B608ADB}">
                  <a16:predDERef xmlns:a16="http://schemas.microsoft.com/office/drawing/2014/main" pred="{DA7952E4-D9F1-B241-BBA3-84A2294F1C82}"/>
                </a:ext>
              </a:extLst>
            </xdr14:cNvPr>
            <xdr14:cNvContentPartPr/>
          </xdr14:nvContentPartPr>
          <xdr14:nvPr macro=""/>
          <xdr14:xfrm>
            <a:off x="38080800" y="12439440"/>
            <a:ext cx="101880" cy="114840"/>
          </xdr14:xfrm>
        </xdr:contentPart>
      </mc:Choice>
      <mc:Fallback xmlns="">
        <xdr:pic>
          <xdr:nvPicPr>
            <xdr:cNvPr id="369" name="Ink 368">
              <a:extLst>
                <a:ext uri="{FF2B5EF4-FFF2-40B4-BE49-F238E27FC236}">
                  <a16:creationId xmlns:a16="http://schemas.microsoft.com/office/drawing/2014/main" id="{755EAD54-41EE-F346-A41B-25D5FE51700E}"/>
                </a:ext>
                <a:ext uri="{147F2762-F138-4A5C-976F-8EAC2B608ADB}">
                  <a16:predDERef xmlns:a16="http://schemas.microsoft.com/office/drawing/2014/main" pred="{DA7952E4-D9F1-B241-BBA3-84A2294F1C82}"/>
                </a:ext>
              </a:extLst>
            </xdr:cNvPr>
            <xdr:cNvPicPr/>
          </xdr:nvPicPr>
          <xdr:blipFill>
            <a:blip xmlns:r="http://schemas.openxmlformats.org/officeDocument/2006/relationships" r:embed="rId713"/>
            <a:stretch>
              <a:fillRect/>
            </a:stretch>
          </xdr:blipFill>
          <xdr:spPr>
            <a:xfrm>
              <a:off x="38065680" y="12424320"/>
              <a:ext cx="132480" cy="145080"/>
            </a:xfrm>
            <a:prstGeom prst="rect">
              <a:avLst/>
            </a:prstGeom>
          </xdr:spPr>
        </xdr:pic>
      </mc:Fallback>
    </mc:AlternateContent>
    <xdr:clientData/>
  </xdr:twoCellAnchor>
  <xdr:twoCellAnchor>
    <xdr:from>
      <xdr:col>45</xdr:col>
      <xdr:colOff>380880</xdr:colOff>
      <xdr:row>68</xdr:row>
      <xdr:rowOff>63420</xdr:rowOff>
    </xdr:from>
    <xdr:to>
      <xdr:col>45</xdr:col>
      <xdr:colOff>444600</xdr:colOff>
      <xdr:row>68</xdr:row>
      <xdr:rowOff>152700</xdr:rowOff>
    </xdr:to>
    <mc:AlternateContent xmlns:mc="http://schemas.openxmlformats.org/markup-compatibility/2006" xmlns:xdr14="http://schemas.microsoft.com/office/excel/2010/spreadsheetDrawing">
      <mc:Choice Requires="xdr14">
        <xdr:contentPart xmlns:r="http://schemas.openxmlformats.org/officeDocument/2006/relationships" r:id="rId714">
          <xdr14:nvContentPartPr>
            <xdr14:cNvPr id="370" name="Ink 369">
              <a:extLst>
                <a:ext uri="{FF2B5EF4-FFF2-40B4-BE49-F238E27FC236}">
                  <a16:creationId xmlns:a16="http://schemas.microsoft.com/office/drawing/2014/main" id="{4038793B-4A1F-E64F-B9DE-7F0E796872F1}"/>
                </a:ext>
                <a:ext uri="{147F2762-F138-4A5C-976F-8EAC2B608ADB}">
                  <a16:predDERef xmlns:a16="http://schemas.microsoft.com/office/drawing/2014/main" pred="{755EAD54-41EE-F346-A41B-25D5FE51700E}"/>
                </a:ext>
              </a:extLst>
            </xdr14:cNvPr>
            <xdr14:cNvContentPartPr/>
          </xdr14:nvContentPartPr>
          <xdr14:nvPr macro=""/>
          <xdr14:xfrm>
            <a:off x="38099880" y="12445920"/>
            <a:ext cx="63720" cy="89280"/>
          </xdr14:xfrm>
        </xdr:contentPart>
      </mc:Choice>
      <mc:Fallback xmlns="">
        <xdr:pic>
          <xdr:nvPicPr>
            <xdr:cNvPr id="370" name="Ink 369">
              <a:extLst>
                <a:ext uri="{FF2B5EF4-FFF2-40B4-BE49-F238E27FC236}">
                  <a16:creationId xmlns:a16="http://schemas.microsoft.com/office/drawing/2014/main" id="{4038793B-4A1F-E64F-B9DE-7F0E796872F1}"/>
                </a:ext>
                <a:ext uri="{147F2762-F138-4A5C-976F-8EAC2B608ADB}">
                  <a16:predDERef xmlns:a16="http://schemas.microsoft.com/office/drawing/2014/main" pred="{755EAD54-41EE-F346-A41B-25D5FE51700E}"/>
                </a:ext>
              </a:extLst>
            </xdr:cNvPr>
            <xdr:cNvPicPr/>
          </xdr:nvPicPr>
          <xdr:blipFill>
            <a:blip xmlns:r="http://schemas.openxmlformats.org/officeDocument/2006/relationships" r:embed="rId715"/>
            <a:stretch>
              <a:fillRect/>
            </a:stretch>
          </xdr:blipFill>
          <xdr:spPr>
            <a:xfrm>
              <a:off x="38084400" y="12430440"/>
              <a:ext cx="94320" cy="119880"/>
            </a:xfrm>
            <a:prstGeom prst="rect">
              <a:avLst/>
            </a:prstGeom>
          </xdr:spPr>
        </xdr:pic>
      </mc:Fallback>
    </mc:AlternateContent>
    <xdr:clientData/>
  </xdr:twoCellAnchor>
  <xdr:twoCellAnchor>
    <xdr:from>
      <xdr:col>45</xdr:col>
      <xdr:colOff>355320</xdr:colOff>
      <xdr:row>68</xdr:row>
      <xdr:rowOff>101580</xdr:rowOff>
    </xdr:from>
    <xdr:to>
      <xdr:col>45</xdr:col>
      <xdr:colOff>476280</xdr:colOff>
      <xdr:row>68</xdr:row>
      <xdr:rowOff>127500</xdr:rowOff>
    </xdr:to>
    <mc:AlternateContent xmlns:mc="http://schemas.openxmlformats.org/markup-compatibility/2006" xmlns:xdr14="http://schemas.microsoft.com/office/excel/2010/spreadsheetDrawing">
      <mc:Choice Requires="xdr14">
        <xdr:contentPart xmlns:r="http://schemas.openxmlformats.org/officeDocument/2006/relationships" r:id="rId716">
          <xdr14:nvContentPartPr>
            <xdr14:cNvPr id="371" name="Ink 370">
              <a:extLst>
                <a:ext uri="{FF2B5EF4-FFF2-40B4-BE49-F238E27FC236}">
                  <a16:creationId xmlns:a16="http://schemas.microsoft.com/office/drawing/2014/main" id="{93C59A58-5E5D-6341-A7D2-7F09737B3F49}"/>
                </a:ext>
                <a:ext uri="{147F2762-F138-4A5C-976F-8EAC2B608ADB}">
                  <a16:predDERef xmlns:a16="http://schemas.microsoft.com/office/drawing/2014/main" pred="{4038793B-4A1F-E64F-B9DE-7F0E796872F1}"/>
                </a:ext>
              </a:extLst>
            </xdr14:cNvPr>
            <xdr14:cNvContentPartPr/>
          </xdr14:nvContentPartPr>
          <xdr14:nvPr macro=""/>
          <xdr14:xfrm>
            <a:off x="38074320" y="12484080"/>
            <a:ext cx="120960" cy="25920"/>
          </xdr14:xfrm>
        </xdr:contentPart>
      </mc:Choice>
      <mc:Fallback xmlns="">
        <xdr:pic>
          <xdr:nvPicPr>
            <xdr:cNvPr id="371" name="Ink 370">
              <a:extLst>
                <a:ext uri="{FF2B5EF4-FFF2-40B4-BE49-F238E27FC236}">
                  <a16:creationId xmlns:a16="http://schemas.microsoft.com/office/drawing/2014/main" id="{93C59A58-5E5D-6341-A7D2-7F09737B3F49}"/>
                </a:ext>
                <a:ext uri="{147F2762-F138-4A5C-976F-8EAC2B608ADB}">
                  <a16:predDERef xmlns:a16="http://schemas.microsoft.com/office/drawing/2014/main" pred="{4038793B-4A1F-E64F-B9DE-7F0E796872F1}"/>
                </a:ext>
              </a:extLst>
            </xdr:cNvPr>
            <xdr:cNvPicPr/>
          </xdr:nvPicPr>
          <xdr:blipFill>
            <a:blip xmlns:r="http://schemas.openxmlformats.org/officeDocument/2006/relationships" r:embed="rId717"/>
            <a:stretch>
              <a:fillRect/>
            </a:stretch>
          </xdr:blipFill>
          <xdr:spPr>
            <a:xfrm>
              <a:off x="38059200" y="12468600"/>
              <a:ext cx="151560" cy="56160"/>
            </a:xfrm>
            <a:prstGeom prst="rect">
              <a:avLst/>
            </a:prstGeom>
          </xdr:spPr>
        </xdr:pic>
      </mc:Fallback>
    </mc:AlternateContent>
    <xdr:clientData/>
  </xdr:twoCellAnchor>
  <xdr:twoCellAnchor>
    <xdr:from>
      <xdr:col>45</xdr:col>
      <xdr:colOff>345240</xdr:colOff>
      <xdr:row>26</xdr:row>
      <xdr:rowOff>35280</xdr:rowOff>
    </xdr:from>
    <xdr:to>
      <xdr:col>45</xdr:col>
      <xdr:colOff>462600</xdr:colOff>
      <xdr:row>26</xdr:row>
      <xdr:rowOff>142200</xdr:rowOff>
    </xdr:to>
    <mc:AlternateContent xmlns:mc="http://schemas.openxmlformats.org/markup-compatibility/2006" xmlns:xdr14="http://schemas.microsoft.com/office/excel/2010/spreadsheetDrawing">
      <mc:Choice Requires="xdr14">
        <xdr:contentPart xmlns:r="http://schemas.openxmlformats.org/officeDocument/2006/relationships" r:id="rId718">
          <xdr14:nvContentPartPr>
            <xdr14:cNvPr id="372" name="Ink 371">
              <a:extLst>
                <a:ext uri="{FF2B5EF4-FFF2-40B4-BE49-F238E27FC236}">
                  <a16:creationId xmlns:a16="http://schemas.microsoft.com/office/drawing/2014/main" id="{F353C3E0-599B-A446-AEB6-62E4866105EB}"/>
                </a:ext>
                <a:ext uri="{147F2762-F138-4A5C-976F-8EAC2B608ADB}">
                  <a16:predDERef xmlns:a16="http://schemas.microsoft.com/office/drawing/2014/main" pred="{93C59A58-5E5D-6341-A7D2-7F09737B3F49}"/>
                </a:ext>
              </a:extLst>
            </xdr14:cNvPr>
            <xdr14:cNvContentPartPr/>
          </xdr14:nvContentPartPr>
          <xdr14:nvPr macro=""/>
          <xdr14:xfrm>
            <a:off x="38064240" y="10459440"/>
            <a:ext cx="117360" cy="106920"/>
          </xdr14:xfrm>
        </xdr:contentPart>
      </mc:Choice>
      <mc:Fallback xmlns="">
        <xdr:pic>
          <xdr:nvPicPr>
            <xdr:cNvPr id="372" name="Ink 371">
              <a:extLst>
                <a:ext uri="{FF2B5EF4-FFF2-40B4-BE49-F238E27FC236}">
                  <a16:creationId xmlns:a16="http://schemas.microsoft.com/office/drawing/2014/main" id="{F353C3E0-599B-A446-AEB6-62E4866105EB}"/>
                </a:ext>
                <a:ext uri="{147F2762-F138-4A5C-976F-8EAC2B608ADB}">
                  <a16:predDERef xmlns:a16="http://schemas.microsoft.com/office/drawing/2014/main" pred="{93C59A58-5E5D-6341-A7D2-7F09737B3F49}"/>
                </a:ext>
              </a:extLst>
            </xdr:cNvPr>
            <xdr:cNvPicPr/>
          </xdr:nvPicPr>
          <xdr:blipFill>
            <a:blip xmlns:r="http://schemas.openxmlformats.org/officeDocument/2006/relationships" r:embed="rId719"/>
            <a:stretch>
              <a:fillRect/>
            </a:stretch>
          </xdr:blipFill>
          <xdr:spPr>
            <a:xfrm>
              <a:off x="38049120" y="10444320"/>
              <a:ext cx="147600" cy="137520"/>
            </a:xfrm>
            <a:prstGeom prst="rect">
              <a:avLst/>
            </a:prstGeom>
          </xdr:spPr>
        </xdr:pic>
      </mc:Fallback>
    </mc:AlternateContent>
    <xdr:clientData/>
  </xdr:twoCellAnchor>
  <xdr:twoCellAnchor>
    <xdr:from>
      <xdr:col>45</xdr:col>
      <xdr:colOff>385920</xdr:colOff>
      <xdr:row>26</xdr:row>
      <xdr:rowOff>35280</xdr:rowOff>
    </xdr:from>
    <xdr:to>
      <xdr:col>45</xdr:col>
      <xdr:colOff>442080</xdr:colOff>
      <xdr:row>26</xdr:row>
      <xdr:rowOff>182880</xdr:rowOff>
    </xdr:to>
    <mc:AlternateContent xmlns:mc="http://schemas.openxmlformats.org/markup-compatibility/2006" xmlns:xdr14="http://schemas.microsoft.com/office/excel/2010/spreadsheetDrawing">
      <mc:Choice Requires="xdr14">
        <xdr:contentPart xmlns:r="http://schemas.openxmlformats.org/officeDocument/2006/relationships" r:id="rId720">
          <xdr14:nvContentPartPr>
            <xdr14:cNvPr id="373" name="Ink 372">
              <a:extLst>
                <a:ext uri="{FF2B5EF4-FFF2-40B4-BE49-F238E27FC236}">
                  <a16:creationId xmlns:a16="http://schemas.microsoft.com/office/drawing/2014/main" id="{C87512B8-42CE-734D-9CF4-DD25C0099580}"/>
                </a:ext>
                <a:ext uri="{147F2762-F138-4A5C-976F-8EAC2B608ADB}">
                  <a16:predDERef xmlns:a16="http://schemas.microsoft.com/office/drawing/2014/main" pred="{F353C3E0-599B-A446-AEB6-62E4866105EB}"/>
                </a:ext>
              </a:extLst>
            </xdr14:cNvPr>
            <xdr14:cNvContentPartPr/>
          </xdr14:nvContentPartPr>
          <xdr14:nvPr macro=""/>
          <xdr14:xfrm>
            <a:off x="38104920" y="10459440"/>
            <a:ext cx="56160" cy="147600"/>
          </xdr14:xfrm>
        </xdr:contentPart>
      </mc:Choice>
      <mc:Fallback xmlns="">
        <xdr:pic>
          <xdr:nvPicPr>
            <xdr:cNvPr id="373" name="Ink 372">
              <a:extLst>
                <a:ext uri="{FF2B5EF4-FFF2-40B4-BE49-F238E27FC236}">
                  <a16:creationId xmlns:a16="http://schemas.microsoft.com/office/drawing/2014/main" id="{C87512B8-42CE-734D-9CF4-DD25C0099580}"/>
                </a:ext>
                <a:ext uri="{147F2762-F138-4A5C-976F-8EAC2B608ADB}">
                  <a16:predDERef xmlns:a16="http://schemas.microsoft.com/office/drawing/2014/main" pred="{F353C3E0-599B-A446-AEB6-62E4866105EB}"/>
                </a:ext>
              </a:extLst>
            </xdr:cNvPr>
            <xdr:cNvPicPr/>
          </xdr:nvPicPr>
          <xdr:blipFill>
            <a:blip xmlns:r="http://schemas.openxmlformats.org/officeDocument/2006/relationships" r:embed="rId721"/>
            <a:stretch>
              <a:fillRect/>
            </a:stretch>
          </xdr:blipFill>
          <xdr:spPr>
            <a:xfrm>
              <a:off x="38089800" y="10444320"/>
              <a:ext cx="86760" cy="178200"/>
            </a:xfrm>
            <a:prstGeom prst="rect">
              <a:avLst/>
            </a:prstGeom>
          </xdr:spPr>
        </xdr:pic>
      </mc:Fallback>
    </mc:AlternateContent>
    <xdr:clientData/>
  </xdr:twoCellAnchor>
  <xdr:twoCellAnchor>
    <xdr:from>
      <xdr:col>45</xdr:col>
      <xdr:colOff>355320</xdr:colOff>
      <xdr:row>26</xdr:row>
      <xdr:rowOff>81000</xdr:rowOff>
    </xdr:from>
    <xdr:to>
      <xdr:col>45</xdr:col>
      <xdr:colOff>502920</xdr:colOff>
      <xdr:row>26</xdr:row>
      <xdr:rowOff>127080</xdr:rowOff>
    </xdr:to>
    <mc:AlternateContent xmlns:mc="http://schemas.openxmlformats.org/markup-compatibility/2006" xmlns:xdr14="http://schemas.microsoft.com/office/excel/2010/spreadsheetDrawing">
      <mc:Choice Requires="xdr14">
        <xdr:contentPart xmlns:r="http://schemas.openxmlformats.org/officeDocument/2006/relationships" r:id="rId722">
          <xdr14:nvContentPartPr>
            <xdr14:cNvPr id="374" name="Ink 373">
              <a:extLst>
                <a:ext uri="{FF2B5EF4-FFF2-40B4-BE49-F238E27FC236}">
                  <a16:creationId xmlns:a16="http://schemas.microsoft.com/office/drawing/2014/main" id="{93AF4174-336F-7940-A9A2-7C67114766C7}"/>
                </a:ext>
                <a:ext uri="{147F2762-F138-4A5C-976F-8EAC2B608ADB}">
                  <a16:predDERef xmlns:a16="http://schemas.microsoft.com/office/drawing/2014/main" pred="{C87512B8-42CE-734D-9CF4-DD25C0099580}"/>
                </a:ext>
              </a:extLst>
            </xdr14:cNvPr>
            <xdr14:cNvContentPartPr/>
          </xdr14:nvContentPartPr>
          <xdr14:nvPr macro=""/>
          <xdr14:xfrm>
            <a:off x="38074320" y="10505160"/>
            <a:ext cx="147600" cy="46080"/>
          </xdr14:xfrm>
        </xdr:contentPart>
      </mc:Choice>
      <mc:Fallback xmlns="">
        <xdr:pic>
          <xdr:nvPicPr>
            <xdr:cNvPr id="374" name="Ink 373">
              <a:extLst>
                <a:ext uri="{FF2B5EF4-FFF2-40B4-BE49-F238E27FC236}">
                  <a16:creationId xmlns:a16="http://schemas.microsoft.com/office/drawing/2014/main" id="{93AF4174-336F-7940-A9A2-7C67114766C7}"/>
                </a:ext>
                <a:ext uri="{147F2762-F138-4A5C-976F-8EAC2B608ADB}">
                  <a16:predDERef xmlns:a16="http://schemas.microsoft.com/office/drawing/2014/main" pred="{C87512B8-42CE-734D-9CF4-DD25C0099580}"/>
                </a:ext>
              </a:extLst>
            </xdr:cNvPr>
            <xdr:cNvPicPr/>
          </xdr:nvPicPr>
          <xdr:blipFill>
            <a:blip xmlns:r="http://schemas.openxmlformats.org/officeDocument/2006/relationships" r:embed="rId723"/>
            <a:stretch>
              <a:fillRect/>
            </a:stretch>
          </xdr:blipFill>
          <xdr:spPr>
            <a:xfrm>
              <a:off x="38059200" y="10490040"/>
              <a:ext cx="178200" cy="76680"/>
            </a:xfrm>
            <a:prstGeom prst="rect">
              <a:avLst/>
            </a:prstGeom>
          </xdr:spPr>
        </xdr:pic>
      </mc:Fallback>
    </mc:AlternateContent>
    <xdr:clientData/>
  </xdr:twoCellAnchor>
  <xdr:twoCellAnchor>
    <xdr:from>
      <xdr:col>15</xdr:col>
      <xdr:colOff>265706</xdr:colOff>
      <xdr:row>10</xdr:row>
      <xdr:rowOff>79320</xdr:rowOff>
    </xdr:from>
    <xdr:to>
      <xdr:col>15</xdr:col>
      <xdr:colOff>361466</xdr:colOff>
      <xdr:row>10</xdr:row>
      <xdr:rowOff>143040</xdr:rowOff>
    </xdr:to>
    <mc:AlternateContent xmlns:mc="http://schemas.openxmlformats.org/markup-compatibility/2006" xmlns:xdr14="http://schemas.microsoft.com/office/excel/2010/spreadsheetDrawing">
      <mc:Choice Requires="xdr14">
        <xdr:contentPart xmlns:r="http://schemas.openxmlformats.org/officeDocument/2006/relationships" r:id="rId724">
          <xdr14:nvContentPartPr>
            <xdr14:cNvPr id="183" name="Ink 182">
              <a:extLst>
                <a:ext uri="{FF2B5EF4-FFF2-40B4-BE49-F238E27FC236}">
                  <a16:creationId xmlns:a16="http://schemas.microsoft.com/office/drawing/2014/main" id="{415F5155-04E4-7E41-AFB7-B6B127099AF2}"/>
                </a:ext>
                <a:ext uri="{147F2762-F138-4A5C-976F-8EAC2B608ADB}">
                  <a16:predDERef xmlns:a16="http://schemas.microsoft.com/office/drawing/2014/main" pred="{93AF4174-336F-7940-A9A2-7C67114766C7}"/>
                </a:ext>
              </a:extLst>
            </xdr14:cNvPr>
            <xdr14:cNvContentPartPr/>
          </xdr14:nvContentPartPr>
          <xdr14:nvPr macro=""/>
          <xdr14:xfrm>
            <a:off x="12826800" y="1984320"/>
            <a:ext cx="95760" cy="63720"/>
          </xdr14:xfrm>
        </xdr:contentPart>
      </mc:Choice>
      <mc:Fallback xmlns="">
        <xdr:pic>
          <xdr:nvPicPr>
            <xdr:cNvPr id="183" name="Ink 182">
              <a:extLst>
                <a:ext uri="{FF2B5EF4-FFF2-40B4-BE49-F238E27FC236}">
                  <a16:creationId xmlns:a16="http://schemas.microsoft.com/office/drawing/2014/main" id="{415F5155-04E4-7E41-AFB7-B6B127099AF2}"/>
                </a:ext>
                <a:ext uri="{147F2762-F138-4A5C-976F-8EAC2B608ADB}">
                  <a16:predDERef xmlns:a16="http://schemas.microsoft.com/office/drawing/2014/main" pred="{93AF4174-336F-7940-A9A2-7C67114766C7}"/>
                </a:ext>
              </a:extLst>
            </xdr:cNvPr>
            <xdr:cNvPicPr/>
          </xdr:nvPicPr>
          <xdr:blipFill>
            <a:blip xmlns:r="http://schemas.openxmlformats.org/officeDocument/2006/relationships" r:embed="rId725"/>
            <a:stretch>
              <a:fillRect/>
            </a:stretch>
          </xdr:blipFill>
          <xdr:spPr>
            <a:xfrm>
              <a:off x="12811680" y="1968840"/>
              <a:ext cx="126000" cy="94320"/>
            </a:xfrm>
            <a:prstGeom prst="rect">
              <a:avLst/>
            </a:prstGeom>
          </xdr:spPr>
        </xdr:pic>
      </mc:Fallback>
    </mc:AlternateContent>
    <xdr:clientData/>
  </xdr:twoCellAnchor>
  <xdr:twoCellAnchor>
    <xdr:from>
      <xdr:col>15</xdr:col>
      <xdr:colOff>305306</xdr:colOff>
      <xdr:row>10</xdr:row>
      <xdr:rowOff>55560</xdr:rowOff>
    </xdr:from>
    <xdr:to>
      <xdr:col>15</xdr:col>
      <xdr:colOff>349226</xdr:colOff>
      <xdr:row>10</xdr:row>
      <xdr:rowOff>175080</xdr:rowOff>
    </xdr:to>
    <mc:AlternateContent xmlns:mc="http://schemas.openxmlformats.org/markup-compatibility/2006" xmlns:xdr14="http://schemas.microsoft.com/office/excel/2010/spreadsheetDrawing">
      <mc:Choice Requires="xdr14">
        <xdr:contentPart xmlns:r="http://schemas.openxmlformats.org/officeDocument/2006/relationships" r:id="rId726">
          <xdr14:nvContentPartPr>
            <xdr14:cNvPr id="185" name="Ink 184">
              <a:extLst>
                <a:ext uri="{FF2B5EF4-FFF2-40B4-BE49-F238E27FC236}">
                  <a16:creationId xmlns:a16="http://schemas.microsoft.com/office/drawing/2014/main" id="{F9452DF7-12CE-0149-9B4C-1BC5CC071EFD}"/>
                </a:ext>
                <a:ext uri="{147F2762-F138-4A5C-976F-8EAC2B608ADB}">
                  <a16:predDERef xmlns:a16="http://schemas.microsoft.com/office/drawing/2014/main" pred="{415F5155-04E4-7E41-AFB7-B6B127099AF2}"/>
                </a:ext>
              </a:extLst>
            </xdr14:cNvPr>
            <xdr14:cNvContentPartPr/>
          </xdr14:nvContentPartPr>
          <xdr14:nvPr macro=""/>
          <xdr14:xfrm>
            <a:off x="12866400" y="1960560"/>
            <a:ext cx="43920" cy="119520"/>
          </xdr14:xfrm>
        </xdr:contentPart>
      </mc:Choice>
      <mc:Fallback xmlns="">
        <xdr:pic>
          <xdr:nvPicPr>
            <xdr:cNvPr id="185" name="Ink 184">
              <a:extLst>
                <a:ext uri="{FF2B5EF4-FFF2-40B4-BE49-F238E27FC236}">
                  <a16:creationId xmlns:a16="http://schemas.microsoft.com/office/drawing/2014/main" id="{F9452DF7-12CE-0149-9B4C-1BC5CC071EFD}"/>
                </a:ext>
                <a:ext uri="{147F2762-F138-4A5C-976F-8EAC2B608ADB}">
                  <a16:predDERef xmlns:a16="http://schemas.microsoft.com/office/drawing/2014/main" pred="{415F5155-04E4-7E41-AFB7-B6B127099AF2}"/>
                </a:ext>
              </a:extLst>
            </xdr:cNvPr>
            <xdr:cNvPicPr/>
          </xdr:nvPicPr>
          <xdr:blipFill>
            <a:blip xmlns:r="http://schemas.openxmlformats.org/officeDocument/2006/relationships" r:embed="rId727"/>
            <a:stretch>
              <a:fillRect/>
            </a:stretch>
          </xdr:blipFill>
          <xdr:spPr>
            <a:xfrm>
              <a:off x="12851280" y="1945080"/>
              <a:ext cx="74520" cy="149760"/>
            </a:xfrm>
            <a:prstGeom prst="rect">
              <a:avLst/>
            </a:prstGeom>
          </xdr:spPr>
        </xdr:pic>
      </mc:Fallback>
    </mc:AlternateContent>
    <xdr:clientData/>
  </xdr:twoCellAnchor>
  <xdr:twoCellAnchor>
    <xdr:from>
      <xdr:col>15</xdr:col>
      <xdr:colOff>257786</xdr:colOff>
      <xdr:row>10</xdr:row>
      <xdr:rowOff>75360</xdr:rowOff>
    </xdr:from>
    <xdr:to>
      <xdr:col>15</xdr:col>
      <xdr:colOff>401066</xdr:colOff>
      <xdr:row>10</xdr:row>
      <xdr:rowOff>119280</xdr:rowOff>
    </xdr:to>
    <mc:AlternateContent xmlns:mc="http://schemas.openxmlformats.org/markup-compatibility/2006" xmlns:xdr14="http://schemas.microsoft.com/office/excel/2010/spreadsheetDrawing">
      <mc:Choice Requires="xdr14">
        <xdr:contentPart xmlns:r="http://schemas.openxmlformats.org/officeDocument/2006/relationships" r:id="rId728">
          <xdr14:nvContentPartPr>
            <xdr14:cNvPr id="193" name="Ink 192">
              <a:extLst>
                <a:ext uri="{FF2B5EF4-FFF2-40B4-BE49-F238E27FC236}">
                  <a16:creationId xmlns:a16="http://schemas.microsoft.com/office/drawing/2014/main" id="{B6781868-6E68-AD41-BF83-76693868416F}"/>
                </a:ext>
                <a:ext uri="{147F2762-F138-4A5C-976F-8EAC2B608ADB}">
                  <a16:predDERef xmlns:a16="http://schemas.microsoft.com/office/drawing/2014/main" pred="{F9452DF7-12CE-0149-9B4C-1BC5CC071EFD}"/>
                </a:ext>
              </a:extLst>
            </xdr14:cNvPr>
            <xdr14:cNvContentPartPr/>
          </xdr14:nvContentPartPr>
          <xdr14:nvPr macro=""/>
          <xdr14:xfrm>
            <a:off x="12818880" y="1980360"/>
            <a:ext cx="143280" cy="43920"/>
          </xdr14:xfrm>
        </xdr:contentPart>
      </mc:Choice>
      <mc:Fallback xmlns="">
        <xdr:pic>
          <xdr:nvPicPr>
            <xdr:cNvPr id="193" name="Ink 192">
              <a:extLst>
                <a:ext uri="{FF2B5EF4-FFF2-40B4-BE49-F238E27FC236}">
                  <a16:creationId xmlns:a16="http://schemas.microsoft.com/office/drawing/2014/main" id="{B6781868-6E68-AD41-BF83-76693868416F}"/>
                </a:ext>
                <a:ext uri="{147F2762-F138-4A5C-976F-8EAC2B608ADB}">
                  <a16:predDERef xmlns:a16="http://schemas.microsoft.com/office/drawing/2014/main" pred="{F9452DF7-12CE-0149-9B4C-1BC5CC071EFD}"/>
                </a:ext>
              </a:extLst>
            </xdr:cNvPr>
            <xdr:cNvPicPr/>
          </xdr:nvPicPr>
          <xdr:blipFill>
            <a:blip xmlns:r="http://schemas.openxmlformats.org/officeDocument/2006/relationships" r:embed="rId729"/>
            <a:stretch>
              <a:fillRect/>
            </a:stretch>
          </xdr:blipFill>
          <xdr:spPr>
            <a:xfrm>
              <a:off x="12803760" y="1964880"/>
              <a:ext cx="173880" cy="74520"/>
            </a:xfrm>
            <a:prstGeom prst="rect">
              <a:avLst/>
            </a:prstGeom>
          </xdr:spPr>
        </xdr:pic>
      </mc:Fallback>
    </mc:AlternateContent>
    <xdr:clientData/>
  </xdr:twoCellAnchor>
  <xdr:twoCellAnchor>
    <xdr:from>
      <xdr:col>15</xdr:col>
      <xdr:colOff>315256</xdr:colOff>
      <xdr:row>36</xdr:row>
      <xdr:rowOff>60489</xdr:rowOff>
    </xdr:from>
    <xdr:to>
      <xdr:col>15</xdr:col>
      <xdr:colOff>418216</xdr:colOff>
      <xdr:row>36</xdr:row>
      <xdr:rowOff>129249</xdr:rowOff>
    </xdr:to>
    <mc:AlternateContent xmlns:mc="http://schemas.openxmlformats.org/markup-compatibility/2006" xmlns:xdr14="http://schemas.microsoft.com/office/excel/2010/spreadsheetDrawing">
      <mc:Choice Requires="xdr14">
        <xdr:contentPart xmlns:r="http://schemas.openxmlformats.org/officeDocument/2006/relationships" r:id="rId730">
          <xdr14:nvContentPartPr>
            <xdr14:cNvPr id="194" name="Ink 193">
              <a:extLst>
                <a:ext uri="{FF2B5EF4-FFF2-40B4-BE49-F238E27FC236}">
                  <a16:creationId xmlns:a16="http://schemas.microsoft.com/office/drawing/2014/main" id="{D7BFFB5F-5A85-D046-A58A-E5A06303D40E}"/>
                </a:ext>
                <a:ext uri="{147F2762-F138-4A5C-976F-8EAC2B608ADB}">
                  <a16:predDERef xmlns:a16="http://schemas.microsoft.com/office/drawing/2014/main" pred="{B6781868-6E68-AD41-BF83-76693868416F}"/>
                </a:ext>
              </a:extLst>
            </xdr14:cNvPr>
            <xdr14:cNvContentPartPr/>
          </xdr14:nvContentPartPr>
          <xdr14:nvPr macro=""/>
          <xdr14:xfrm>
            <a:off x="12863160" y="6904800"/>
            <a:ext cx="102960" cy="68760"/>
          </xdr14:xfrm>
        </xdr:contentPart>
      </mc:Choice>
      <mc:Fallback xmlns="">
        <xdr:pic>
          <xdr:nvPicPr>
            <xdr:cNvPr id="194" name="Ink 193">
              <a:extLst>
                <a:ext uri="{FF2B5EF4-FFF2-40B4-BE49-F238E27FC236}">
                  <a16:creationId xmlns:a16="http://schemas.microsoft.com/office/drawing/2014/main" id="{D7BFFB5F-5A85-D046-A58A-E5A06303D40E}"/>
                </a:ext>
                <a:ext uri="{147F2762-F138-4A5C-976F-8EAC2B608ADB}">
                  <a16:predDERef xmlns:a16="http://schemas.microsoft.com/office/drawing/2014/main" pred="{B6781868-6E68-AD41-BF83-76693868416F}"/>
                </a:ext>
              </a:extLst>
            </xdr:cNvPr>
            <xdr:cNvPicPr/>
          </xdr:nvPicPr>
          <xdr:blipFill>
            <a:blip xmlns:r="http://schemas.openxmlformats.org/officeDocument/2006/relationships" r:embed="rId731"/>
            <a:stretch>
              <a:fillRect/>
            </a:stretch>
          </xdr:blipFill>
          <xdr:spPr>
            <a:xfrm>
              <a:off x="12848040" y="6889680"/>
              <a:ext cx="133560" cy="99360"/>
            </a:xfrm>
            <a:prstGeom prst="rect">
              <a:avLst/>
            </a:prstGeom>
          </xdr:spPr>
        </xdr:pic>
      </mc:Fallback>
    </mc:AlternateContent>
    <xdr:clientData/>
  </xdr:twoCellAnchor>
  <xdr:twoCellAnchor>
    <xdr:from>
      <xdr:col>15</xdr:col>
      <xdr:colOff>338296</xdr:colOff>
      <xdr:row>36</xdr:row>
      <xdr:rowOff>34209</xdr:rowOff>
    </xdr:from>
    <xdr:to>
      <xdr:col>15</xdr:col>
      <xdr:colOff>395536</xdr:colOff>
      <xdr:row>36</xdr:row>
      <xdr:rowOff>178929</xdr:rowOff>
    </xdr:to>
    <mc:AlternateContent xmlns:mc="http://schemas.openxmlformats.org/markup-compatibility/2006" xmlns:xdr14="http://schemas.microsoft.com/office/excel/2010/spreadsheetDrawing">
      <mc:Choice Requires="xdr14">
        <xdr:contentPart xmlns:r="http://schemas.openxmlformats.org/officeDocument/2006/relationships" r:id="rId732">
          <xdr14:nvContentPartPr>
            <xdr14:cNvPr id="195" name="Ink 194">
              <a:extLst>
                <a:ext uri="{FF2B5EF4-FFF2-40B4-BE49-F238E27FC236}">
                  <a16:creationId xmlns:a16="http://schemas.microsoft.com/office/drawing/2014/main" id="{F872D1C4-D3D2-BF4C-B724-9AB6559A02AD}"/>
                </a:ext>
                <a:ext uri="{147F2762-F138-4A5C-976F-8EAC2B608ADB}">
                  <a16:predDERef xmlns:a16="http://schemas.microsoft.com/office/drawing/2014/main" pred="{D7BFFB5F-5A85-D046-A58A-E5A06303D40E}"/>
                </a:ext>
              </a:extLst>
            </xdr14:cNvPr>
            <xdr14:cNvContentPartPr/>
          </xdr14:nvContentPartPr>
          <xdr14:nvPr macro=""/>
          <xdr14:xfrm>
            <a:off x="12886200" y="6878520"/>
            <a:ext cx="57240" cy="144720"/>
          </xdr14:xfrm>
        </xdr:contentPart>
      </mc:Choice>
      <mc:Fallback xmlns="">
        <xdr:pic>
          <xdr:nvPicPr>
            <xdr:cNvPr id="195" name="Ink 194">
              <a:extLst>
                <a:ext uri="{FF2B5EF4-FFF2-40B4-BE49-F238E27FC236}">
                  <a16:creationId xmlns:a16="http://schemas.microsoft.com/office/drawing/2014/main" id="{F872D1C4-D3D2-BF4C-B724-9AB6559A02AD}"/>
                </a:ext>
                <a:ext uri="{147F2762-F138-4A5C-976F-8EAC2B608ADB}">
                  <a16:predDERef xmlns:a16="http://schemas.microsoft.com/office/drawing/2014/main" pred="{D7BFFB5F-5A85-D046-A58A-E5A06303D40E}"/>
                </a:ext>
              </a:extLst>
            </xdr:cNvPr>
            <xdr:cNvPicPr/>
          </xdr:nvPicPr>
          <xdr:blipFill>
            <a:blip xmlns:r="http://schemas.openxmlformats.org/officeDocument/2006/relationships" r:embed="rId733"/>
            <a:stretch>
              <a:fillRect/>
            </a:stretch>
          </xdr:blipFill>
          <xdr:spPr>
            <a:xfrm>
              <a:off x="12870720" y="6863040"/>
              <a:ext cx="87840" cy="175320"/>
            </a:xfrm>
            <a:prstGeom prst="rect">
              <a:avLst/>
            </a:prstGeom>
          </xdr:spPr>
        </xdr:pic>
      </mc:Fallback>
    </mc:AlternateContent>
    <xdr:clientData/>
  </xdr:twoCellAnchor>
  <xdr:twoCellAnchor>
    <xdr:from>
      <xdr:col>15</xdr:col>
      <xdr:colOff>300136</xdr:colOff>
      <xdr:row>36</xdr:row>
      <xdr:rowOff>64449</xdr:rowOff>
    </xdr:from>
    <xdr:to>
      <xdr:col>15</xdr:col>
      <xdr:colOff>441256</xdr:colOff>
      <xdr:row>36</xdr:row>
      <xdr:rowOff>110529</xdr:rowOff>
    </xdr:to>
    <mc:AlternateContent xmlns:mc="http://schemas.openxmlformats.org/markup-compatibility/2006" xmlns:xdr14="http://schemas.microsoft.com/office/excel/2010/spreadsheetDrawing">
      <mc:Choice Requires="xdr14">
        <xdr:contentPart xmlns:r="http://schemas.openxmlformats.org/officeDocument/2006/relationships" r:id="rId734">
          <xdr14:nvContentPartPr>
            <xdr14:cNvPr id="197" name="Ink 196">
              <a:extLst>
                <a:ext uri="{FF2B5EF4-FFF2-40B4-BE49-F238E27FC236}">
                  <a16:creationId xmlns:a16="http://schemas.microsoft.com/office/drawing/2014/main" id="{3110C55A-F436-7A41-942D-CE1ED9537B98}"/>
                </a:ext>
                <a:ext uri="{147F2762-F138-4A5C-976F-8EAC2B608ADB}">
                  <a16:predDERef xmlns:a16="http://schemas.microsoft.com/office/drawing/2014/main" pred="{F872D1C4-D3D2-BF4C-B724-9AB6559A02AD}"/>
                </a:ext>
              </a:extLst>
            </xdr14:cNvPr>
            <xdr14:cNvContentPartPr/>
          </xdr14:nvContentPartPr>
          <xdr14:nvPr macro=""/>
          <xdr14:xfrm>
            <a:off x="12848040" y="6908760"/>
            <a:ext cx="141120" cy="46080"/>
          </xdr14:xfrm>
        </xdr:contentPart>
      </mc:Choice>
      <mc:Fallback xmlns="">
        <xdr:pic>
          <xdr:nvPicPr>
            <xdr:cNvPr id="197" name="Ink 196">
              <a:extLst>
                <a:ext uri="{FF2B5EF4-FFF2-40B4-BE49-F238E27FC236}">
                  <a16:creationId xmlns:a16="http://schemas.microsoft.com/office/drawing/2014/main" id="{3110C55A-F436-7A41-942D-CE1ED9537B98}"/>
                </a:ext>
                <a:ext uri="{147F2762-F138-4A5C-976F-8EAC2B608ADB}">
                  <a16:predDERef xmlns:a16="http://schemas.microsoft.com/office/drawing/2014/main" pred="{F872D1C4-D3D2-BF4C-B724-9AB6559A02AD}"/>
                </a:ext>
              </a:extLst>
            </xdr:cNvPr>
            <xdr:cNvPicPr/>
          </xdr:nvPicPr>
          <xdr:blipFill>
            <a:blip xmlns:r="http://schemas.openxmlformats.org/officeDocument/2006/relationships" r:embed="rId735"/>
            <a:stretch>
              <a:fillRect/>
            </a:stretch>
          </xdr:blipFill>
          <xdr:spPr>
            <a:xfrm>
              <a:off x="12832920" y="6893640"/>
              <a:ext cx="171720" cy="76320"/>
            </a:xfrm>
            <a:prstGeom prst="rect">
              <a:avLst/>
            </a:prstGeom>
          </xdr:spPr>
        </xdr:pic>
      </mc:Fallback>
    </mc:AlternateContent>
    <xdr:clientData/>
  </xdr:twoCellAnchor>
  <xdr:twoCellAnchor>
    <xdr:from>
      <xdr:col>10</xdr:col>
      <xdr:colOff>334002</xdr:colOff>
      <xdr:row>25</xdr:row>
      <xdr:rowOff>185471</xdr:rowOff>
    </xdr:from>
    <xdr:to>
      <xdr:col>10</xdr:col>
      <xdr:colOff>471882</xdr:colOff>
      <xdr:row>26</xdr:row>
      <xdr:rowOff>115245</xdr:rowOff>
    </xdr:to>
    <mc:AlternateContent xmlns:mc="http://schemas.openxmlformats.org/markup-compatibility/2006" xmlns:xdr14="http://schemas.microsoft.com/office/excel/2010/spreadsheetDrawing">
      <mc:Choice Requires="xdr14">
        <xdr:contentPart xmlns:r="http://schemas.openxmlformats.org/officeDocument/2006/relationships" r:id="rId736">
          <xdr14:nvContentPartPr>
            <xdr14:cNvPr id="202" name="Ink 201">
              <a:extLst>
                <a:ext uri="{FF2B5EF4-FFF2-40B4-BE49-F238E27FC236}">
                  <a16:creationId xmlns:a16="http://schemas.microsoft.com/office/drawing/2014/main" id="{A6306193-8784-1E46-B2BF-A2B379B6944A}"/>
                </a:ext>
                <a:ext uri="{147F2762-F138-4A5C-976F-8EAC2B608ADB}">
                  <a16:predDERef xmlns:a16="http://schemas.microsoft.com/office/drawing/2014/main" pred="{3110C55A-F436-7A41-942D-CE1ED9537B98}"/>
                </a:ext>
              </a:extLst>
            </xdr14:cNvPr>
            <xdr14:cNvContentPartPr/>
          </xdr14:nvContentPartPr>
          <xdr14:nvPr macro=""/>
          <xdr14:xfrm>
            <a:off x="8726400" y="4920120"/>
            <a:ext cx="137880" cy="119160"/>
          </xdr14:xfrm>
        </xdr:contentPart>
      </mc:Choice>
      <mc:Fallback xmlns="">
        <xdr:pic>
          <xdr:nvPicPr>
            <xdr:cNvPr id="202" name="Ink 201">
              <a:extLst>
                <a:ext uri="{FF2B5EF4-FFF2-40B4-BE49-F238E27FC236}">
                  <a16:creationId xmlns:a16="http://schemas.microsoft.com/office/drawing/2014/main" id="{A6306193-8784-1E46-B2BF-A2B379B6944A}"/>
                </a:ext>
                <a:ext uri="{147F2762-F138-4A5C-976F-8EAC2B608ADB}">
                  <a16:predDERef xmlns:a16="http://schemas.microsoft.com/office/drawing/2014/main" pred="{3110C55A-F436-7A41-942D-CE1ED9537B98}"/>
                </a:ext>
              </a:extLst>
            </xdr:cNvPr>
            <xdr:cNvPicPr/>
          </xdr:nvPicPr>
          <xdr:blipFill>
            <a:blip xmlns:r="http://schemas.openxmlformats.org/officeDocument/2006/relationships" r:embed="rId737"/>
            <a:stretch>
              <a:fillRect/>
            </a:stretch>
          </xdr:blipFill>
          <xdr:spPr>
            <a:xfrm>
              <a:off x="8711280" y="4905000"/>
              <a:ext cx="168120" cy="149760"/>
            </a:xfrm>
            <a:prstGeom prst="rect">
              <a:avLst/>
            </a:prstGeom>
          </xdr:spPr>
        </xdr:pic>
      </mc:Fallback>
    </mc:AlternateContent>
    <xdr:clientData/>
  </xdr:twoCellAnchor>
  <xdr:twoCellAnchor>
    <xdr:from>
      <xdr:col>10</xdr:col>
      <xdr:colOff>337602</xdr:colOff>
      <xdr:row>24</xdr:row>
      <xdr:rowOff>166777</xdr:rowOff>
    </xdr:from>
    <xdr:to>
      <xdr:col>10</xdr:col>
      <xdr:colOff>442002</xdr:colOff>
      <xdr:row>25</xdr:row>
      <xdr:rowOff>81791</xdr:rowOff>
    </xdr:to>
    <mc:AlternateContent xmlns:mc="http://schemas.openxmlformats.org/markup-compatibility/2006" xmlns:xdr14="http://schemas.microsoft.com/office/excel/2010/spreadsheetDrawing">
      <mc:Choice Requires="xdr14">
        <xdr:contentPart xmlns:r="http://schemas.openxmlformats.org/officeDocument/2006/relationships" r:id="rId738">
          <xdr14:nvContentPartPr>
            <xdr14:cNvPr id="228" name="Ink 227">
              <a:extLst>
                <a:ext uri="{FF2B5EF4-FFF2-40B4-BE49-F238E27FC236}">
                  <a16:creationId xmlns:a16="http://schemas.microsoft.com/office/drawing/2014/main" id="{9A2FBF36-F8C6-A048-BAF4-CAAE6A0379D5}"/>
                </a:ext>
                <a:ext uri="{147F2762-F138-4A5C-976F-8EAC2B608ADB}">
                  <a16:predDERef xmlns:a16="http://schemas.microsoft.com/office/drawing/2014/main" pred="{A6306193-8784-1E46-B2BF-A2B379B6944A}"/>
                </a:ext>
              </a:extLst>
            </xdr14:cNvPr>
            <xdr14:cNvContentPartPr/>
          </xdr14:nvContentPartPr>
          <xdr14:nvPr macro=""/>
          <xdr14:xfrm>
            <a:off x="8730000" y="4712040"/>
            <a:ext cx="104400" cy="104400"/>
          </xdr14:xfrm>
        </xdr:contentPart>
      </mc:Choice>
      <mc:Fallback xmlns="">
        <xdr:pic>
          <xdr:nvPicPr>
            <xdr:cNvPr id="228" name="Ink 227">
              <a:extLst>
                <a:ext uri="{FF2B5EF4-FFF2-40B4-BE49-F238E27FC236}">
                  <a16:creationId xmlns:a16="http://schemas.microsoft.com/office/drawing/2014/main" id="{9A2FBF36-F8C6-A048-BAF4-CAAE6A0379D5}"/>
                </a:ext>
                <a:ext uri="{147F2762-F138-4A5C-976F-8EAC2B608ADB}">
                  <a16:predDERef xmlns:a16="http://schemas.microsoft.com/office/drawing/2014/main" pred="{A6306193-8784-1E46-B2BF-A2B379B6944A}"/>
                </a:ext>
              </a:extLst>
            </xdr:cNvPr>
            <xdr:cNvPicPr/>
          </xdr:nvPicPr>
          <xdr:blipFill>
            <a:blip xmlns:r="http://schemas.openxmlformats.org/officeDocument/2006/relationships" r:embed="rId739"/>
            <a:stretch>
              <a:fillRect/>
            </a:stretch>
          </xdr:blipFill>
          <xdr:spPr>
            <a:xfrm>
              <a:off x="8714880" y="4696920"/>
              <a:ext cx="135000" cy="135000"/>
            </a:xfrm>
            <a:prstGeom prst="rect">
              <a:avLst/>
            </a:prstGeom>
          </xdr:spPr>
        </xdr:pic>
      </mc:Fallback>
    </mc:AlternateContent>
    <xdr:clientData/>
  </xdr:twoCellAnchor>
  <xdr:twoCellAnchor>
    <xdr:from>
      <xdr:col>10</xdr:col>
      <xdr:colOff>352722</xdr:colOff>
      <xdr:row>23</xdr:row>
      <xdr:rowOff>181923</xdr:rowOff>
    </xdr:from>
    <xdr:to>
      <xdr:col>10</xdr:col>
      <xdr:colOff>468282</xdr:colOff>
      <xdr:row>24</xdr:row>
      <xdr:rowOff>78217</xdr:rowOff>
    </xdr:to>
    <mc:AlternateContent xmlns:mc="http://schemas.openxmlformats.org/markup-compatibility/2006" xmlns:xdr14="http://schemas.microsoft.com/office/excel/2010/spreadsheetDrawing">
      <mc:Choice Requires="xdr14">
        <xdr:contentPart xmlns:r="http://schemas.openxmlformats.org/officeDocument/2006/relationships" r:id="rId740">
          <xdr14:nvContentPartPr>
            <xdr14:cNvPr id="253" name="Ink 252">
              <a:extLst>
                <a:ext uri="{FF2B5EF4-FFF2-40B4-BE49-F238E27FC236}">
                  <a16:creationId xmlns:a16="http://schemas.microsoft.com/office/drawing/2014/main" id="{7DE4C3D6-A8E5-BD40-8B68-7FC6BF70A135}"/>
                </a:ext>
                <a:ext uri="{147F2762-F138-4A5C-976F-8EAC2B608ADB}">
                  <a16:predDERef xmlns:a16="http://schemas.microsoft.com/office/drawing/2014/main" pred="{9A2FBF36-F8C6-A048-BAF4-CAAE6A0379D5}"/>
                </a:ext>
              </a:extLst>
            </xdr14:cNvPr>
            <xdr14:cNvContentPartPr/>
          </xdr14:nvContentPartPr>
          <xdr14:nvPr macro=""/>
          <xdr14:xfrm>
            <a:off x="8745120" y="4537800"/>
            <a:ext cx="115560" cy="85680"/>
          </xdr14:xfrm>
        </xdr:contentPart>
      </mc:Choice>
      <mc:Fallback xmlns="">
        <xdr:pic>
          <xdr:nvPicPr>
            <xdr:cNvPr id="253" name="Ink 252">
              <a:extLst>
                <a:ext uri="{FF2B5EF4-FFF2-40B4-BE49-F238E27FC236}">
                  <a16:creationId xmlns:a16="http://schemas.microsoft.com/office/drawing/2014/main" id="{7DE4C3D6-A8E5-BD40-8B68-7FC6BF70A135}"/>
                </a:ext>
                <a:ext uri="{147F2762-F138-4A5C-976F-8EAC2B608ADB}">
                  <a16:predDERef xmlns:a16="http://schemas.microsoft.com/office/drawing/2014/main" pred="{9A2FBF36-F8C6-A048-BAF4-CAAE6A0379D5}"/>
                </a:ext>
              </a:extLst>
            </xdr:cNvPr>
            <xdr:cNvPicPr/>
          </xdr:nvPicPr>
          <xdr:blipFill>
            <a:blip xmlns:r="http://schemas.openxmlformats.org/officeDocument/2006/relationships" r:embed="rId741"/>
            <a:stretch>
              <a:fillRect/>
            </a:stretch>
          </xdr:blipFill>
          <xdr:spPr>
            <a:xfrm>
              <a:off x="8729640" y="4522320"/>
              <a:ext cx="145800" cy="116280"/>
            </a:xfrm>
            <a:prstGeom prst="rect">
              <a:avLst/>
            </a:prstGeom>
          </xdr:spPr>
        </xdr:pic>
      </mc:Fallback>
    </mc:AlternateContent>
    <xdr:clientData/>
  </xdr:twoCellAnchor>
  <xdr:twoCellAnchor>
    <xdr:from>
      <xdr:col>10</xdr:col>
      <xdr:colOff>389802</xdr:colOff>
      <xdr:row>23</xdr:row>
      <xdr:rowOff>10923</xdr:rowOff>
    </xdr:from>
    <xdr:to>
      <xdr:col>10</xdr:col>
      <xdr:colOff>508962</xdr:colOff>
      <xdr:row>23</xdr:row>
      <xdr:rowOff>78243</xdr:rowOff>
    </xdr:to>
    <mc:AlternateContent xmlns:mc="http://schemas.openxmlformats.org/markup-compatibility/2006" xmlns:xdr14="http://schemas.microsoft.com/office/excel/2010/spreadsheetDrawing">
      <mc:Choice Requires="xdr14">
        <xdr:contentPart xmlns:r="http://schemas.openxmlformats.org/officeDocument/2006/relationships" r:id="rId742">
          <xdr14:nvContentPartPr>
            <xdr14:cNvPr id="254" name="Ink 253">
              <a:extLst>
                <a:ext uri="{FF2B5EF4-FFF2-40B4-BE49-F238E27FC236}">
                  <a16:creationId xmlns:a16="http://schemas.microsoft.com/office/drawing/2014/main" id="{EC9EEECF-0256-8B48-9A38-01F854454CE3}"/>
                </a:ext>
                <a:ext uri="{147F2762-F138-4A5C-976F-8EAC2B608ADB}">
                  <a16:predDERef xmlns:a16="http://schemas.microsoft.com/office/drawing/2014/main" pred="{7DE4C3D6-A8E5-BD40-8B68-7FC6BF70A135}"/>
                </a:ext>
              </a:extLst>
            </xdr14:cNvPr>
            <xdr14:cNvContentPartPr/>
          </xdr14:nvContentPartPr>
          <xdr14:nvPr macro=""/>
          <xdr14:xfrm>
            <a:off x="8782200" y="4366800"/>
            <a:ext cx="119160" cy="67320"/>
          </xdr14:xfrm>
        </xdr:contentPart>
      </mc:Choice>
      <mc:Fallback xmlns="">
        <xdr:pic>
          <xdr:nvPicPr>
            <xdr:cNvPr id="254" name="Ink 253">
              <a:extLst>
                <a:ext uri="{FF2B5EF4-FFF2-40B4-BE49-F238E27FC236}">
                  <a16:creationId xmlns:a16="http://schemas.microsoft.com/office/drawing/2014/main" id="{EC9EEECF-0256-8B48-9A38-01F854454CE3}"/>
                </a:ext>
                <a:ext uri="{147F2762-F138-4A5C-976F-8EAC2B608ADB}">
                  <a16:predDERef xmlns:a16="http://schemas.microsoft.com/office/drawing/2014/main" pred="{7DE4C3D6-A8E5-BD40-8B68-7FC6BF70A135}"/>
                </a:ext>
              </a:extLst>
            </xdr:cNvPr>
            <xdr:cNvPicPr/>
          </xdr:nvPicPr>
          <xdr:blipFill>
            <a:blip xmlns:r="http://schemas.openxmlformats.org/officeDocument/2006/relationships" r:embed="rId743"/>
            <a:stretch>
              <a:fillRect/>
            </a:stretch>
          </xdr:blipFill>
          <xdr:spPr>
            <a:xfrm>
              <a:off x="8766720" y="4351680"/>
              <a:ext cx="149760" cy="97560"/>
            </a:xfrm>
            <a:prstGeom prst="rect">
              <a:avLst/>
            </a:prstGeom>
          </xdr:spPr>
        </xdr:pic>
      </mc:Fallback>
    </mc:AlternateContent>
    <xdr:clientData/>
  </xdr:twoCellAnchor>
  <xdr:twoCellAnchor>
    <xdr:from>
      <xdr:col>15</xdr:col>
      <xdr:colOff>550080</xdr:colOff>
      <xdr:row>35</xdr:row>
      <xdr:rowOff>152340</xdr:rowOff>
    </xdr:from>
    <xdr:to>
      <xdr:col>15</xdr:col>
      <xdr:colOff>736560</xdr:colOff>
      <xdr:row>36</xdr:row>
      <xdr:rowOff>148320</xdr:rowOff>
    </xdr:to>
    <mc:AlternateContent xmlns:mc="http://schemas.openxmlformats.org/markup-compatibility/2006" xmlns:xdr14="http://schemas.microsoft.com/office/excel/2010/spreadsheetDrawing">
      <mc:Choice Requires="xdr14">
        <xdr:contentPart xmlns:r="http://schemas.openxmlformats.org/officeDocument/2006/relationships" r:id="rId744">
          <xdr14:nvContentPartPr>
            <xdr14:cNvPr id="255" name="Ink 254">
              <a:extLst>
                <a:ext uri="{FF2B5EF4-FFF2-40B4-BE49-F238E27FC236}">
                  <a16:creationId xmlns:a16="http://schemas.microsoft.com/office/drawing/2014/main" id="{D554C8F1-3CFD-8C49-BA93-7B42EF1C9750}"/>
                </a:ext>
                <a:ext uri="{147F2762-F138-4A5C-976F-8EAC2B608ADB}">
                  <a16:predDERef xmlns:a16="http://schemas.microsoft.com/office/drawing/2014/main" pred="{EC9EEECF-0256-8B48-9A38-01F854454CE3}"/>
                </a:ext>
              </a:extLst>
            </xdr14:cNvPr>
            <xdr14:cNvContentPartPr/>
          </xdr14:nvContentPartPr>
          <xdr14:nvPr macro=""/>
          <xdr14:xfrm>
            <a:off x="13123080" y="6819840"/>
            <a:ext cx="186480" cy="186480"/>
          </xdr14:xfrm>
        </xdr:contentPart>
      </mc:Choice>
      <mc:Fallback xmlns="">
        <xdr:pic>
          <xdr:nvPicPr>
            <xdr:cNvPr id="255" name="Ink 254">
              <a:extLst>
                <a:ext uri="{FF2B5EF4-FFF2-40B4-BE49-F238E27FC236}">
                  <a16:creationId xmlns:a16="http://schemas.microsoft.com/office/drawing/2014/main" id="{D554C8F1-3CFD-8C49-BA93-7B42EF1C9750}"/>
                </a:ext>
                <a:ext uri="{147F2762-F138-4A5C-976F-8EAC2B608ADB}">
                  <a16:predDERef xmlns:a16="http://schemas.microsoft.com/office/drawing/2014/main" pred="{EC9EEECF-0256-8B48-9A38-01F854454CE3}"/>
                </a:ext>
              </a:extLst>
            </xdr:cNvPr>
            <xdr:cNvPicPr/>
          </xdr:nvPicPr>
          <xdr:blipFill>
            <a:blip xmlns:r="http://schemas.openxmlformats.org/officeDocument/2006/relationships" r:embed="rId745"/>
            <a:stretch>
              <a:fillRect/>
            </a:stretch>
          </xdr:blipFill>
          <xdr:spPr>
            <a:xfrm>
              <a:off x="13107960" y="6804360"/>
              <a:ext cx="217080" cy="217080"/>
            </a:xfrm>
            <a:prstGeom prst="rect">
              <a:avLst/>
            </a:prstGeom>
          </xdr:spPr>
        </xdr:pic>
      </mc:Fallback>
    </mc:AlternateContent>
    <xdr:clientData/>
  </xdr:twoCellAnchor>
  <xdr:twoCellAnchor>
    <xdr:from>
      <xdr:col>15</xdr:col>
      <xdr:colOff>511920</xdr:colOff>
      <xdr:row>9</xdr:row>
      <xdr:rowOff>131220</xdr:rowOff>
    </xdr:from>
    <xdr:to>
      <xdr:col>15</xdr:col>
      <xdr:colOff>834120</xdr:colOff>
      <xdr:row>10</xdr:row>
      <xdr:rowOff>157080</xdr:rowOff>
    </xdr:to>
    <mc:AlternateContent xmlns:mc="http://schemas.openxmlformats.org/markup-compatibility/2006" xmlns:xdr14="http://schemas.microsoft.com/office/excel/2010/spreadsheetDrawing">
      <mc:Choice Requires="xdr14">
        <xdr:contentPart xmlns:r="http://schemas.openxmlformats.org/officeDocument/2006/relationships" r:id="rId746">
          <xdr14:nvContentPartPr>
            <xdr14:cNvPr id="265" name="Ink 264">
              <a:extLst>
                <a:ext uri="{FF2B5EF4-FFF2-40B4-BE49-F238E27FC236}">
                  <a16:creationId xmlns:a16="http://schemas.microsoft.com/office/drawing/2014/main" id="{FD4EAB4A-14F9-2E49-9FF7-E5AA5779D6C6}"/>
                </a:ext>
                <a:ext uri="{147F2762-F138-4A5C-976F-8EAC2B608ADB}">
                  <a16:predDERef xmlns:a16="http://schemas.microsoft.com/office/drawing/2014/main" pred="{D554C8F1-3CFD-8C49-BA93-7B42EF1C9750}"/>
                </a:ext>
              </a:extLst>
            </xdr14:cNvPr>
            <xdr14:cNvContentPartPr/>
          </xdr14:nvContentPartPr>
          <xdr14:nvPr macro=""/>
          <xdr14:xfrm>
            <a:off x="13084920" y="1845720"/>
            <a:ext cx="322200" cy="216360"/>
          </xdr14:xfrm>
        </xdr:contentPart>
      </mc:Choice>
      <mc:Fallback xmlns="">
        <xdr:pic>
          <xdr:nvPicPr>
            <xdr:cNvPr id="265" name="Ink 264">
              <a:extLst>
                <a:ext uri="{FF2B5EF4-FFF2-40B4-BE49-F238E27FC236}">
                  <a16:creationId xmlns:a16="http://schemas.microsoft.com/office/drawing/2014/main" id="{FD4EAB4A-14F9-2E49-9FF7-E5AA5779D6C6}"/>
                </a:ext>
                <a:ext uri="{147F2762-F138-4A5C-976F-8EAC2B608ADB}">
                  <a16:predDERef xmlns:a16="http://schemas.microsoft.com/office/drawing/2014/main" pred="{D554C8F1-3CFD-8C49-BA93-7B42EF1C9750}"/>
                </a:ext>
              </a:extLst>
            </xdr:cNvPr>
            <xdr:cNvPicPr/>
          </xdr:nvPicPr>
          <xdr:blipFill>
            <a:blip xmlns:r="http://schemas.openxmlformats.org/officeDocument/2006/relationships" r:embed="rId747"/>
            <a:stretch>
              <a:fillRect/>
            </a:stretch>
          </xdr:blipFill>
          <xdr:spPr>
            <a:xfrm>
              <a:off x="13069800" y="1830240"/>
              <a:ext cx="352440" cy="246600"/>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222250</xdr:colOff>
      <xdr:row>1</xdr:row>
      <xdr:rowOff>184150</xdr:rowOff>
    </xdr:from>
    <xdr:to>
      <xdr:col>20</xdr:col>
      <xdr:colOff>787400</xdr:colOff>
      <xdr:row>33</xdr:row>
      <xdr:rowOff>203200</xdr:rowOff>
    </xdr:to>
    <xdr:graphicFrame macro="">
      <xdr:nvGraphicFramePr>
        <xdr:cNvPr id="2" name="Chart 1">
          <a:extLst>
            <a:ext uri="{FF2B5EF4-FFF2-40B4-BE49-F238E27FC236}">
              <a16:creationId xmlns:a16="http://schemas.microsoft.com/office/drawing/2014/main" id="{C56F6E29-8563-1F44-A316-5FC81092C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590550</xdr:colOff>
      <xdr:row>2</xdr:row>
      <xdr:rowOff>107950</xdr:rowOff>
    </xdr:from>
    <xdr:to>
      <xdr:col>15</xdr:col>
      <xdr:colOff>660400</xdr:colOff>
      <xdr:row>24</xdr:row>
      <xdr:rowOff>203200</xdr:rowOff>
    </xdr:to>
    <xdr:graphicFrame macro="">
      <xdr:nvGraphicFramePr>
        <xdr:cNvPr id="4" name="Chart 3">
          <a:extLst>
            <a:ext uri="{FF2B5EF4-FFF2-40B4-BE49-F238E27FC236}">
              <a16:creationId xmlns:a16="http://schemas.microsoft.com/office/drawing/2014/main" id="{0CDE24F6-7301-7145-A04A-31F60A496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749299</xdr:colOff>
      <xdr:row>29</xdr:row>
      <xdr:rowOff>50800</xdr:rowOff>
    </xdr:from>
    <xdr:to>
      <xdr:col>22</xdr:col>
      <xdr:colOff>544285</xdr:colOff>
      <xdr:row>69</xdr:row>
      <xdr:rowOff>15119</xdr:rowOff>
    </xdr:to>
    <xdr:graphicFrame macro="">
      <xdr:nvGraphicFramePr>
        <xdr:cNvPr id="3" name="Chart 2">
          <a:extLst>
            <a:ext uri="{FF2B5EF4-FFF2-40B4-BE49-F238E27FC236}">
              <a16:creationId xmlns:a16="http://schemas.microsoft.com/office/drawing/2014/main" id="{EA8C2FA7-4199-DB4D-B25C-8A8CA809B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170844</xdr:colOff>
      <xdr:row>5</xdr:row>
      <xdr:rowOff>19353</xdr:rowOff>
    </xdr:from>
    <xdr:to>
      <xdr:col>24</xdr:col>
      <xdr:colOff>574522</xdr:colOff>
      <xdr:row>28</xdr:row>
      <xdr:rowOff>75595</xdr:rowOff>
    </xdr:to>
    <xdr:graphicFrame macro="">
      <xdr:nvGraphicFramePr>
        <xdr:cNvPr id="2" name="Chart 1">
          <a:extLst>
            <a:ext uri="{FF2B5EF4-FFF2-40B4-BE49-F238E27FC236}">
              <a16:creationId xmlns:a16="http://schemas.microsoft.com/office/drawing/2014/main" id="{9D6BE38F-4D7B-2B41-BF86-2BF3E2A0D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08:52.148"/>
    </inkml:context>
    <inkml:brush xml:id="br0">
      <inkml:brushProperty name="width" value="0.08571" units="cm"/>
      <inkml:brushProperty name="height" value="0.08571" units="cm"/>
      <inkml:brushProperty name="color" value="#E71224"/>
    </inkml:brush>
  </inkml:definitions>
  <inkml:trace contextRef="#ctx0" brushRef="#br0">1 57 8356,'0'-8'169,"0"2"1,0 4 142,0-2-217,0 2 106,0-4-24,0 6 1503,0 0-1561,0 6 1,0-3-99,0 6 0,0 1 73,0 4 1,0 0-11,0 0 0,0 0-7,0 0 1,0 2 6,0 3 1,0-8-54,0 3 0,1-3 146,4 3-264,-4 0 142,6 0-116,-7-6 0,1 3 53,4-6-231,-3 0 121,4-5 0,-5-2-66,4-3 0,-3 2-184,2-6 257,4-1 1,-2-4-145,4 0 1,1 5-188,-6-1 379,5 1 0,-6 1-223,5 3 344,-6 4 0,3 2 22,-6 4 0,2 3 148,3 6 22,-4 0-242,12 0 96,-5 0 1,6-6-77,0-3 1,-5-4 167,1-1 1,-6 0-100,6 0 1,-5-6 81,4-3 1,-6-4-108,2-1 0,-2 0-34,2 0 0,-4 0-8,4 0 1,-4 0 53,-1-1 0,0 1-134,0 0 1,0 5 60,0-1-398,0 1 242,0 1 1,0 0-515,0 4-92,0 2-327,0-4 636,0 6 1,0-2-297,0-2 382,0 2 0,2-6-121,3 3 477,-4 4 0,6-12 0,-7 5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36:10.707"/>
    </inkml:context>
    <inkml:brush xml:id="br0">
      <inkml:brushProperty name="width" value="0.08571" units="cm"/>
      <inkml:brushProperty name="height" value="0.08571" units="cm"/>
      <inkml:brushProperty name="color" value="#E71224"/>
    </inkml:brush>
  </inkml:definitions>
  <inkml:trace contextRef="#ctx0" brushRef="#br0">36 388 6702,'-2'-10'750,"-4"4"-410,4 4-91,-6 2 6,8-7 37,0 5-108,0-6 18,0 8 224,0 0-232,-8 0-107,6 0 115,-6 0-322,8 0 102,0 8 39,0-6 1,0 7 13,0-3 1,2-4-4,4 4 0,-4-2-33,4 2 0,-4-4 1,4 8 0,0-4 55,0-4-18,-6 5 22,8-7 36,-6 0 7,5 0 15,1 0-107,-6 0 60,6 0-120,-8 0 21,0 0 70,8 0-24,-6 0 38,6 0-27,-1-7 1,1 3 18,4-8 1,-2 6 86,-4-6 1,-2 0 8,7-5-1,1-1 0,6-1-110,-1-5 0,-5 4 35,0-3 1,0 3-106,5 3 0,1-1 28,0 0 1,-3 1 17,-3-1 0,4 2-48,-4 5-174,-5-5 29,9 6 1,-14-2-94,4 1-120,-4 7 147,6-4 50,-6 0 1,11 4-101,-7-8 182,0 9 1,-4-5-6,4 8 1,-4-2-103,4-4-322,-4 4 126,-2-6-331,0 16 753,0-6 0,-8 14 0,-2-7 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49.563"/>
    </inkml:context>
    <inkml:brush xml:id="br0">
      <inkml:brushProperty name="width" value="0.08571" units="cm"/>
      <inkml:brushProperty name="height" value="0.08571" units="cm"/>
    </inkml:brush>
  </inkml:definitions>
  <inkml:trace contextRef="#ctx0" brushRef="#br0">39 52 7569,'-2'-9'0,"-2"1"25,3 5 142,-11-9 182,11 11 1,-6-9 262,2 5-273,4 1-144,-5 4 0,6 1 20,0 4 1,1-2 5,4 5 0,-2-5 86,5 2 0,-3 0-57,3 0 0,1 3 99,4-3 0,0 3-15,0-3 0,0 5-93,0-2 1,0-1-139,0 2 0,0-2 92,0 2 0,0 3-117,0-4 0,0 2-32,0-1 0,-1 2-134,1-2 0,0-2-20,0 2 1,-4-6-156,0 1 1,-5 2-377,5-2 248,-6 1-80,2-5 102,1 0-134,-4 0 149,3 0 1,-3 0-722,2 0 344,-3 0 0,7 0-137,-4 0 7,-3 0 861,5 0 0,0 0 0,1 0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49.938"/>
    </inkml:context>
    <inkml:brush xml:id="br0">
      <inkml:brushProperty name="width" value="0.08571" units="cm"/>
      <inkml:brushProperty name="height" value="0.08571" units="cm"/>
    </inkml:brush>
  </inkml:definitions>
  <inkml:trace contextRef="#ctx0" brushRef="#br0">169 117 7569,'-12'-13'98,"-1"0"0,0 0 241,0 0 1,5 0-155,4 0 0,-2 4 10,2 1 0,0 3 293,4-3-98,0 5-363,0-3 1,0 8 90,0 2 0,0 3 78,0 6 1,0 0 25,0 0 1,0 0-37,0 0 0,-2 0 87,-2 0 0,1 4-109,-6 0 0,2 2 19,-1-2 0,-4-2-22,3 2 0,2-1-33,-1 1 1,3-2 35,-3 2-240,5-3 0,-3-1 4,6 0 1,0-4-344,0 0-182,0-6 265,0 8-13,0-9 205,0 3 1,1-5-297,4 0 134,-4-5 1,5 2-610,-6-6-30,0 6-261,0-3 257,0 6 945,0 6 0,0-4 0,0 3 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50.275"/>
    </inkml:context>
    <inkml:brush xml:id="br0">
      <inkml:brushProperty name="width" value="0.08571" units="cm"/>
      <inkml:brushProperty name="height" value="0.08571" units="cm"/>
    </inkml:brush>
  </inkml:definitions>
  <inkml:trace contextRef="#ctx0" brushRef="#br0">13 105 7569,'0'-8'705,"0"-3"-111,-6 9-34,5-3 63,-5 5-197,6 0 263,0 0-460,6 0 1,1 0 30,6 0 1,4 0-67,1 0 1,5-5-51,-2 1 1,4-6-25,1 1 1,-5 2-112,1-2 1,0 5-81,4-5 0,-5 5-266,1-4 0,-6 5-295,1-2 1,-3 4 45,-1 1-298,0 0-234,0 0 473,-5 0 0,-3 1 645,-5 4 0,6-4 0,1 5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35:57.780"/>
    </inkml:context>
    <inkml:brush xml:id="br0">
      <inkml:brushProperty name="width" value="0.17143" units="cm"/>
      <inkml:brushProperty name="height" value="0.17143" units="cm"/>
      <inkml:brushProperty name="color" value="#00A0D7"/>
    </inkml:brush>
  </inkml:definitions>
  <inkml:trace contextRef="#ctx0" brushRef="#br0">27 325 7569,'-9'0'5,"0"0"275,7 0 1054,-4 0-926,6-6-1,0 4-253,6-9 0,-4 9 57,7-2 50,-6-3-261,3 5 312,-6-3 50,0 16-217,0-8 44,0 14-199,5-9 0,-3 0 67,2 1 0,-1-6-193,1 1 164,-2 3-78,9-5 1,-5 5-9,3-3-165,2-2 168,-9 4 11,9-6 216,-9 0 134,4 0-207,-1 0-19,-3 0 13,3 0-92,1 0-119,-4 0-40,3 0 148,1 0-6,-4-6 0,8 3-16,-6-6 19,6 1 1,-3-5 12,6 0 1,-4 0 5,0 0 0,-1-5-52,5 1 1,2-5 41,2 5 1,-3-4-105,4 3 1,-4 0 55,-1 0 1,0 4 22,0-3 1,0 2-15,0 2 1,-4 5 1,-1-1 1,1 2-63,4-2 0,-5-3-9,1 4 1,-5 2 60,5 2 2,-6-3 1,4 5 114,-3-2-160,-2 2-422,4 2 355,-6-5-17,0 3-3464,0-4 3642,5 6 0,-3 0 0,4 0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46:12.123"/>
    </inkml:context>
    <inkml:brush xml:id="br0">
      <inkml:brushProperty name="width" value="0.22857" units="cm"/>
      <inkml:brushProperty name="height" value="0.22857" units="cm"/>
      <inkml:brushProperty name="color" value="#00A0D7"/>
    </inkml:brush>
  </inkml:definitions>
  <inkml:trace contextRef="#ctx0" brushRef="#br0">27 390 21694,'-2'7'-8462,"-2"-3"6069,3-2 1631,-5-2 317,0 5 342,5-3 1,-5 5-12,6-3 91,0-2-1445,0 4 1659,0-1 89,0-3-73,0 4-149,0-1 0,0-2 15,0 6 1,1-5-14,4 5 1,-4-5 66,3 5-70,4-1 0,-6 4-67,7-3 1,-5 1 73,5-6 1,-6 2-88,1-2 0,-1-2 73,1 2 1,-1-3 77,6-1 1,-5-5-98,5-4 0,0-3-2,4-1 0,0-5 0,-1-4 0,7-2-7,3-2 0,-2 0-70,2 0 1,2 0 56,2 0 0,3 1-8,-8 4 0,3-2 0,-3 5 1,2-2-8,-5 7 1,-1-3-26,-4 8 0,0-4-74,0-1 0,0 5 45,0-1 1,0 0-114,0-4 1,0 5-2,0-1 1,0 2 73,-1-2 1,-3-1-110,0 6 0,-5-5-22,5 5 1,-5-1-132,5 5-47,-6-5 74,8 3 0,-4-3-1,6 5 336,-6-6 0,5-1 0,-5-6 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7:34:04.911"/>
    </inkml:context>
    <inkml:brush xml:id="br0">
      <inkml:brushProperty name="width" value="0.17143" units="cm"/>
      <inkml:brushProperty name="height" value="0.17143" units="cm"/>
      <inkml:brushProperty name="color" value="#00A0D7"/>
    </inkml:brush>
  </inkml:definitions>
  <inkml:trace contextRef="#ctx0" brushRef="#br0">53 377 7569,'-7'0'-1491,"-5"0"1512,11 0 1,-5-2 422,6-2-125,0 2 276,0-3 298,0-1-46,0 4-227,0-3 94,-6 5-477,5 0 1,-7 0 290,4 0-226,3 0-22,-5 0-44,6 5-234,0-3 1,0 5-248,0-3 241,0-2 0,4 5-85,1-3 0,0-2-37,0 2 93,-4-2 1,6-1 109,-2 3 45,-4-2-63,5 4 0,-5-6 76,4 0-146,-4 0 1,5 1 57,-6 3 0,1-2-178,4 2 126,-4-2 1,6-2-43,-2 0 1,-3-2 44,7-2 1,-5-3-9,5-6 0,-5 4 47,5 0 0,-5 1 60,5-5-37,-6 0 0,7 0-43,-6 0 1,6 0-19,-1 0 1,-2 4 26,2 1 1,-1-5-100,5-5 0,5 0 38,-1 0 1,2 2 19,-2-5 1,-3 4-2,4-5 1,-4 5-2,-1-5 1,0 6 68,0-1 1,-4 4-72,-1 4-103,-5-2 1,3 8 23,-6-6-568,0 6-946,0-2 1,0 5-1</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17:42.098"/>
    </inkml:context>
    <inkml:brush xml:id="br0">
      <inkml:brushProperty name="width" value="0.17143" units="cm"/>
      <inkml:brushProperty name="height" value="0.17143" units="cm"/>
      <inkml:brushProperty name="color" value="#FF0066"/>
    </inkml:brush>
  </inkml:definitions>
  <inkml:trace contextRef="#ctx0" brushRef="#br0">14 273 7569,'0'7'-774,"0"-1"1500,0-6-161,-6 0-243,4 0 1251,-3 0-1413,5 6-109,0-5 9,0 11 1,0-10-18,0 7 0,4-5 31,0 5 15,1-6 0,-4 7 2,3-6 0,-2 2 59,2-2 60,3-2-59,-5 4-71,4-6 0,-2 1 23,0 3-238,1-2 11,-5 4 135,0-1-124,5-3 132,-3 4 0,5-6 13,-3 0 0,-1 0 51,6 0 1,-5-2 113,5-2 1,-5-3-62,5-6 1,-5 1 53,5 3 1,-5-2-198,5 2 1,-2-2 81,2-2 1,2 0-226,-2 0 1,2 0 79,2 0 1,0 0 1,0 0 1,0-1 8,0-4 1,2 4-4,2-3 1,-3 2 29,4 2 0,-4-1 112,-1-4 0,0 8-306,0-3 217,0 3 1,-2 2-410,-2-1 239,3 6 0,-11-4 14,3 3 0,-1 2-230,2-2-453,-4 2 407,10 2 1,-8-4-728,6 0 18,-6-1 1150,8 5 0,-3-5 0,5-3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44.575"/>
    </inkml:context>
    <inkml:brush xml:id="br0">
      <inkml:brushProperty name="width" value="0.04286" units="cm"/>
      <inkml:brushProperty name="height" value="0.04286" units="cm"/>
    </inkml:brush>
  </inkml:definitions>
  <inkml:trace contextRef="#ctx0" brushRef="#br0">53 58 7569,'-6'-9'0,"3"3"180,-6 6-31,6 0 0,-4 0 96,3 0 1,2-2 424,-2-2-382,-3 2 33,5-4-208,-3 6 1,5-2 69,0-2 1,1 2-130,3-3 1,-2 2 206,2-1-203,3 1 55,-5-2-232,4 5 251,-6 0-60,0 5 1,-2 4-63,-2 5 0,2 0 66,-2 1 0,1-1-141,-1-1 1,2 1 65,-2 0 0,3 2-66,1 3 0,0-3 21,0 3 0,0-4 19,0-1 0,0 0 2,0 0 0,0 1-10,0-1 1,0 0-14,0 0 1,0 0 37,0 0 1,0 1-131,0-1 121,0 0 0,0 0-31,0 0 1,0-5 43,0 1 0,0-6 1,0 6 1,0-6-123,0 6-2,0-7 87,0 4 14,0-7 0,1 0 58,3 0-57,-2 0 1,9 0-37,-2 0 0,-2 0 30,2 0 1,-5-6-105,5 2 81,0 0 0,3 4-3,1 0 0,0 0-150,0 0 154,0 0 1,0 0-96,0 0 0,0 0 83,0 0 0,-4 0 142,0 0-135,-1 0 108,5-7 0,-4 6-77,-1-4 33,-5 3 165,3 2-95,-6 0 16,0 0-65,6 0 20,-5 0 14,5-6 5,-6-2 2,0-6-32,-6 0 1,3 1 4,-5 4 0,1 1 11,-2 3 9,-3 4 0,5-7-30,-6 3 1,5 4 43,-1-4-64,0 3 0,-4 1 2,0-4 73,6 4-2,-4-6-29,9 7 5,-4 0-241,6 0 198,0 0 0,6 0-6,3 0 1,-2 0-16,2 0 0,-1 0-13,5 0-20,0 7 1,-1-4-10,-4 6 1,4-4 14,-3 4 1,-2-1 11,1 1 22,-5 4 1,5-5-19,-4 6 1,-3-5 33,4 1 1,-4-6-9,-1 6 1,0-6 6,0 6 0,0-6-11,0 6 1,-1-6 7,-4 6 1,2-5-19,-5 4 0,3-4 18,-3 5-117,5-7 0,-7 4 17,6-2-122,-1-3 1,4 5-261,-4-7-89,4 0 36,-5 0-258,6 5 449,0-3 0,0 6-172,0-4 501,0-2 0,0 10 0,0-4 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45.129"/>
    </inkml:context>
    <inkml:brush xml:id="br0">
      <inkml:brushProperty name="width" value="0.04286" units="cm"/>
      <inkml:brushProperty name="height" value="0.04286" units="cm"/>
    </inkml:brush>
  </inkml:definitions>
  <inkml:trace contextRef="#ctx0" brushRef="#br0">64 44 7384,'-8'-5'320,"-1"1"1,5-3 237,-5 2-104,6 3 167,-8-10-411,9 10 0,-5-5 156,3 7-248,2 0 0,-2 0-136,8 0-3,-2 7 0,8 1 99,-6 6 0,0 3-21,-4 2 0,2-1 19,2 5 1,-2 0-25,2 1 0,-3 1-8,-1-4 0,0 2-1,0-4 0,0 5 13,0-5 1,0 2-176,0-7 60,0 1 1,0-1 56,0 1 1,2-7-72,2 2 0,-2-5 83,2 5-179,-3-7 0,-1 5-116,0-3-16,6-3 67,-4 10-153,3-10 228,-5 4 1,2-6-446,2 0 103,-2 0 144,9 0-586,-9 0 943,3 0 0,-5 0 0,0 0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45.696"/>
    </inkml:context>
    <inkml:brush xml:id="br0">
      <inkml:brushProperty name="width" value="0.04286" units="cm"/>
      <inkml:brushProperty name="height" value="0.04286" units="cm"/>
    </inkml:brush>
  </inkml:definitions>
  <inkml:trace contextRef="#ctx0" brushRef="#br0">13 72 7569,'-7'0'270,"1"0"-87,6 0 1,0-1-13,0-5 1,1 5 330,4-3-342,-4-5 1,11 8 35,-4-4 1,0 2 196,0-1-292,1 1 1,4-3 46,0 6 1,0 0 34,0 0 1,0 0 229,0 0-655,0 0 0,0 0 77,0 0 0,-5 0-21,1 0 0,-2-1 92,2-4 1,2 3-143,-2-2 11,2-4 181,2 6 36,-5-5-48,3 7 106,-9 0 0,-1 2-9,-5 3 1,-6 2 126,1 8 0,2 1-124,-2 3 0,2-3 91,-2 4 0,-1 0 7,6 0 1,-5 0-88,5 0 1,0-3 4,4 7 1,-2-7 20,-2 2 0,2-2-65,-2-3 1,3 1 46,1-1-106,0 0 1,0 1 27,0-1 1,-2-2-39,-2-2-161,2 3 140,-3-5-150,5 6 104,0-5-506,0 3-38,0-10 24,0 3 81,0-5-1159,0 0 1718,-6 0 0,-1 7 0,-6 1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37:40.299"/>
    </inkml:context>
    <inkml:brush xml:id="br0">
      <inkml:brushProperty name="width" value="0.08571" units="cm"/>
      <inkml:brushProperty name="height" value="0.08571" units="cm"/>
      <inkml:brushProperty name="color" value="#66CC00"/>
    </inkml:brush>
  </inkml:definitions>
  <inkml:trace contextRef="#ctx0" brushRef="#br0">18 371 7606,'0'-10'918,"0"2"-680,0 8-25,0 0-282,-8 0 174,6 8-10,-6-6 1,8 8 79,0-4 87,0-4 222,0 6-168,0-8 410,0 0-419,8 0-220,-6 0 171,6 0-353,0 7 0,-4-5-118,7 4 7,-7-4 135,4 6-113,0-6 294,-6 6-49,6-8 1,-6 0 180,4 0-123,-4 0 161,5 0-249,-7 0 16,0 0-277,0-8 21,8 6 123,-6-6 20,14 8 77,-14 0 1,6-2 12,-8-4 0,7 4 0,-5-7 52,4 3-54,4 4 0,-6-12 14,8 8 1,-6-6-1,5 7 1,-5-7-17,6 6 0,-6-6-18,6 6-5,-1-7 0,7 3-8,0-8 1,-6 6-50,-1 1 1,1-1-111,6-6 0,-1 1 54,1-1 1,0 6-92,-1 0 0,1 1 8,0-7 1,-7 6 80,1 0 1,-6 7-48,6-7 45,-8 8 0,3-6 122,-7 4-333,0 4 71,0-6 1,0 6-283,0-3 88,8 3 1,0-8-444,4 4 897,4 4 0,-7-14 0,9 7 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45.930"/>
    </inkml:context>
    <inkml:brush xml:id="br0">
      <inkml:brushProperty name="width" value="0.04286" units="cm"/>
      <inkml:brushProperty name="height" value="0.04286" units="cm"/>
    </inkml:brush>
  </inkml:definitions>
  <inkml:trace contextRef="#ctx0" brushRef="#br0">14 92 7569,'-7'-9'-5,"2"0"1,4 5 49,1-5 0,0 5 274,0-5 0,1 2-94,4-1 0,3-3 11,10 7 1,-3-2-42,7 2 0,-5 3 9,5-4 0,-6 4-50,1 1-225,3 0 1,-5 0-104,2 0 0,-3 0-292,-1 0 0,-4 0-219,0 0 0,-5 1-40,5 4 725,-6-4 0,8 5 0,-4-6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46.405"/>
    </inkml:context>
    <inkml:brush xml:id="br0">
      <inkml:brushProperty name="width" value="0.04286" units="cm"/>
      <inkml:brushProperty name="height" value="0.04286" units="cm"/>
    </inkml:brush>
  </inkml:definitions>
  <inkml:trace contextRef="#ctx0" brushRef="#br0">11 58 7569,'-6'-7'214,"1"-1"0,5-1 25,0-1 1,5 7 22,3-1 0,5-3-155,2 3 0,5-2 76,-2 6 1,0 0-66,-1 0 0,1 0 36,0 0 1,-1 0-115,-6 0 1,-4 2-63,0 3 0,-3-2-102,3 7 0,-4-6-81,0 6 210,-1-1 1,-4 6 45,-1-1 0,-2 0-26,-3 1 1,-5-1 105,2 1 1,-4-1-88,0 0 0,3 5 57,-3 1 1,3 0 2,1 0 1,1-4-7,3 2 1,-2-1-65,5-3 0,1 1-3,3-1 1,0-5-15,0 1 0,5-2 38,1 2 1,1-4 87,0-6 0,2 5-89,6-1 0,-3 2 60,3-6 1,-2 0-44,3 0 0,-4 0 4,2 0 1,0-2-81,0-3-142,-1 3 1,3-6-209,-5 4 1,-4 2 170,1-3 0,-5 2-860,0-2 378,3 3 150,-4-3 1,4 5 515,-3 0 0,3 0 0,5 0 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46.596"/>
    </inkml:context>
    <inkml:brush xml:id="br0">
      <inkml:brushProperty name="width" value="0.04286" units="cm"/>
      <inkml:brushProperty name="height" value="0.04286" units="cm"/>
    </inkml:brush>
  </inkml:definitions>
  <inkml:trace contextRef="#ctx0" brushRef="#br0">104 26 7569,'-13'0'0,"4"0"749,1 0-435,-1 0 1,0-4 399,1 0 38,-1 0-385,-4-2-92,0 4-487,6-3-806,1 5 117,6 5 1,0-2 900,0 6 0,0-1 0,0 5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55.866"/>
    </inkml:context>
    <inkml:brush xml:id="br0">
      <inkml:brushProperty name="width" value="0.04286" units="cm"/>
      <inkml:brushProperty name="height" value="0.04286" units="cm"/>
    </inkml:brush>
  </inkml:definitions>
  <inkml:trace contextRef="#ctx0" brushRef="#br0">26 0 7569,'-8'0'109,"-1"0"504,6 0-149,-3 0-39,6 0-250,0 0 0,6 0-65,3 0 0,2 0 193,2 0-64,0 0 0,0 0 160,0 0 111,0 7-338,0-5 1,-1 12 8,-4-4 1,0 0-52,-4 0 1,-2 1-95,6 5 1,0 0-26,0 0 0,4 0-164,-4 0 0,4 0 23,1 0 0,-4-6-130,-1 1 0,-1-6-334,2 6 166,3-8 19,-5 11 98,0-12-203,-1 6 254,-6-8 1,-2 0-151,-2 0 0,1 0 20,-6 0 1,5-6-468,-4 1 857,-1 0 0,-4 5 0,0 0 0,0-8 0,0 0 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56.217"/>
    </inkml:context>
    <inkml:brush xml:id="br0">
      <inkml:brushProperty name="width" value="0.04286" units="cm"/>
      <inkml:brushProperty name="height" value="0.04286" units="cm"/>
    </inkml:brush>
  </inkml:definitions>
  <inkml:trace contextRef="#ctx0" brushRef="#br0">91 150 7569,'0'-15'0,"0"4"-318,0 2 284,0-1 1,-1 2 216,-4 2 22,4-2 0,-5 4 93,6-5 64,0 6-87,0-4-172,0 0-29,0 6 1,2-11-68,2 7 1,-3-1 208,4 0-154,2 5 1,-6-7 92,4 2 72,-4 5-32,-1-6 15,0 7-34,0 0-78,-6 7 1,5 1 16,-3 7 1,-2 0-8,1 0 0,0 0 18,0 0 0,4 4-25,-3 2 0,1 3-43,-2-4 1,4 5 5,-3-5 0,2 0-111,2-5 0,-4 0 71,0 0 1,-1-6-99,5 2 1,0-7-30,0 7-118,0-8-314,0 3 174,0-6-63,0 7-226,0-5-118,-6 4-24,5-6-173,-10 0 965,9 0 0,-9-6 0,3-3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26:56.509"/>
    </inkml:context>
    <inkml:brush xml:id="br0">
      <inkml:brushProperty name="width" value="0.04286" units="cm"/>
      <inkml:brushProperty name="height" value="0.04286" units="cm"/>
    </inkml:brush>
  </inkml:definitions>
  <inkml:trace contextRef="#ctx0" brushRef="#br0">13 149 7315,'-7'0'898,"1"0"-483,6 0 1,5-3-108,-1-3 0,8 5 32,1-7 1,0 7-109,4 1 0,-1-6 55,1-1 1,-1 1-62,5 6 1,-3-5 51,3-2 0,1-1-125,4 1 0,-4 6-85,-1-6 1,-1 0-162,2-1 1,2-3 134,-2 4 0,-2 0-497,2 0 1,-5 5 245,5-4 0,-6-2-162,1 1 0,-7 1-586,-1 6-469,-6 0 917,2 0 0,-9 3 509,0 3 0,-12-5 0,1 8 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8:31:54.101"/>
    </inkml:context>
    <inkml:brush xml:id="br0">
      <inkml:brushProperty name="width" value="0.04286" units="cm"/>
      <inkml:brushProperty name="height" value="0.04286" units="cm"/>
      <inkml:brushProperty name="color" value="#FFC114"/>
    </inkml:brush>
  </inkml:definitions>
  <inkml:trace contextRef="#ctx0" brushRef="#br0">40 534 7569,'-8'-8'273,"-3"2"0,9 3 262,-2-1 215,-3 3-454,5-5 93,-3 6-288,5 0 37,0 0-42,5 0 0,-2 0-155,6 0 0,-5 0 141,5 0 105,-6 0 0,4 0 116,-3 0-190,-2 6 1,4 2-16,-6 6 1,0-6-2,0 2 0,0-6-102,0 6 1,4-6 103,0 6-168,1-7 1,-5 5-8,0-4 47,5-2 44,-3 5 10,9-7 1,-8 0-21,6 0 22,-6 0-8,8 0 0,-8 0-14,6 0-17,-6 0 43,8-7 1,-8 4-3,6-7 0,-5 3-28,5-3 1,-2-4 14,1 1 0,4-1-9,-3-5 1,2 1-11,2 0 0,4 1 1,1-6 1,0 4-1,0-4 0,-2 3-8,6-2 1,-6 4 1,1 0 0,2-2 0,-2 1 0,1 2-113,-5 7 0,-5-2 70,1 3 1,-2 1-19,2-2 1,1 6 52,-6-6 1,6 6-24,-1-6 9,3 2 1,0-6 8,1-1 1,0 1 9,0 0 0,0 5-18,0-1 0,-4 6-121,0-6 110,-7 8-75,4-5 0,-6 5-220,0-2-275,0 3 136,0-6 138,0 7 0,2-5-364,2 0 263,-3 1 0,5 2-476,-6-2 913,6 3 0,-5-8 0,4 5 0,-4-4 0,-1-6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1.904"/>
    </inkml:context>
    <inkml:brush xml:id="br0">
      <inkml:brushProperty name="width" value="0.06429" units="cm"/>
      <inkml:brushProperty name="height" value="0.06429" units="cm"/>
      <inkml:brushProperty name="color" value="#FFC114"/>
    </inkml:brush>
  </inkml:definitions>
  <inkml:trace contextRef="#ctx0" brushRef="#br0">40 14 7110,'-9'0'-174,"1"0"1085,5 0-183,-3-6-301,0 5-19,5-5-18,-5 6-281,6 0 460,0 0 0,4 1-216,1 4-178,5-4 0,-3 11-145,6-4 0,0-1 89,0 2 0,1-5-101,4 5 1,-4-5-21,3 5 0,2-2-124,-2 2 0,1-2-32,-5-3 1,-2-1-433,-2 6 145,2-6-57,-9 8-40,3-9 104,-5 9-69,0-9-20,0 4-173,0-1 421,6-3 0,-3 3-441,6-5 720,-6-5 0,2 2 0,-5-6 0,0 6 0,0-2 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2.197"/>
    </inkml:context>
    <inkml:brush xml:id="br0">
      <inkml:brushProperty name="width" value="0.04286" units="cm"/>
      <inkml:brushProperty name="height" value="0.04286" units="cm"/>
      <inkml:brushProperty name="color" value="#FFC114"/>
    </inkml:brush>
  </inkml:definitions>
  <inkml:trace contextRef="#ctx0" brushRef="#br0">27 40 7569,'0'-13'185,"0"6"122,0-5 23,0 11 66,0-5-210,0 12 0,0 1-86,0 6 1,0 0 94,0 0 0,-2 1-80,-2 4 0,2-4 30,-2 3 1,3-2-19,1-2 0,0 0-21,0 0 1,0 0-32,0 0 0,0-5-15,0 1 1,0-5-136,0 5 1,-5-5-491,1 5 448,0-6 1,4 4-385,0-3-215,0-2-312,0 3 648,0-5 1,1-1-644,3-3 1023,-2 2 0,9-9 0,-3 3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2.455"/>
    </inkml:context>
    <inkml:brush xml:id="br0">
      <inkml:brushProperty name="width" value="0.04286" units="cm"/>
      <inkml:brushProperty name="height" value="0.04286" units="cm"/>
      <inkml:brushProperty name="color" value="#FFC114"/>
    </inkml:brush>
  </inkml:definitions>
  <inkml:trace contextRef="#ctx0" brushRef="#br0">39 53 7569,'-13'0'900,"0"0"-613,6 0-223,1 0 0,7 0 34,4 0 1,2-2 84,6-2 1,0 2-104,0-2 1,0-2 31,0 2 1,0 0-79,0 4 113,0-6-251,0 4-37,0-3 1,-5 5-644,1 0-760,0 0 775,4 0 769,0 0 0,0-6 0,0-1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38:06.818"/>
    </inkml:context>
    <inkml:brush xml:id="br0">
      <inkml:brushProperty name="width" value="0.08571" units="cm"/>
      <inkml:brushProperty name="height" value="0.08571" units="cm"/>
      <inkml:brushProperty name="color" value="#E71224"/>
    </inkml:brush>
  </inkml:definitions>
  <inkml:trace contextRef="#ctx0" brushRef="#br0">0 265 8118,'0'10'-29,"0"-2"0,0-6 59,0 4 20,0-4 17,0 5 16,0-7-5,0 0-61,0 8-7,0-6 87,0 6-130,0-8 0,6 2 33,0 4-65,0-4 18,-6 6 19,0-8 1,6 2 10,0 4-4,0-4 17,-6 5-12,0-7 173,0 0 0,6-2-125,-1-3 1,3 3-16,-2-4 0,2-4 13,4-2 1,3-2-12,-3 3 1,4-5-40,2 4 1,-1-3-6,1-3 0,-1 0-5,1 1 0,-2 5-43,-4 0-202,3 0 149,-5-5 46,8-1 0,-3 0-93,-3 1 1,2 5 62,-8 0 0,2 6-82,-3-5 0,-1 5 29,8-6 0,-8 6-298,2-6 286,4 8 175,-8-3 0,13 7 0,-5 0 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3.405"/>
    </inkml:context>
    <inkml:brush xml:id="br0">
      <inkml:brushProperty name="width" value="0.04286" units="cm"/>
      <inkml:brushProperty name="height" value="0.04286" units="cm"/>
      <inkml:brushProperty name="color" value="#FFC114"/>
    </inkml:brush>
  </inkml:definitions>
  <inkml:trace contextRef="#ctx0" brushRef="#br0">26 13 7569,'-7'0'219,"-5"0"0,11-1 43,-3-4-67,2 4 93,2-5 67,0 6 608,0 0-743,6 6-133,1 1 0,6 6-3,0 0 0,1 0-11,4 0 1,-4 0-22,3 0 0,-2 0-150,-2 0 1,4 0 54,0 0 1,-1-5-103,-7 1 0,2-5-297,-2 5 239,-3-6 0,1 4-3,-3-3-68,-2-2-181,4 4 204,-6-6 1,0-2-531,0-2 426,0 2 0,-5-9 355,1 2 0,-6-2 0,3-2 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3.689"/>
    </inkml:context>
    <inkml:brush xml:id="br0">
      <inkml:brushProperty name="width" value="0.04286" units="cm"/>
      <inkml:brushProperty name="height" value="0.04286" units="cm"/>
      <inkml:brushProperty name="color" value="#FFC114"/>
    </inkml:brush>
  </inkml:definitions>
  <inkml:trace contextRef="#ctx0" brushRef="#br0">66 13 7569,'0'-7'897,"0"1"-598,0 6 98,0 0 0,0 6-315,0 3 0,-5 2-102,1 2 0,-2 0 116,2 0 0,1 0-31,-6 0 1,5 1-18,-5 4 1,7-8 11,-3 3 0,4-3-15,1 3 0,-4-5-111,-1 1 0,1-5-93,4 5 1,0-5-30,0 5-142,0-6 1,0 4-87,0-3-491,0-2 234,0 4-54,0-6 229,0 0 498,6 0 0,-5-6 0,5-1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3.961"/>
    </inkml:context>
    <inkml:brush xml:id="br0">
      <inkml:brushProperty name="width" value="0.04286" units="cm"/>
      <inkml:brushProperty name="height" value="0.04286" units="cm"/>
      <inkml:brushProperty name="color" value="#FFC114"/>
    </inkml:brush>
  </inkml:definitions>
  <inkml:trace contextRef="#ctx0" brushRef="#br0">13 40 7569,'-7'-6'428,"1"5"2,6-5-109,0 6 781,0 0-911,0 6-361,0-5 120,0 5 1,6-6 7,2 0 1,4 0 53,1 0 0,0-5-42,0 1 1,0-4 11,0 3 0,0-1-88,0 2 0,0 3-96,0-4-262,0 4-127,0 1 0,-5 0-127,1 0 5,-6 0 713,3 0 0,-6 0 0,0 0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6.670"/>
    </inkml:context>
    <inkml:brush xml:id="br0">
      <inkml:brushProperty name="width" value="0.04286" units="cm"/>
      <inkml:brushProperty name="height" value="0.04286" units="cm"/>
      <inkml:brushProperty name="color" value="#FFC114"/>
    </inkml:brush>
  </inkml:definitions>
  <inkml:trace contextRef="#ctx0" brushRef="#br0">27 66 7569,'-6'-8'-530,"5"3"0,-6 0 1919,2 1-760,4 0-451,-5-2-56,6-1 1,0-2-96,0 1 0,1 5-156,4-2 158,-4 4 31,5 1 0,-5 0 124,4 0-143,-4 0 0,6 0 46,-2 0 0,-2 1 19,5 4 0,-3-2-62,3 5 1,-4-4 38,5 5 1,0-2-85,4 2 0,0 1 80,0-6 1,0 6-84,0-1 0,0-3 32,0-2 1,0 2-109,0-2 0,-1 5 72,1-5 0,0 2-91,0-2 1,-4-2 42,0 2 1,-5-2-284,5-2 38,-6 5 1,4-3-98,-3 2-66,-2-2-156,3-2-150,-5 0 624,0 0 0,0 0 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6.940"/>
    </inkml:context>
    <inkml:brush xml:id="br0">
      <inkml:brushProperty name="width" value="0.04286" units="cm"/>
      <inkml:brushProperty name="height" value="0.04286" units="cm"/>
      <inkml:brushProperty name="color" value="#FFC114"/>
    </inkml:brush>
  </inkml:definitions>
  <inkml:trace contextRef="#ctx0" brushRef="#br0">79 1 7569,'-8'0'119,"-3"0"0,8 0 195,-6 0-157,6 6 0,-2 1 8,5 6 1,-2 1 8,-2 3 1,2-2-168,-2 2 1,3-2 48,1-2 0,-5 4-7,1 0 1,0 0 91,4-4-223,-6 0 0,4 0 37,-2 0-214,3-5-47,1 3 0,1-9-14,3 2-548,-2-3 254,4-1 614,-1 0 0,-3-5 0,4-3 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3:37.165"/>
    </inkml:context>
    <inkml:brush xml:id="br0">
      <inkml:brushProperty name="width" value="0.04286" units="cm"/>
      <inkml:brushProperty name="height" value="0.04286" units="cm"/>
      <inkml:brushProperty name="color" value="#FFC114"/>
    </inkml:brush>
  </inkml:definitions>
  <inkml:trace contextRef="#ctx0" brushRef="#br0">52 53 7569,'-13'0'-238,"4"0"-29,1 0 1,3 0 969,-3 0-29,5 0-586,-3 0 29,6 0 0,6 1 67,2 3 0,5-2-92,5 2 0,-2-3-15,5-1 0,-5 0 0,1 0 0,2-1-135,-2-3 1,5 2-140,-5-2 1,2-2 137,-2 2 1,-1-5-368,6 5 0,-6-5 109,1 5 1,-4-2 316,-4 2 0,2 2 0,-4-3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30.997"/>
    </inkml:context>
    <inkml:brush xml:id="br0">
      <inkml:brushProperty name="width" value="0.04286" units="cm"/>
      <inkml:brushProperty name="height" value="0.04286" units="cm"/>
      <inkml:brushProperty name="color" value="#FFC114"/>
    </inkml:brush>
  </inkml:definitions>
  <inkml:trace contextRef="#ctx0" brushRef="#br0">52 14 7569,'-13'-6'685,"0"5"-382,6-5 1,0 6 447,3 0 59,2 0-496,-4 0 76,6 0-298,6 0 0,-3 0 115,6 0 0,-5 4 114,5 1 0,-5 0-101,5 0 0,-5-2 85,5 5 0,-5 1-151,5 4 1,-5-2-94,5-2 0,-5 3-12,5-4 0,-5 4 97,5 1 0,-5-5-449,4 1 1,0-5-21,0 5 0,4-5-203,-4 5 0,0-6 143,0 1 0,-3-2-814,3-2 741,-5 0 1,4 0-640,-2 0 163,-4 0 266,5 5 666,-6-3 0,0 3 0,0-5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31.253"/>
    </inkml:context>
    <inkml:brush xml:id="br0">
      <inkml:brushProperty name="width" value="0.04286" units="cm"/>
      <inkml:brushProperty name="height" value="0.04286" units="cm"/>
      <inkml:brushProperty name="color" value="#FFC114"/>
    </inkml:brush>
  </inkml:definitions>
  <inkml:trace contextRef="#ctx0" brushRef="#br0">117 14 7569,'-9'-7'-62,"1"2"130,-1 4 1,0 1 707,1 0-470,5 6 1,-7 1-183,5 6 0,0-2 30,0-2 0,4 3-115,-3-4 59,-4 4 1,6 1 7,-7 0 1,6-5-37,-1 1 1,2-5-128,2 5 1,0-5-3,0 5 0,0-5 35,0 5 0,-1-5-319,-4 5 1,4-5-429,-3 5-413,2-6 778,2 2 406,0-5 0,6 0 0,1 0 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31.482"/>
    </inkml:context>
    <inkml:brush xml:id="br0">
      <inkml:brushProperty name="width" value="0.04286" units="cm"/>
      <inkml:brushProperty name="height" value="0.04286" units="cm"/>
      <inkml:brushProperty name="color" value="#FFC114"/>
    </inkml:brush>
  </inkml:definitions>
  <inkml:trace contextRef="#ctx0" brushRef="#br0">26 14 7569,'-8'0'490,"-1"0"-19,6 0 40,-3 0 113,6 0-244,0 0-301,6 0 1,-3 0-60,6 0 15,-1 0 1,5-5 1,0 1 0,0 0-16,0 4 1,5 0 54,-1 0 0,0 0-491,-4 0 1,0 0-107,0 0 1,0 0 520,0 0 0,6 0 0,1 0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36.288"/>
    </inkml:context>
    <inkml:brush xml:id="br0">
      <inkml:brushProperty name="width" value="0.04286" units="cm"/>
      <inkml:brushProperty name="height" value="0.04286" units="cm"/>
      <inkml:brushProperty name="color" value="#FFC114"/>
    </inkml:brush>
  </inkml:definitions>
  <inkml:trace contextRef="#ctx0" brushRef="#br0">27 65 7569,'-5'-8'620,"1"-1"-142,-6 6 123,8-3-32,-3 6-189,5 0-349,0 0 1,0 6 12,0 3 1,4-2 76,0 2 0,6-2 59,-1 1 1,-2 2 227,2-5-103,-1 5 1,5-3-131,0 6 0,-4-4 22,0-1 1,-2-3-100,2 3 0,2-3-131,-2 3 1,-2-5-102,2 2 151,-7 2 1,9-4-445,-7 5 0,2-5-456,-2 1-388,-3-2 356,5-2-327,0 0 799,-5 0 0,5-6 99,-6-3 0,4 2 344,1-1 0,-1-1 0,-5-4 0,-4 0 0,4 0 0,-3 0 0,-4 0 0,7 0 0,-3 0 0,-2 0 0,2 0 0,-1 5 48,5-1 242,-6 0-105,5-4 0,-6 6 45,2 3 463,4 2 44,-5 2-382,6 0 0,-1 2 59,-3 2 1,1-1 139,-6 6 0,5-1 89,-5 5 0,2 0-256,-2 0 1,-2 2-55,2 2 0,3-7-174,2 3 1,-2-3-147,2 3 1,-1-4-120,5-1 0,0-3-705,0 3 2,0-5-1111,0 3 555,6-6-508,-4 0 782,3 0 1091,-5-6 0,0-1 0,0-6 0,0 0 0,-1 4 0,-3 1-46,-4 5 1,-3-4 45,2 2 222,-2 4 123,4-5-165,-1 6 1,3 2 60,5 2 205,0-3 68,0 5-74,5-6 0,3 0-26,5 0 0,-5 0 177,1 0 1,-1-4-238,5-1 1,-4 0-48,0 0 0,-1 4-586,5-3 1,0 1 219,0-2-1,2 4-213,2-3 1,-1-2-220,5 2 0,-3-2-560,3 1 1,-5 4 26,2-3 66,-4 2 959,-7 2 0,5 0 0,-5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38:23.083"/>
    </inkml:context>
    <inkml:brush xml:id="br0">
      <inkml:brushProperty name="width" value="0.08571" units="cm"/>
      <inkml:brushProperty name="height" value="0.08571" units="cm"/>
      <inkml:brushProperty name="color" value="#66CC00"/>
    </inkml:brush>
  </inkml:definitions>
  <inkml:trace contextRef="#ctx0" brushRef="#br0">18 318 7636,'-2'-9'242,"-4"3"-80,4 4-1,-6 2-272,8 0 154,0 0 7,0 8-31,0-6 0,0 7 16,0-3 45,0-4-69,0 6 20,0 0 1,2-6-11,4 4 1,-4-2-31,4 2-7,-4-5 12,-2 7-14,8 0 15,-6-6 1,6 8-19,-8-4-60,0-4 76,7 6 27,-5-8 1,8 0 48,-4 0-29,-4-8 0,14 0 13,-5-4 0,-1-4 7,2 5 1,-6-3-31,6 2 0,-3-3 9,3 3 0,4-4-45,-4-1 0,-3 5 35,3 0 0,-2 0-49,2-5 1,1 5 6,-7 0 0,8 2-5,-2-1 0,2-5 8,-3 4 1,5-4-3,-4-1 0,3 1-19,3 4 0,0-3-4,-1 3 0,-5 2-50,0-2 1,-6 8 52,5-1-132,-7 3 100,4 2-6,-8 0-375,0 0 29,8-8-37,-6 6 87,6-6-91,0 8 455,-6 0 0,13 0 0,-5 0 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0.031"/>
    </inkml:context>
    <inkml:brush xml:id="br0">
      <inkml:brushProperty name="width" value="0.04286" units="cm"/>
      <inkml:brushProperty name="height" value="0.04286" units="cm"/>
      <inkml:brushProperty name="color" value="#FFC114"/>
    </inkml:brush>
  </inkml:definitions>
  <inkml:trace contextRef="#ctx0" brushRef="#br0">27 39 7569,'-6'-7'-88,"5"-4"902,-5 9-54,0-9-302,5 9-307,-5-4 0,7 6-50,4 0 196,-4 0 93,5 0-163,0 0 0,-4 0-82,7 0 1,-5 6 37,5 3 0,-2-2-96,2 2 0,2-1-103,-2 5 1,3-4 28,1 0 0,0-5-159,0 5 0,-1-5-192,1 5 1,-1-5 77,-3 4 25,2-5 0,-9 5-432,2-4-160,3-3 22,-5 5-203,3-6 474,-5 0 534,0 0 0,-5 0 0,-3 0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0.243"/>
    </inkml:context>
    <inkml:brush xml:id="br0">
      <inkml:brushProperty name="width" value="0.04286" units="cm"/>
      <inkml:brushProperty name="height" value="0.04286" units="cm"/>
      <inkml:brushProperty name="color" value="#FFC114"/>
    </inkml:brush>
  </inkml:definitions>
  <inkml:trace contextRef="#ctx0" brushRef="#br0">27 13 7569,'0'-7'556,"-6"1"-586,4 6 306,-9 0 189,9 0-255,-3 0 0,5 6-70,0 3 1,0 2 10,0 2 1,0 0-16,0 0 1,0 0-61,0 0-231,0 0 0,4 0 157,0 0 1,5-4-332,-5-1-185,1-5-308,-5 9 13,0-11 809,0 5 0,0-6 0,0 0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0.438"/>
    </inkml:context>
    <inkml:brush xml:id="br0">
      <inkml:brushProperty name="width" value="0.04286" units="cm"/>
      <inkml:brushProperty name="height" value="0.04286" units="cm"/>
      <inkml:brushProperty name="color" value="#FFC114"/>
    </inkml:brush>
  </inkml:definitions>
  <inkml:trace contextRef="#ctx0" brushRef="#br0">1 26 10056,'13'0'298,"0"0"0,1 0-396,3 0 0,-2 0 63,2 0 0,2 0-142,-2 0 1,0 0 8,-4 0 1,5-4-295,-1 0 1,0-1-699,-4 5 817,0-6 0,0 5-262,0-3 605,-6 2 0,5 2 0,-5 0 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4.878"/>
    </inkml:context>
    <inkml:brush xml:id="br0">
      <inkml:brushProperty name="width" value="0.04286" units="cm"/>
      <inkml:brushProperty name="height" value="0.04286" units="cm"/>
      <inkml:brushProperty name="color" value="#FFC114"/>
    </inkml:brush>
  </inkml:definitions>
  <inkml:trace contextRef="#ctx0" brushRef="#br0">13 26 6843,'-7'-6'161,"1"5"0,6-6 505,0 2-126,0 4-34,0-5-127,0 6-43,0 0-169,6 0 1,-3 0 14,6 0 1,-5 1-49,5 4 1,-5-2-54,5 5 0,-2-3 40,2 3 0,2-3-81,-2 3 1,2-3 2,2 3 1,-4-3-152,-1 3 0,0-3-105,0 3 1,4-3 127,-4 3 1,-2-4-508,-1 5 388,2-6 0,-6 4-230,4-2-83,2-4 137,-6 5 0,5-5-368,-6 4 748,0-4 0,0 5 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5.116"/>
    </inkml:context>
    <inkml:brush xml:id="br0">
      <inkml:brushProperty name="width" value="0.04286" units="cm"/>
      <inkml:brushProperty name="height" value="0.04286" units="cm"/>
      <inkml:brushProperty name="color" value="#FFC114"/>
    </inkml:brush>
  </inkml:definitions>
  <inkml:trace contextRef="#ctx0" brushRef="#br0">65 0 7374,'-7'0'255,"-5"0"1,10 2 57,-7 2 1,6-1-138,-1 5 0,-2 1 53,2 4 48,-1-6-153,5 5 1,-1-5-97,-4 6 1,4-4 86,-3-1 1,2-3-177,2 3-123,0-5-171,0 9 158,0-11-199,0 5 125,0-6 0,0 1-609,0 4-3,6-4 883,-5 5 0,5-6 0,-6 0 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5.316"/>
    </inkml:context>
    <inkml:brush xml:id="br0">
      <inkml:brushProperty name="width" value="0.04286" units="cm"/>
      <inkml:brushProperty name="height" value="0.04286" units="cm"/>
      <inkml:brushProperty name="color" value="#FFC114"/>
    </inkml:brush>
  </inkml:definitions>
  <inkml:trace contextRef="#ctx0" brushRef="#br0">46 65 7569,'-13'7'363,"0"-1"-124,6-6 333,-4 0-377,9 0 0,2 0 203,9 0-199,2 0 0,2-4 32,0-1 0,5-3-23,-1 3 0,5-3-54,-5 3 1,2-3 51,-2 3 1,-3-3-453,4 3 1,-4-3-410,-1 3-561,0 1 555,0 4-196,0 0 857,-6 0 0,-1 0 0,-6 0 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7.946"/>
    </inkml:context>
    <inkml:brush xml:id="br0">
      <inkml:brushProperty name="width" value="0.04286" units="cm"/>
      <inkml:brushProperty name="height" value="0.04286" units="cm"/>
      <inkml:brushProperty name="color" value="#FFC114"/>
    </inkml:brush>
  </inkml:definitions>
  <inkml:trace contextRef="#ctx0" brushRef="#br0">39 14 7569,'-7'-7'-320,"0"1"1223,3 6-132,2 0-72,-4 0-146,6 0-351,-5 0 0,3 1-23,-2 4 0,2-2 263,2 5-236,6 1 1,1 2-13,6-2 1,-1-2-22,-3-2 0,2-3 23,-2 7 0,2-5-76,2 5 1,0-5-104,0 5 0,-4-5-170,-1 5 0,0-5 100,0 5-276,4-6 0,-9 7 12,5-6-213,-5 1-133,9 0-378,-5-3 120,6 4 318,0-6 0,-2-2 603,-2-2 0,3-3 0,-5-6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8.191"/>
    </inkml:context>
    <inkml:brush xml:id="br0">
      <inkml:brushProperty name="width" value="0.04286" units="cm"/>
      <inkml:brushProperty name="height" value="0.04286" units="cm"/>
      <inkml:brushProperty name="color" value="#FFC114"/>
    </inkml:brush>
  </inkml:definitions>
  <inkml:trace contextRef="#ctx0" brushRef="#br0">208 1 7569,'-9'0'-100,"1"0"1,-1 0 99,-4 0 755,6 0-418,-5 0 1,5 4-2,-6 1 1,4 5 1,1-2 0,-1 2-141,-4-1 1,2 3-15,2-4 1,-3 4 16,4 1 0,-2-5-5,1 1 0,-1 0-110,6 4 1,-2-5-31,2 1 1,2-5-213,-2 5 0,2-5-286,2 5-637,0-6 282,0 3 0,0-5 347,0 3 0,2-2-628,2 2 1079,-2-3 0,3-1 0,-5 0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48.399"/>
    </inkml:context>
    <inkml:brush xml:id="br0">
      <inkml:brushProperty name="width" value="0.04286" units="cm"/>
      <inkml:brushProperty name="height" value="0.04286" units="cm"/>
      <inkml:brushProperty name="color" value="#FFC114"/>
    </inkml:brush>
  </inkml:definitions>
  <inkml:trace contextRef="#ctx0" brushRef="#br0">51 27 7569,'-13'0'572,"0"5"-306,6-3 1,0 4 279,3-6-211,2 0 0,-2 0-162,8 0 1,3 0 9,6 0 1,0-5-156,0 1 1,5-2-97,-1 2 1,5 2-122,-5-2 1,5-2 69,-5 2 0,0 0-144,-4 4 1,0 0-40,0 0 0,-4 0-807,-1 0-9,-5 0 1118,3 0 0,0 0 0,1 0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53.694"/>
    </inkml:context>
    <inkml:brush xml:id="br0">
      <inkml:brushProperty name="width" value="0.04286" units="cm"/>
      <inkml:brushProperty name="height" value="0.04286" units="cm"/>
      <inkml:brushProperty name="color" value="#FFC114"/>
    </inkml:brush>
  </inkml:definitions>
  <inkml:trace contextRef="#ctx0" brushRef="#br0">39 26 7569,'-13'-5'0,"6"2"0,3-6 599,2 6-12,-4-2-208,5 5 439,-5 0-453,6 0 0,6 0-168,3 0 1,1 1 2,-2 3 0,8-1 0,-3 6 1,3-1-124,-3 5 1,0-4 82,0 0 0,0-1-105,0 5 0,-4-4 34,-1 0 0,-1-5-597,2 5-50,3-7-314,-5 10 188,0-11-352,-1 11-360,-6-11 519,0 5 877,0-6 0,0 6 0,0 1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39:55.889"/>
    </inkml:context>
    <inkml:brush xml:id="br0">
      <inkml:brushProperty name="width" value="0.08571" units="cm"/>
      <inkml:brushProperty name="height" value="0.08571" units="cm"/>
      <inkml:brushProperty name="color" value="#E71224"/>
    </inkml:brush>
  </inkml:definitions>
  <inkml:trace contextRef="#ctx0" brushRef="#br0">35 388 7569,'-9'0'634,"-7"-8"-68,14 6-282,-6-6-23,8 8-269,0 0-114,8 0 76,-6 8 1,8-6-25,-4 4 0,-4-2 159,3 2-58,5-4 0,-8 8 38,4-4 1,-2-4 107,2 3-103,-4 5 1,6-6 61,-8 8-47,7-8-62,-5 11 0,8-11-7,-4 8 1,-4-6 15,4 6-24,-4-8 0,-2 6-116,0-5 150,8-3-51,-6 6 30,6-8 153,-8 0-90,0 0 1,5-8-62,1-3 1,8-5 7,-2-2 1,1 1-68,-1-1 0,10-6 64,-5 1 1,5-8-101,-4 1 0,5 5 81,1 1 0,5-1-96,-5 1 1,-1 1 43,-5 5 1,1-2-6,5-3 0,-6 9-19,-1-3 1,1 3-11,-6-4 1,-5 6-113,-1 1 0,2 5-106,-2-6-297,0 0-35,2-5-43,-6 7 62,6 2-40,-8 8 644,-8 8 0,-2 2 0,-8 7 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9:36:53.902"/>
    </inkml:context>
    <inkml:brush xml:id="br0">
      <inkml:brushProperty name="width" value="0.04286" units="cm"/>
      <inkml:brushProperty name="height" value="0.04286" units="cm"/>
      <inkml:brushProperty name="color" value="#FFC114"/>
    </inkml:brush>
  </inkml:definitions>
  <inkml:trace contextRef="#ctx0" brushRef="#br0">130 52 7569,'-6'-12'16,"5"-1"0,-9 4 368,5 0 684,-5 6-31,3-2-685,-6 5 1,6 1-3,2 3 1,0 8-130,0 5 0,-3 2-151,3-2 0,-3-1 87,3 6 1,-3-6-145,3 1 1,0 2 6,0-2 0,4-4 22,-3-5-494,2 1-465,2 4-796,0-6 785,0-1 928,0 0 0,0-5 0,0 5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20:28:58.878"/>
    </inkml:context>
    <inkml:brush xml:id="br0">
      <inkml:brushProperty name="width" value="0.05714" units="cm"/>
      <inkml:brushProperty name="height" value="0.05714" units="cm"/>
      <inkml:brushProperty name="color" value="#E71224"/>
    </inkml:brush>
  </inkml:definitions>
  <inkml:trace contextRef="#ctx0" brushRef="#br0">1 105 29014,'1'7'-9831,"3"-3"3550,-2-2 5392,4-2 0,-5 0-173,3 0 350,-2 0 205,9 0 172,-9 0-962,8 0 0,-7 0 1266,6 0 49,-6 0-2,8 0-5,-9 0 3,9 0-14,-9 0-7,9 0-7,-4 0 23,5 0-12,1 0 3,0 0 0,0 0 11,0 0 0,-5 0-4,0 0 0,-3 0 11,3 0-11,1 0 0,4 0 1,0 0 1,-4 0-15,-2 0 11,2 0 0,4 0-9,0 0 1,-4-5 6,-1 1 1,-4 0-8,5 4 1,-6 0 6,6 0 1,-5 0-2,5 0 0,-5 0-3,5 0 0,-6 0 1,8 0-2,-2 0 0,-2 0 4,1 0 4,1 0 0,4 0-5,0 0 1,-5 0-5,1 0 3,-1 0 1,4-5-1,1 1 1,-4 0-2,0 4 0,-1 0 1,5 0-2,-1 0 1,-3 0 0,0 0 1,-1 0 0,5 0 1,-4 0 6,-1 0-3,1 0 1,3 0-4,1 0 1,-4 0 3,-1 0-2,1 0 1,4-5 0,-1 1 1,-3 0-7,-1 4 1,1 0 3,4 0 0,-4 0 5,-1 0 1,1 0-1,3 0 1,-4 0 0,1 0 1,0-5-8,4 1 1,0 0 1,-1 4 0,-4 0-7,1 0 0,0 0 7,4 0 1,0 0-9,-1 0 1,-4 0 5,1 0 1,-1 0-10,5 0 7,0 0 0,0 0 0,-1 0 0,1 0 0,0 0 1,0 0 0,0 0 0,-1 0 0,1 0 1,0 0-1,0 0 0,0-5 0,0 1 1,-1 0-1,1 4 0,0 0 0,0 0 0,0 0 0,-1 0 0,1 0 0,-5 0 0,1 0 0,0 0 0,4 0 0,0 0 0,-1 0 0,1 0 0,0 0 0,0 0 0,0 0 1,-2 0-1,2 0 0,0 0 0,0 0 0,0 0 0,0 0 0,-1 0 0,1 0 0,0 0 0,0 0 0,0 0 0,-1 0 0,1 0 0,0 0 0,0 0 0,0 0 0,-1 0 0,1 0 0,0 0 0,0 0 0,0 0 0,-3-2 8,2-2 0,-5 3 1,10-4 0,-5 4-2,5 1 0,-3-2 1,-1-2 1,0 3-8,0-4 0,0 4 2,0 1 1,-2 0-9,2 0 1,0 0 8,0 0 0,0 0-10,-1 0 1,1 0 4,0 0 1,0 0-2,0 0 0,0 0 0,-1 0 1,1 0 0,0 0 0,0 0 1,0 0 0,-1 0 0,1 0 0,0 0 0,0 0 0,1 0 0,3 0 0,-3 0 0,3 0 0,-2 0 0,-2 0 0,-1 0 0,1 0 0,0 0 0,0 0 0,0 0 0,-1 0 0,2 0-2,3 0 1,-2 0-2,2 0 1,-4 0 2,0 0 0,0 0-1,0 0 1,0 0 0,-1 0 1,5 0-1,1 0 0,-1 0 0,-4 0 1,-1 0-1,1 0 0,0 0 0,0 0 0,0 0-1,-1 0 1,1 0-2,0 0 1,1 0 1,3 0 0,-2 0-1,7 0 1,-6-4 0,1-1 1,1 1-1,-1 4 0,5 0 0,-5 0 0,4 0 0,-4 0 0,0 0 0,-4 0 0,-1 0-1,1 0 1,0 0-1,0 0 0,4 0 1,0 0 0,0 0 0,-4 0 0,0 0 0,0 0 0,0 0 0,5 0 0,-4 0 0,3 0 0,-3-4 0,-1-1 0,0 1 0,0 4 0,0 0 0,0 0 0,-1 0 0,0 0 1,3 0-1,2 0 0,-2 0 0,1 0 0,-2 0 0,-1 0 0,0 0 0,0 0 0,-1 0 0,1 0 0,4 0 0,1 0 0,-2 0 0,-3 0 0,0 0 0,0 0 0,1 0 0,3 0 0,-3 0 0,3 0 0,-2 0 0,-2 0 0,-1 0 0,1 0 0,0 0 0,0 0 0,0 0 0,-1 0 0,5 0 0,0 0 0,0 0 0,-4 0 0,-1 0 0,1 0 0,5 0 0,-1 0 0,-1 0 0,-3 0 0,2 0 0,2 0 0,-3 0 0,3 0 0,1 0 0,0 0 0,3 0 0,-4 0 0,1 0 0,0 0 0,-3 0 0,6 0 0,-5 0 5,1 0 0,2 0 1,-3 0 0,1 0-6,-4 0 1,0 0 0,-1 0 1,6 0-4,-1 0 1,2 0 1,-3 0 0,0 0-1,5 0 1,-5 0 0,1 0 1,1 0-2,0 0 1,-1 0-1,-4 0 0,3 0 0,2 0 0,-1 0 1,-4 0 0,-1 0 0,1 0 0,0 0 0,0 0 0,4 0-4,-1 0 0,2 0 0,-6 0 0,6 0-1,-2 0 1,1 4-1,-4 1 0,2-1 4,2-4 0,-4 0-1,5 0 1,0 0 3,0 0 0,0 0-5,-1 0 1,-1 0 5,5 0 1,-4 0-5,4 0 0,-1 0 10,1 0 1,2 0-9,-6 0 0,5 0 0,-6 0 0,6 0-1,-5 0 1,4 0-1,-4 0 1,5 0-3,-5 0 1,1 0 2,-1 0 0,-3 0-3,4 0 1,-3 0 1,2 0 0,-3 0-1,4 0 1,-4 0 0,-2 0 0,2 0 0,4 0 0,-4 0 0,3 0 0,-3 0 0,-1 0 0,4 0 0,0 0 0,0 0 0,-4 0 0,0 0 0,-1 0 0,1 0 0,-1 0 0,3 0 0,2 0 0,-2 0 0,2 0 0,-2 0 0,2 0 0,-1 0 6,5 0 0,-6 0 0,3 0 0,0 0 31,0 0 1,2 0-33,-2 0 0,3 0 12,-5 0 0,3 0-17,-2 0 1,-2 0 1,2 0 0,1 0 1,-1 0 0,1 0-2,-6 0 1,5 0-13,0 0 1,0 0-6,-4 0 0,1 0-16,3 0 0,-3 0 26,4 0 0,-4 4 6,-2 1 1,5-1-2,1-4 1,-1 0 0,-5 0 0,2 0 1,4 0 0,-4 0 1,3 0 1,-3 0-3,-1 0 0,4 0 3,0 0 0,0 0-1,-4 0 1,4 0-3,0 0 0,0 0 9,-5 0 1,3 0-2,2 0 1,-2 0 1,1 0 1,0 0-11,1 0 1,-3 0 0,4 0 1,-3 1 0,2 4 0,-3-4 0,4 3 1,-1-2-9,1-2 1,0 0 8,0 0 0,-4 0-9,8 0 1,-6 0 20,1 0 1,-3 0 1,-1 0 1,4 0-8,0 0 1,-1 0 3,-3 0 0,2 0-3,2 0 1,-2 0 1,1 0 1,0 0-18,1 0 0,-3 0 15,3 0 0,1 0-18,0 0 1,3 0 4,-4 0 1,0 0-3,-4 0 0,0 0 14,0 0 0,3 0 0,1 0 1,1 0-9,-5 0 0,0 0 0,4 0 1,-2 0-3,2 0 1,-2 0 4,-4 0 0,7 0-11,-1 0 1,0 0 7,-5 0 0,6 0-1,-1 0 1,0 0 1,-4 0 1,3 0-2,2 0 0,-1 0-1,-4 0 0,0 0 0,5 0 1,-4 0 3,3 0 0,-1 0-2,1 0 1,-3 0-1,3 0 0,-2 0-1,-3 0 0,5 0 0,0 0 0,1 0-1,-6 0 0,2 0 0,3 0 0,-2 0 0,2 0 0,1 0-1,-1 0 1,2 0-4,-2 0 0,-4 0 4,5 0 0,0 0-3,0 0 0,2 0 7,-2 0 0,0 0 0,0 0 1,-3 0-3,6 0 0,-4 0 1,4 0 0,-5 0-3,1 0 0,3 0 1,1 0 1,-1 0-6,2 0 1,-5 0 5,4 0 0,-4 0-3,5 0 1,-8 0 17,4 0 1,-2 0 0,1 0 1,-3 0-19,3 0 1,1 0 1,0 0 0,3 0 0,-5 0 1,6 0 0,-5 0 1,4 0-16,-4 0 0,5 4 16,-5 1 0,4-1-58,-4-4 0,6 0 41,-2 0 0,-2 4-4,-2 0 1,2 1 13,-3-5 1,1 0-1,-4 0 1,0 0-3,0 0 0,3 0 1,2 0 1,-1 4-7,-4 0 1,0 1 6,-1-5 0,5 0-90,0 0 0,2 0 44,-3 0 1,-1 0-9,2 0 0,-2 4 25,-3 0 1,1 1-45,-1-5-9,1 0 21,0 0 63,0 0 0,-5 0 0,1 0 0,-1 0 0,5 0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20:29:03.300"/>
    </inkml:context>
    <inkml:brush xml:id="br0">
      <inkml:brushProperty name="width" value="0.04286" units="cm"/>
      <inkml:brushProperty name="height" value="0.04286" units="cm"/>
      <inkml:brushProperty name="color" value="#E71224"/>
    </inkml:brush>
  </inkml:definitions>
  <inkml:trace contextRef="#ctx0" brushRef="#br0">1 105 5807,'8'0'31,"1"0"0,-5 0-14,5 0 1,-6 0-9,6 0 0,-5 0-3,5 0 1,-5 0 3,5 0 1,-5 0-19,5 0 32,-6 0-16,8 0 1,-5 0 1,7 0 0,-4 0 2,0 0 1,-1-5 15,5 1 0,-4-2-7,-2 2 5,2 2 1,4-3-24,0 5 0,-4 0 1,-1 0 0,1 0-5,3 0 0,-3 0-9,-1 0 7,1 0 1,4 0-4,0 0 0,-6 0-4,2 0 9,0 0 0,4 0 4,0 0 0,-5 0-1,1 0 0,-5 0 5,4 0-7,1 0 1,4 1 0,0 3 0,-5-2 25,1 2 0,-2-2 2,6-2 0,2 1-8,2 3 1,-2-2-11,1 2 0,0-2 6,1-2 0,-3 0-12,3 0 0,-1 0 1,1 0 1,-3 1-7,3 3 1,1-2-4,0 2 0,0-2 1,-1-2 0,-2 1-5,7 3 1,-6-2 2,0 2 1,3-2 3,-2-2 1,5 0-4,0 0 1,1 4 2,-2 0 0,3 1 0,-2-5 1,1 0 0,3 0 0,-1 0 0,-5 0 0,5 0 0,-4 0 0,3 0 0,2 0 0,-5 0 0,0 0 0,-4 1 0,5 3 0,-6-2 0,6 2 0,-5-2 0,5-2 0,-3 0 0,3 0 0,2 0 0,-3 0 0,3 0 0,1 0 0,0 0 0,-4 0 0,3 0 0,-3 0 0,2 0 0,-2 0 0,2 0 0,-6 0 0,5 0 0,-6 0 0,6 0 0,-5 0 0,-1 0 0,-3 0 0,5 0 0,-1 0 0,1 0 0,-1 0 0,-1 0 0,6 0 0,-6 0 0,5 0 0,1 0 0,3 0 0,-3-5 0,-1 1 0,-4 0 5,4 4 1,-1 0-2,2 0 1,0 0 0,-5 0 0,5 0-5,-6 0 1,6 0-1,-5 0 1,4 0-1,-4 0 0,5 0-1,-5 0 1,4 0-1,-4 0 1,6 0 0,-2 0 1,-1 0 3,1 0 0,0 0 1,5 0 1,-5 0 0,0 0 1,1 0 4,4 0 1,-3 0 1,-1 0 0,2 0-5,-3 0 1,3 0 1,2 0 0,-1 0-3,1 0 0,-4 0 1,-2 0 0,2 0 16,3 0 1,-1 0-22,-2 0 0,2 0 0,-3 0 1,-1 0 1,2 0 1,-3 0-1,3 0 0,2 0-6,-3 0 1,-1 0-3,2 0 1,-2 0-1,6 0 1,-1 0 6,-5 0 0,3 0-14,-5 0 1,2 0 7,-2 0 1,3 0 0,-4 0 0,4 0 8,-4 0 1,5 0-1,-6 0 1,6 0-8,-5 0 1,5 0 0,0 0 0,-2 0 8,1 0 0,-1 0-5,2 0 0,1 0 22,-1 0 0,1 0-10,-3 0 0,5 0 3,-4 0 0,-1 0 0,1 0 1,1 0 2,3 0 0,1 0-20,0 0 0,-1-2-1,1-2 0,-5 2-4,0-2 1,0 3 13,5 1 0,-1 0-30,1 0 0,-1 0 16,1 0 0,-4-5-3,-2 1 0,2 0 3,4 4 1,-1 0-2,1 0 1,0 0 2,-1 0 1,2 0 0,2 0 0,-1 0 0,1 0 0,-2 0 0,-1 0 0,-1-2 0,1-2 0,3 2 0,2-2 0,-1 3 0,-5 1 0,1 0 0,-1 0 0,5 0 0,0 0 0,-2 0 0,-6 0 0,6 0 0,-3 0 0,4 0 0,-4 0 0,1 0 0,-1 0 0,2 0 0,4 0 0,-5 0 0,4 0 0,-3 0 0,-1 0 0,0 0 0,4 0 0,-2 0 0,1 0 0,-2 0 0,-2 0 0,3 0 0,2 0 0,-4 0-5,5 0 0,-1 0 5,1 0 0,-1-5-23,1 1 1,-5 0 18,4 4 1,1 0-2,-1 0 0,0-5 7,-5 1 1,6 0 0,-2 4 1,1 0 0,-5 0 0,5 0-6,1 0 0,-2-5 4,-3 1 1,3 0-2,1 4 0,1 0 8,-1 0 0,-2-2-9,1-2 1,4 3-1,1-4 1,-3 4-1,-1 1 0,1 0 0,-1 0 0,4-2 0,-5-2 0,6 3 0,-6-4 0,2 4-1,-6 1 1,0 0 0,1 0 0,-1-2-1,1-2 0,0 3 0,-1-4 1,1 4 0,-1 1 0,1 0 0,0 0 0,0 0 0,5 0 0,-4 0 10,8 0 0,-6-2 0,6-2 1,-3 3-8,3-4 1,1 4-1,-1 1 0,-3 0-4,2 0 0,-2 0 2,3 0 0,1 0-2,-1 0 0,-3 0 0,3 0 1,-6 0-2,6 0 1,-3 0 0,2 0 0,1-4-2,-4-1 1,-1 1 1,1 4 1,-5 0 0,4 0 0,-2 0-15,-3 0 1,1 0 9,-2 0 0,2 0-1,0 0 1,-2 0-2,-3 0 1,3 0-2,-8 0 0,5 0 7,-3 0 1,3 0-1,-4 0 1,1 0 0,0 0 1,-4 0-5,2 0 1,-1 0-25,-2 0 0,0 0 3,-1 0 0,1 0-2,0 0 0,0 0-40,0 0 25,0 0 1,-1 0-24,0 0 0,1 0 29,0 0 0,0 0-100,-1 0 104,1 0 1,5 0-190,-1 0 221,-1 0 0,-3 0 0,0 0 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20:52:50.804"/>
    </inkml:context>
    <inkml:brush xml:id="br0">
      <inkml:brushProperty name="width" value="0.04286" units="cm"/>
      <inkml:brushProperty name="height" value="0.04286" units="cm"/>
      <inkml:brushProperty name="color" value="#E71224"/>
    </inkml:brush>
  </inkml:definitions>
  <inkml:trace contextRef="#ctx0" brushRef="#br0">78 0 7569,'-8'2'-456,"-1"2"-56,6-3 0,-7 7 170,6-4 342,-1-3 0,0 5 0,3-6 0,-9 0 0,9 0 0,-9 6 0,3 1 0</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20:52:52.064"/>
    </inkml:context>
    <inkml:brush xml:id="br0">
      <inkml:brushProperty name="width" value="0.04286" units="cm"/>
      <inkml:brushProperty name="height" value="0.04286" units="cm"/>
      <inkml:brushProperty name="color" value="#E71224"/>
    </inkml:brush>
  </inkml:definitions>
  <inkml:trace contextRef="#ctx0" brushRef="#br0">0 39 7569,'6'-7'-1787,"-5"1"1811,5 0 1,-2 3-25,1-5 14,-1 5-36,-4-3 32,6 6-27,-5 0 9,5 0 0,-7 0-13,-4 0 18,4 0 1,-6 0 2,2 0 0,-2 0 0,-6 0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20:52:53.642"/>
    </inkml:context>
    <inkml:brush xml:id="br0">
      <inkml:brushProperty name="width" value="0.04286" units="cm"/>
      <inkml:brushProperty name="height" value="0.04286" units="cm"/>
      <inkml:brushProperty name="color" value="#E71224"/>
    </inkml:brush>
  </inkml:definitions>
  <inkml:trace contextRef="#ctx0" brushRef="#br0">51 155 7155,'-7'0'-630,"-4"0"0,8-1 696,-5-4-29,5 4 1,-4-5 162,2 6-154,4-6 20,-5 5-67,6-5 1,6 6 1,3 0 0,-2 0-6,1 0 0,0 0-8,5 0 1,0 0-4,0 0 0,0 0-12,-1 0 1,1 0-6,0 0 0,0 0 27,0 0 0,0 0 0,-1 0 0,1 0 5,0 0 0,0 0 1,0 0 1,3 0 0,1 0 0,2 0 2,-2 0 0,-3 0-1,3 0 0,3 0 1,2 0 0,-3 0-2,3 0 0,-7 0-1,2 0 1,1 0-1,0 0 0,3 0 0,-4 0 0,0 0 0,-4 0 0,4 0 0,0 0 0,4 0 0,-4 0 0,2 0 0,-3 0 0,-1 4 0,2 1 0,2-1 0,-3-4 0,3 0 0,-2 0 0,-1 0 0,5 0 0,-5 4 0,1 1 0,3-1 0,1-4 0,-1 0 0,1 0 0,0 0 0,5 0 0,-2 4 0,-3 1 0,4-1 0,-4-4 0,3 0 0,2 0 0,-1 4 0,1 1 0,-5-1 0,0-4 0,0 1 0,5 4 0,-1-4 0,1 4 0,0-3 0,-1 3 0,1-4 0,0 3 0,0-2 0,5-2 0,-4 0 0,8 0 0,-7 4 0,2 1 0,1-1 0,-1-4 0,5 0 0,-6 0 0,5 0 0,-4 0 1,1 0-1,-1 0 1,-3 0-1,2 0 0,0 0 0,1 0 0,-3 0 4,3 0 0,1 0 1,-1 0 0,4 0 7,-4 0 1,1-4-11,-1-1 1,-1 1-1,4 4 1,-2 0-3,2 0 0,-4-4 0,0-1 1,-1 1 6,-3 4 0,0 0-2,1 0 1,-2 0 6,-2 0 0,2-1 0,-3-4 1,-1 4-8,1-4 1,0 4 0,-1 1 0,5 0-5,-4 0 1,1 0-3,0 0 0,2 0 0,-3 0 0,-1 0-1,2 0 0,-6 0-1,6 0 0,-5 0 5,4 0 1,-1 0-1,2 0 1,1 0 2,-7 0 0,5 0-4,-3 0 1,4 0-1,-1 0 0,0 0 1,-1 0 1,2 0-6,4 0 1,-6 0 2,2 0 0,0 0-1,3 0 0,-4 0 0,1 0 1,1 0-3,6 0 1,-1 0 1,1 0 1,-2 4 0,-2 1 0,2-1 0,4-4 0,-5 0 0,4 0 0,-2 0 0,2 0 0,-2 0 0,1 0 0,3 0 0,-3 0 0,3 0 0,-3 0 0,-2 0 0,3 0 0,1 0 0,0 0 0,-1 0 0,1 0 0,-5 0 0,4 0 0,-2-1 0,2-4 0,-2 4 0,1-4 0,0 4 22,0 1 0,-2-4 3,3-1 0,-3 1 5,-1 4 1,-5-1-21,0-4 0,1 4 1,3-4 0,1 4 2,0 1 1,-1-1-14,1-4 1,-1 4-2,0-3 1,1 2-4,-1 2 1,1 0-3,0 0 1,-2-1-2,-3-4 1,4 4 3,-5-3 0,1 2-1,0 2 0,-6 0 8,2 0 0,2 0-5,-2 0 1,1 0 4,-1 0 0,-1 0 6,6 0 1,-6-4 1,6-1 1,-1 1-12,4 4 0,1 0 0,0 0 0,-1 0-2,1 0 0,1 0-2,3 0 1,-3 0-25,2 0 0,-6 0 26,-1 0 0,-1 0-3,5 0 0,-1 0 13,1 0 1,-5-1 3,0-3 0,0 3 5,5-3 1,-1 2 4,1 2 0,0 0-19,-1 0 1,5 0 0,0 0 1,0 0-12,-4 0 0,3-1 15,1-4 1,4 4-13,-4-3 0,4 2-1,-4 2 1,4 0-4,-4 0 1,3 0 7,-2 0 0,2-4 1,-2 0 0,3-1 10,-5 5 0,3 0 2,-3 0 1,-1-1 16,1-4 1,3 4-24,-3-3 1,6 2 16,-5 2 1,5 0-24,-2 0 1,5 0 0,0 0 0,1 0-4,-1 0 1,1 0-5,-2 0 0,4 0-6,1 0 0,-7 0-5,4 0 1,-4 0-16,4 0 0,-5 0 26,0 0 1,-6-1-1,2-4 0,-2 4 22,2-3 0,-2 1 3,1-1 0,-2 2 6,-2-2 0,1 2 7,0 2 0,3-1-14,2-3 0,-1 2-5,1-2 0,-4 2-24,8 2 1,-6-4 23,0 0 0,3-1-18,-3 5 1,3 0-2,-3 0 0,-2-1-4,3-3 0,-3 2 3,-1-2 0,-5 2 2,0 2 0,-1 0 18,1 0 0,4 0 2,-4 0 1,3 0-17,2 0 0,-2 0 4,-3 0 1,3 0-4,-2 0 1,1 0-2,3 0 0,0 0-34,-1 0 1,1 0 5,0 0 0,-1 0-7,1 0 0,-1 0-1,1 0 1,-2 0-5,-3 0 0,-1 0-3,-3 0 1,-2 0 18,1 0 0,-2 0-46,-1 0-22,0 0 46,0 0 1,-5 0-93,1 0-19,-6 6 57,2-4 1,0 5 99,-1-3 0,0-2 0,-4 3 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20:53:43.474"/>
    </inkml:context>
    <inkml:brush xml:id="br0">
      <inkml:brushProperty name="width" value="0.04286" units="cm"/>
      <inkml:brushProperty name="height" value="0.04286" units="cm"/>
      <inkml:brushProperty name="color" value="#FFC114"/>
    </inkml:brush>
  </inkml:definitions>
  <inkml:trace contextRef="#ctx0" brushRef="#br0">14 27 7569,'-8'-8'-287,"3"3"0,5 3 779,0-2-347,0 2-16,0-3-213,0 5 382,0 0-221,5 5 1,3-3-13,5 2 1,-2-1 48,-2 1 1,2-2-30,-2 2 0,-2 2 8,2-2 0,-5 6-46,5-1 1,-5-2 4,5 2 0,-6-5 55,1 5-25,3 0-132,0 3 0,6 0 99,0-3 0,-4-2-182,0-3 158,-1-2 1,4 5-140,-4-3 91,4-2 7,-5 3 0,2-5-17,-1 0 1,-3 0-8,3 0 0,-5 2-134,2 2 1,-3-2-85,3 2-271,-4-3 92,5-1-103,-6 0-16,0 0 556,0 6 0,0-4 0,-6 3 0,-1-5 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20:53:43.857"/>
    </inkml:context>
    <inkml:brush xml:id="br0">
      <inkml:brushProperty name="width" value="0.04286" units="cm"/>
      <inkml:brushProperty name="height" value="0.04286" units="cm"/>
      <inkml:brushProperty name="color" value="#FFC114"/>
    </inkml:brush>
  </inkml:definitions>
  <inkml:trace contextRef="#ctx0" brushRef="#br0">208 27 7569,'-6'-7'-538,"5"-5"720,-11 11 424,11-5-553,-5 6-40,0 0 1,5 1 133,-3 4-139,-4 2 0,1 10 43,-6 0 0,5 1-6,-1-5 0,0 0-75,-4 0 1,5 0 77,-1 0 0,0 4-75,-4 0 1,5-4 38,-1-4 1,5-2-5,-5 2-10,6 2 0,-4-5-4,3 3 11,2 2 1,-3-8-6,5 6 0,-2-7-198,-2 3 197,2 2-147,-3-6 1,5 7-111,0-4-132,0-3 121,0 5 36,0-6 1,4-1 97,0-4 135,6 4 0,-3-16 0,6 2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20:53:44.110"/>
    </inkml:context>
    <inkml:brush xml:id="br0">
      <inkml:brushProperty name="width" value="0.04286" units="cm"/>
      <inkml:brushProperty name="height" value="0.04286" units="cm"/>
      <inkml:brushProperty name="color" value="#FFC114"/>
    </inkml:brush>
  </inkml:definitions>
  <inkml:trace contextRef="#ctx0" brushRef="#br0">27 65 7569,'-9'0'-107,"0"0"131,6-5 243,-2 3 107,5-3-223,0-1 0,1 3 28,3-6 1,4 6-69,5-1 1,-1-2 14,1 2 0,5-5-122,-1 5 1,2 0-4,-2 4 1,-1 0-224,6 0 0,-7 0 102,3 0 0,0 0-159,0 0-129,-1 0 1,-4 0-86,0 0 493,-6 5 0,5 3 0,-5 5 0</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39:57.124"/>
    </inkml:context>
    <inkml:brush xml:id="br0">
      <inkml:brushProperty name="width" value="0.04286" units="cm"/>
      <inkml:brushProperty name="height" value="0.04286" units="cm"/>
      <inkml:brushProperty name="color" value="#F6630D"/>
    </inkml:brush>
  </inkml:definitions>
  <inkml:trace contextRef="#ctx0" brushRef="#br0">24 464 6078,'-7'-1'1593,"2"-2"1632,0-2-1685,3 1-1131,-3 4-111,5 0-117,0 0-251,0 7 1,0-5 45,0 7 1,0-5-83,0 5 1,0-5 5,0 5 1,0-6-121,0 6 293,5-6-13,-3 8 50,3-3-58,-5-2-12,5 6 32,-4-11 140,5 5-9,-6-6 24,5 0 1,0-1-131,3-4 1,2-1-41,-2-7 0,-1-5 1,1 0-1,1-2 0,1-2 1,2 1-1,0-1 143,-1-1-135,6-1 0,-2-1-137,4-1 0,0 1 86,0-2 0,2 1 34,-5 1 0,4 3 28,-5 1 0,1 5 79,-4-1 0,-1 4-84,1 4 0,-5-2 1,-3 3 0,1 0-119,-1-1 199,0 7-99,1-10-8,-4 11-193,4-10 116,-5 9 0,-3-5-278,-1 3-700,0 3 457,4-6-1133,0 2 1176,0 4 0,0-7-1318,0 4 1828,0 2 0,5-3 0,1 5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43:57.873"/>
    </inkml:context>
    <inkml:brush xml:id="br0">
      <inkml:brushProperty name="width" value="0.08571" units="cm"/>
      <inkml:brushProperty name="height" value="0.08571" units="cm"/>
      <inkml:brushProperty name="color" value="#FFC114"/>
    </inkml:brush>
  </inkml:definitions>
  <inkml:trace contextRef="#ctx0" brushRef="#br0">71 371 7112,'-12'0'-465,"0"0"0,6 0 1042,-5 0 0,7-2 89,-2-4-276,4 4-376,2-6 0,0 6 141,0-4-82,0 4 99,0-6-14,0 8 7,0 0 1,-2 6-128,-4 0 0,4 2 45,-4-2-21,4-4 42,2 13-214,0-13 146,0 14-15,0-14 5,0 6 1,0-6 4,0 4 1,2-4 55,4 4-10,-4-4 86,6 5-75,-8-5-3,0 14-88,8-14-3,-6 14 8,6-14 1,-7 5 53,5-7 52,-4 0-69,14 0-9,-14 0 11,6-7 0,0 5 48,-6-6 14,5 8-34,-7-8-40,8 6 0,2-14 6,8 5 1,-1-5-5,1-2 1,0 1 43,-1-1 1,7 0 6,-1 1 1,1-1 1,-7 0 1,3 1-22,4-1 0,-11 1 11,5-1 1,-4 2 37,3 4 12,-7-3-154,6 5 0,-12 0-48,7 4-58,-7-4 1,6 9 69,-4-5 0,-2-2-165,8 2 1,-6-2 108,5 2 1,1-2-82,6-3 0,-6-3-31,-1 8 33,1-8-37,-2 12 133,6-5 25,-15 7-104,7 0 0,-10-6-452,-4 0 33,5 0-344,-7 6 947,8 0 0,8-8 0,1-2 0</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3:52.859"/>
    </inkml:context>
    <inkml:brush xml:id="br0">
      <inkml:brushProperty name="width" value="0.04286" units="cm"/>
      <inkml:brushProperty name="height" value="0.04286" units="cm"/>
      <inkml:brushProperty name="color" value="#FFC114"/>
    </inkml:brush>
  </inkml:definitions>
  <inkml:trace contextRef="#ctx0" brushRef="#br0">1 318 6928,'0'-7'296,"0"2"1,0 4-55,0-3 39,0 2-35,0-3 23,0 5-68,0 0-55,5 0 43,-4 0-21,5 0-72,-6 5 0,0-2-7,0 5 0,4-4-13,0 4 1,-1-4 16,-3 3 1,4-3 5,0 4 0,0-4 32,-4 4 10,5-5-94,-3 7 1,7-7 20,-5 4 62,0-4-73,1 2 0,-2-5 62,4 0 1,-3 0-51,4 0 0,-4-4 29,4 0 0,0-5-26,4 1 0,-5-2-36,1-2 0,0-1 18,4-3 1,4 3-5,-1-2 1,1-2 7,-4 1 1,3-1-19,1 1 0,4 2-93,-5-6 0,2 6 97,-1-2 1,-3 3-102,3 2 1,1-5 85,-2 0 0,1-3-126,-4 3 0,0 0 9,-1 4 1,0 5 23,-3-1 0,-2 4 30,-2-4-14,-3 5 35,5-2 0,-6 5-5068,0 0 5081,0 5 0,0-3 0,0 3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3:53.726"/>
    </inkml:context>
    <inkml:brush xml:id="br0">
      <inkml:brushProperty name="width" value="0.04286" units="cm"/>
      <inkml:brushProperty name="height" value="0.04286" units="cm"/>
      <inkml:brushProperty name="color" value="#FFC114"/>
    </inkml:brush>
  </inkml:definitions>
  <inkml:trace contextRef="#ctx0" brushRef="#br0">95 36 7414,'-8'-2'-5,"0"-2"1,1 3 209,-5-3 0,4-1-30,0 1 1,2-1 175,-2 1 13,-3 3 3,10-5-93,-10 6-20,10 0-308,-4 0 142,5 0 1,5 0 38,3 0 0,2 2-38,2 2 0,0 1-5,0 3 0,1 2-50,3-2 0,-3 2 60,2 2 0,2 0-158,-1 0 0,1-4-7,-1-1 1,-2 0-39,6 1 0,-6 1 42,2-5 1,1 4-115,-2-4 0,1 3 50,-4-3 0,-4 0-329,-1-4-17,-4 5 205,2-3 31,-5 3 1,0-4-409,0 3 263,-5-2 1,-2 3 173,-4-5 0,3 0 212,0 0 0,0-11 0,-4-2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3:53.998"/>
    </inkml:context>
    <inkml:brush xml:id="br0">
      <inkml:brushProperty name="width" value="0.04286" units="cm"/>
      <inkml:brushProperty name="height" value="0.04286" units="cm"/>
      <inkml:brushProperty name="color" value="#FFC114"/>
    </inkml:brush>
  </inkml:definitions>
  <inkml:trace contextRef="#ctx0" brushRef="#br0">177 49 7569,'0'-9'-232,"0"0"1,0 4 308,0-4 211,0 7 165,0-11-215,0 12 1,-1 1-44,-3 9 0,1 4-12,-5 5 1,1-2 22,-5 7 1,4 0-24,0 4 1,0 0-1,-3 0 1,-1-4-289,0-1 37,0-5 1,4 3 91,1-7 1,0 0-105,-1 1-70,-2 0-154,3-1 195,1-6 1,-1 4-374,3-7 24,3 1-190,-4-5 2,5 0 94,0-6-10,0-2 562,0-5 0,0 0 0,0-1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3:54.155"/>
    </inkml:context>
    <inkml:brush xml:id="br0">
      <inkml:brushProperty name="width" value="0.04286" units="cm"/>
      <inkml:brushProperty name="height" value="0.04286" units="cm"/>
      <inkml:brushProperty name="color" value="#FFC114"/>
    </inkml:brush>
  </inkml:definitions>
  <inkml:trace contextRef="#ctx0" brushRef="#br0">24 165 7569,'-8'0'-1448,"1"0"1642,4 0 1,-2-5 779,5-3-766,0 3-83,5-6 1,1 9 77,6-6 1,0 4 4,0-4 1,3 0-23,1-4 1,1 5 16,-1-1 0,-2 4-238,6-4 0,-6 4 60,2-4 0,1 4-514,-2-3 1,1 3 130,-4-4 358,0 0 0,5-4 0,1 0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34.324"/>
    </inkml:context>
    <inkml:brush xml:id="br0">
      <inkml:brushProperty name="width" value="0.04286" units="cm"/>
      <inkml:brushProperty name="height" value="0.04286" units="cm"/>
      <inkml:brushProperty name="color" value="#FFC114"/>
    </inkml:brush>
  </inkml:definitions>
  <inkml:trace contextRef="#ctx0" brushRef="#br0">24 1 7569,'-7'0'1919,"-3"0"-1088,9 0-120,-5 0-93,6 0 838,0 0-987,6 0-102,0 0-71,6 0 0,0 1-40,-1 3 1,-3-3 166,0 3-230,0 3 1,4-2-1,0 3 0,-5 2-83,1-2 0,-4-1-99,4 1 1,-4-2-205,4 2 1,-4 1 144,3-5 1,-3 4-624,4-4 228,-5 5 183,7-3 1,-4 2-246,1 0 194,4-5 0,-9 3-293,6-2 171,-5-3 137,2 5 1,-4-6-151,3 0-279,-2 5 93,3-4-56,-5 4-130,0-5 515,0 0 1,5 0 0,2 0 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34.716"/>
    </inkml:context>
    <inkml:brush xml:id="br0">
      <inkml:brushProperty name="width" value="0.04286" units="cm"/>
      <inkml:brushProperty name="height" value="0.04286" units="cm"/>
      <inkml:brushProperty name="color" value="#FFC114"/>
    </inkml:brush>
  </inkml:definitions>
  <inkml:trace contextRef="#ctx0" brushRef="#br0">60 13 7569,'0'-6'1704,"0"0"-1397,0 6 1,0 1 84,0 4-196,0 1 0,0 8 48,0 0 0,0-1 51,0 0 1,-4 5 59,0 0 0,1-1-92,3-3 1,0 4 156,0 0 0,-4-1-95,0-3 1,0 0 39,4-2 0,-4 2-120,-1-1 1,1 1-53,4 0 0,-4-2-38,0 2 0,0-1-126,4 1 0,-4-2-116,0 2 1,1-5 175,3 0-788,0-6 352,0 9-692,0-11 298,0 5 52,0-6-1536,0 0 264,0-6 877,0-1 1084,0-6 0,5-7 0,1 0 0</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35.099"/>
    </inkml:context>
    <inkml:brush xml:id="br0">
      <inkml:brushProperty name="width" value="0.04286" units="cm"/>
      <inkml:brushProperty name="height" value="0.04286" units="cm"/>
      <inkml:brushProperty name="color" value="#FFC114"/>
    </inkml:brush>
  </inkml:definitions>
  <inkml:trace contextRef="#ctx0" brushRef="#br0">48 106 7569,'-7'0'405,"-3"0"1,7 0 389,-4 0-176,4 0-286,-2 0 0,3 0 212,-1 0-36,1 0 147,-3 0 312,5 0 396,0 0 1,4-1-1058,0-3 1,5 1-30,-1-5 0,4 4-124,3-3 0,-2 3-48,3-4 1,1 4-40,-1-4 0,3 4-172,-3-4 0,0 4-578,-5-4 396,1 6 142,0-9 0,-4 10-59,0-3 320,-6 3-234,3 1 34,-5 0-1742,0 0 0,0-5 1,0-2-1</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39.272"/>
    </inkml:context>
    <inkml:brush xml:id="br0">
      <inkml:brushProperty name="width" value="0.04286" units="cm"/>
      <inkml:brushProperty name="height" value="0.04286" units="cm"/>
      <inkml:brushProperty name="color" value="#FFC114"/>
    </inkml:brush>
  </inkml:definitions>
  <inkml:trace contextRef="#ctx0" brushRef="#br0">48 24 7569,'-7'0'168,"-2"-2"276,5-2-9,0 3-1,4-4-122,0 5 78,-5-5 74,4 3-28,-5-3-138,6 5 0,-1 0 306,-3 0 299,3 0-218,-4 0 174,5 0-86,0 5-279,0-3-285,0 8 0,3-7-26,1 5 1,2-6-149,-2 2 0,-2 1 33,6-1 0,-4 4-70,4-4 0,-2 5 46,2-1 0,1-1-64,-5 0 0,5 0 220,-1 1 0,-1 2-82,1-2 0,-6-1 88,2 0 1,1-3 26,-1 4-94,5-5 0,-7 3-13,2-2-265,2-2 0,-3 3-135,5-5-480,-6 0 223,3 0 1,-3 0-89,2 0-229,-3 0-210,4 0-299,-5 0 185,5 0 472,-3 0 0,3-1-1148,-5-3 1012,0 2 836,0-3 0,0 0 0,0-2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39.914"/>
    </inkml:context>
    <inkml:brush xml:id="br0">
      <inkml:brushProperty name="width" value="0.04286" units="cm"/>
      <inkml:brushProperty name="height" value="0.04286" units="cm"/>
      <inkml:brushProperty name="color" value="#FFC114"/>
    </inkml:brush>
  </inkml:definitions>
  <inkml:trace contextRef="#ctx0" brushRef="#br0">177 14 7569,'0'-8'1740,"-6"2"-469,5 6-818,-4 6 0,1 2-112,0 5 0,0-1-67,4 2-114,0 0 1,-1-1 73,-3 0 1,3 0 101,-3 1 0,1-1-32,-1 1 1,3 0 123,-3 3 1,-1-2 32,1 3 0,-1-3-118,1-2 1,1 5-28,-5-1 0,6 1-89,-2-4 1,-2-2 121,2 2-251,-5 5 0,7-4-130,-6 3 1,5-8 51,-1-1-458,3-7-179,1 5 0,0-9 301,0-3 1,0-2-204,0-6 1,0 4-120,0 1 1,0-1-231,0-5 1,0 1 269,0-1 1,0 6-972,0-1-385,0 6 954,0-3 444,0 6 556,0-5 0,0 2 0,0-3 0,0 1 0,0 4 0,0-11 0,-1 9 0,-3-6 0,3 6-104,-10-3 0,8 6 1500,-4 0-596,4 0 378,-7 0-533,8 0 1,-4 0 998,2 0-582,2 0 277,-3 0-330,5 0-485,0 0 0,2-4 646,1-1-799,-1-5 0,8 4-80,-2-3 0,-1 1-132,0 4 0,1 3-72,4-4 0,0 4-12,0 1-208,-1 0 0,1 0-37,0 0 1,-4 0-338,0 0 0,-5 0-504,5 0 0,-4-4-145,4-1 345,-5 1 1,6 3-38,-5-4 0,1 4-1125,-1-4 1973,-3 3 0,10-4 0,-5 0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43.607"/>
    </inkml:context>
    <inkml:brush xml:id="br0">
      <inkml:brushProperty name="width" value="0.04286" units="cm"/>
      <inkml:brushProperty name="height" value="0.04286" units="cm"/>
      <inkml:brushProperty name="color" value="#FFC114"/>
    </inkml:brush>
  </inkml:definitions>
  <inkml:trace contextRef="#ctx0" brushRef="#br0">12 36 7569,'-5'-7'1402,"4"1"-668,-3 2-28,3 2-292,1-3-219,0 5 0,0-1 478,0-3-49,0 3 172,0-5-482,0 6 0,1 0 445,3 0-489,-3 0 0,6 0 191,-3 0-178,-3 0-88,9 0 0,-4 2-49,1 2 0,4-2 20,-3 6 0,-2-1 11,2 0 0,-1 4-29,1-3 0,2-2-31,-2 2 1,-2-4 1,2 4 0,-4-2-57,4 2 28,0 3 180,4-5-334,-1 6 1,-3-4-181,0 0 80,-5-6 0,3 4-32,-2-6 0,-3 1-486,3 3-14,-2-3-300,-2 4 15,0-5 621,5 0 0,-3 0-913,6 0 195,-5 0 452,7 0 1,-7 0-350,5 0-131,-6 0 220,4 0 156,-6 0 730,0 0 0,5 6 0,1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47:18.474"/>
    </inkml:context>
    <inkml:brush xml:id="br0">
      <inkml:brushProperty name="width" value="0.08571" units="cm"/>
      <inkml:brushProperty name="height" value="0.08571" units="cm"/>
      <inkml:brushProperty name="color" value="#FFC114"/>
    </inkml:brush>
  </inkml:definitions>
  <inkml:trace contextRef="#ctx0" brushRef="#br0">124 265 7530,'-10'-18'390,"3"8"1,5-3 22,-4 7-291,4 0 1,-8 6 72,4 0 0,2 0-106,-8 0 1,7 0 17,-7 0 0,6 0 13,-6 0 87,8 8-45,-4-6-236,1 13 79,5-13-39,-6 6 1,10-8 90,4 0 17,-4 8 0,7-6 48,-3 4 10,-4-4 27,6-2 14,-8 8 19,0 1-22,0 9-193,0 0 0,2-6 86,4-1-96,-4-7 1,6 6 76,-8-4-16,0-4 26,0 6-20,0-8-39,0 0 51,0 8-77,0-7 0,2 7 33,4-8 22,-4 0 2,5 0 0,-5 0 0,4 0 1,-2-2 91,8-4 0,-6 3-94,5-9 1,1 0 30,6-6 1,-2 1-16,-5-1 1,11 0 8,-4 1 0,3-7-45,-3 1 1,-1-1-4,1 7 0,0-1 10,-1 0 0,1 1-11,0-1 1,-1 0-18,1 1 0,-1 1-81,1 4 0,-6-1-32,0 7 0,-6-6-2,5 6-220,-7 0 23,4 6 86,-8 0-1824,0 0 1093,8 0-82,-6 0 1056,6 0 0,0 0 0,1 0 0</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43.999"/>
    </inkml:context>
    <inkml:brush xml:id="br0">
      <inkml:brushProperty name="width" value="0.04286" units="cm"/>
      <inkml:brushProperty name="height" value="0.04286" units="cm"/>
      <inkml:brushProperty name="color" value="#FFC114"/>
    </inkml:brush>
  </inkml:definitions>
  <inkml:trace contextRef="#ctx0" brushRef="#br0">94 12 7569,'-6'0'117,"0"-1"29,6-3 1,-1 3 921,-3-3-288,3 2-196,-4 2-259,5 0-139,0 0 0,-2 4 105,-2 0 0,3 5 161,-3-1 0,-1 3-86,1 0 1,0 1 82,4 0 1,-4 1-110,0 3 1,0-3-100,4 2 1,-4 2-12,0-1 0,1 0-47,3-4 1,-4-1-70,0 1 1,0-4 86,4 0-175,-5 0 1,3 3 144,-2 1-438,3-5-333,1 3 440,0-9 1,0 6-421,0-3-214,0-3-461,0 4 280,0-5-3924,0 0 4184,0-5 715,0 4 0,0-10 0,0 5 0</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44.291"/>
    </inkml:context>
    <inkml:brush xml:id="br0">
      <inkml:brushProperty name="width" value="0.04286" units="cm"/>
      <inkml:brushProperty name="height" value="0.04286" units="cm"/>
      <inkml:brushProperty name="color" value="#FFC114"/>
    </inkml:brush>
  </inkml:definitions>
  <inkml:trace contextRef="#ctx0" brushRef="#br0">24 71 7569,'-8'0'505,"0"0"764,6-5-365,-4 4 35,6-5-260,0 6 1066,0 0-1514,6 0 1,-4 0 44,6 0 300,-5 0-309,7 0 1,-5-1 16,3-3 0,3 1 83,-3-4 0,-2 0-180,2-1 180,0-2-602,4 3 122,-1 1-182,1 0-198,0 6-654,-6 0 55,5 0-678,-10 0 741,4 0 0,-3 0-15,2 0-659,-3 0 1703,4 0 0,-5 0 0,0 0 0</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48.017"/>
    </inkml:context>
    <inkml:brush xml:id="br0">
      <inkml:brushProperty name="width" value="0.04286" units="cm"/>
      <inkml:brushProperty name="height" value="0.04286" units="cm"/>
      <inkml:brushProperty name="color" value="#FFC114"/>
    </inkml:brush>
  </inkml:definitions>
  <inkml:trace contextRef="#ctx0" brushRef="#br0">12 12 7849,'-6'0'2418,"1"0"-1088,5-5-486,0 3 191,0-3-629,0 10 0,4 2 65,0 5 1,1-5-227,-1 1 1,-2 0-54,6 4 1,-1-4 11,1 0 1,2-2 158,-2 2-207,2 2 1,2-4 49,0 1 1,0 3-106,-1-7 1,1 5-14,0-4 1,0 1-148,-1-1 1,1-2-8,0 2 1,0 1-170,-1-1 0,1 1 0,0-1-62,0-3-568,-1 4 310,1 1-481,-5-5-82,-2 4-398,-5 0 362,0-3-435,0 3 1104,0-5 0,0-5-363,0-3 848,0-3 0,0 0 0,0-1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48.318"/>
    </inkml:context>
    <inkml:brush xml:id="br0">
      <inkml:brushProperty name="width" value="0.04286" units="cm"/>
      <inkml:brushProperty name="height" value="0.04286" units="cm"/>
      <inkml:brushProperty name="color" value="#FFC114"/>
    </inkml:brush>
  </inkml:definitions>
  <inkml:trace contextRef="#ctx0" brushRef="#br0">236 80 7569,'-8'-12'0,"0"3"1118,6-3-259,-9 4-189,10 1-220,-4-5-336,-1 10 0,5-6-218,-3 5 225,3 1 0,-3-3 38,0 10 1,-1 3 179,1 5 0,-1 5-153,-3 0 1,-3 6 486,4-2 1,-8 4-52,-1 1 1,1 0 42,3 0 0,0-4-226,0-1 1,1-5 3,-1 0 0,4-1-288,0-3 0,4-4-235,-3 0-228,4-5 351,-2 1 0,5-3-1948,0 2 880,0-3 1,0 4-413,0-10 1,0 3 693,0-7 1,1 1-77,3-1 0,-3-3-15,3 3 0,1-7 215,-1-3 619,0 1 0,-4 5 0,0 0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8:48.551"/>
    </inkml:context>
    <inkml:brush xml:id="br0">
      <inkml:brushProperty name="width" value="0.04286" units="cm"/>
      <inkml:brushProperty name="height" value="0.04286" units="cm"/>
      <inkml:brushProperty name="color" value="#FFC114"/>
    </inkml:brush>
  </inkml:definitions>
  <inkml:trace contextRef="#ctx0" brushRef="#br0">47 118 7569,'-5'12'0,"2"-5"318,-5-3 0,5 1 477,-5-1 1,4 0 634,-4-4-588,5 5-286,-2-4 0,5 3-81,0-8 0,1-1 56,3-3 0,-1-1-85,5 5 0,0-4 88,3 4 0,1-3-199,0 3 1,4 0-153,-1 4 1,6-4-99,-1 0 1,-2 0 73,2 4 0,-1-4-350,5 0 1,-2-4-70,-2 4 1,-2-1-339,-2 1 0,-3 2 20,2-6 0,-6 5-488,-1-1 1,-4-1 287,4 1 0,-4-1-186,4 1 0,-4 1-388,4-5 1352,-1 6 0,5-9 0,0 5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9:34.360"/>
    </inkml:context>
    <inkml:brush xml:id="br0">
      <inkml:brushProperty name="width" value="0.04286" units="cm"/>
      <inkml:brushProperty name="height" value="0.04286" units="cm"/>
      <inkml:brushProperty name="color" value="#FFC114"/>
    </inkml:brush>
  </inkml:definitions>
  <inkml:trace contextRef="#ctx0" brushRef="#br0">1 36 7569,'0'-12'180,"0"5"348,0-1-526,0 5 45,0-2-88,0 5-209,0 0 175,5 0 1,-2 1-228,4 3 74,-4-3-397,2 10 24,0-5 601,-3 6 0,8-5 0,-3-2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9:36.898"/>
    </inkml:context>
    <inkml:brush xml:id="br0">
      <inkml:brushProperty name="width" value="0.04286" units="cm"/>
      <inkml:brushProperty name="height" value="0.04286" units="cm"/>
      <inkml:brushProperty name="color" value="#FFC114"/>
    </inkml:brush>
  </inkml:definitions>
  <inkml:trace contextRef="#ctx0" brushRef="#br0">12 35 7569,'-5'-11'1388,"4"-1"-708,-4 5-443,5 2 1,0 10-24,0 3 1,4 3-32,-1 0 1,3 1 84,-2 0 1,1 0-26,3-1 0,2 1-24,-2 0 1,2 0-55,2 0 1,0-5 23,0 1 0,-1-4-155,1 4 1,4-4 59,0 4 0,-1-6-48,-3 2 0,0 1-204,0-1 0,-5 2-614,1-2 464,-5-3 0,3 8-871,-2-5 228,-2 0-519,3 1 790,-10-4 1,2 5 679,-5-6 0,0-6 0,-3 0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9:37.088"/>
    </inkml:context>
    <inkml:brush xml:id="br0">
      <inkml:brushProperty name="width" value="0.04286" units="cm"/>
      <inkml:brushProperty name="height" value="0.04286" units="cm"/>
      <inkml:brushProperty name="color" value="#FFC114"/>
    </inkml:brush>
  </inkml:definitions>
  <inkml:trace contextRef="#ctx0" brushRef="#br0">94 24 7569,'0'-7'-115,"0"-1"115,0 5 943,-5-2 0,0 6 281,-3 3-933,-2 3 0,8 4 22,-2 1 0,3 4-92,1 0 1,0-1-107,0-3 1,0 0-80,0 0 1,0-1-150,0 1 1,0 0 124,0 0 1,-1-5-805,-3 1 1,1-1-964,-5 1 1755,1 2 0,-10-3 0,-2 4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9:37.280"/>
    </inkml:context>
    <inkml:brush xml:id="br0">
      <inkml:brushProperty name="width" value="0.04286" units="cm"/>
      <inkml:brushProperty name="height" value="0.04286" units="cm"/>
      <inkml:brushProperty name="color" value="#FFC114"/>
    </inkml:brush>
  </inkml:definitions>
  <inkml:trace contextRef="#ctx0" brushRef="#br0">42 106 7569,'-11'6'2065,"-1"-5"-1140,0 9-520,6-8 0,6 3-114,7-5 0,9-5-41,4-3 1,3-7-20,5 0 1,0-5-12,4 4 0,-3 1-238,-6 3 0,-5 4-265,-2 0 0,-3 6-918,-1-2 1,-4 2 614,0 2 1,-6 2 585,2 2 0,-8 2 0,-2 6 0</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9:37.898"/>
    </inkml:context>
    <inkml:brush xml:id="br0">
      <inkml:brushProperty name="width" value="0.04286" units="cm"/>
      <inkml:brushProperty name="height" value="0.04286" units="cm"/>
      <inkml:brushProperty name="color" value="#FFC114"/>
    </inkml:brush>
  </inkml:definitions>
  <inkml:trace contextRef="#ctx0" brushRef="#br0">13 13 7569,'0'-7'584,"-6"2"890,5 5-642,-4 0-33,5 0-482,0 0 1,5 1-123,3 3 0,2-1-56,2 5 0,0-2 10,0 2 1,3 2-1,1-2 1,4 3-49,-5 0 1,1 1-141,-4 0 1,3 0-130,1 0 0,-2-5-674,-6 1-616,3 0 674,-5 4-819,1-6 661,-2 0 942,-5-6 0,-5 0 0,-2 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50:02.325"/>
    </inkml:context>
    <inkml:brush xml:id="br0">
      <inkml:brushProperty name="width" value="0.08571" units="cm"/>
      <inkml:brushProperty name="height" value="0.08571" units="cm"/>
      <inkml:brushProperty name="color" value="#5B2D90"/>
    </inkml:brush>
  </inkml:definitions>
  <inkml:trace contextRef="#ctx0" brushRef="#br0">18 335 7569,'0'-9'-296,"0"-1"499,0 4 72,0 4 139,0-6 22,0 8 177,0 0-223,-8 0-293,6 0-424,-5 0 245,7 0 46,0 0 62,0 8 0,0-4 86,0 8-27,0-8 50,7 11-53,-5-13-43,6 14 1,-6-14 20,4 4-10,-4-4-12,6-2 0,-6 0 40,4 0-82,-4 0 35,13 0 1,-11-2-6,8-4 59,-8 4-39,12-14 0,-12 14 31,7-4-5,-7-3-65,12-1 1,-6-8 9,7 1 1,1 5-31,0 0 0,-1-2 39,1-9 1,2 3-56,3-3 0,-3 3 28,3 2 1,-3 1-4,-3-1 1,1 1 3,0-1 1,-3 6-3,-3 0 0,4 8-72,-4-1-171,-5-5-66,9 8 148,-14-6-223,6 8 94,0 0-109,-6 0 98,6 0-155,-8 0-1388,0 0 1846,0-8 0,7 6 0,3-6 0</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9:38.110"/>
    </inkml:context>
    <inkml:brush xml:id="br0">
      <inkml:brushProperty name="width" value="0.04286" units="cm"/>
      <inkml:brushProperty name="height" value="0.04286" units="cm"/>
      <inkml:brushProperty name="color" value="#FFC114"/>
    </inkml:brush>
  </inkml:definitions>
  <inkml:trace contextRef="#ctx0" brushRef="#br0">106 0 7671,'-11'12'382,"-1"0"1,0 0 200,0-1 1,4 5-259,1 0 0,0 5-151,-1-2 0,-1 2-33,5-1 0,-1 1 134,1-6-443,3 6 175,-4-8 0,5 0-55,0-5 1,0-4-477,0 4-143,0-5 0,1 2-52,3-5-605,-3 0 1324,4 0 0,-5-5 0,0-2 0</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49:38.327"/>
    </inkml:context>
    <inkml:brush xml:id="br0">
      <inkml:brushProperty name="width" value="0.04286" units="cm"/>
      <inkml:brushProperty name="height" value="0.04286" units="cm"/>
      <inkml:brushProperty name="color" value="#FFC114"/>
    </inkml:brush>
  </inkml:definitions>
  <inkml:trace contextRef="#ctx0" brushRef="#br0">13 24 7569,'-7'0'609,"2"-5"0,5 2-20,0-4 1,1 4-192,3-1 1,3 3-166,4 1 0,1 0-318,0 0 89,0 0 66,0 0 1,3 0-68,1 0 1,1 0-112,-1 0 0,-3 1-129,2 3 1,2-3-10,-1 3 1,1-2-266,-1-2 0,-3 1-223,2 3 0,2-3 31,-1 3 703,0-3 0,1-1 0,1 0 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0:45.174"/>
    </inkml:context>
    <inkml:brush xml:id="br0">
      <inkml:brushProperty name="width" value="0.04286" units="cm"/>
      <inkml:brushProperty name="height" value="0.04286" units="cm"/>
      <inkml:brushProperty name="color" value="#FFC114"/>
    </inkml:brush>
  </inkml:definitions>
  <inkml:trace contextRef="#ctx0" brushRef="#br0">36 12 7569,'-8'0'1033,"0"0"-630,6 0 1,-5 0 1137,3 0-571,3 0-84,-4 0-422,5 0 1,0-1 419,0-3-256,0 3-318,5-5 0,-3 6 310,6 0-245,-5 0 0,6 2-102,-5 2 0,5 2 40,-1 6 1,-2-2-176,2-2 1,-4 7-79,4-4 1,0 4-38,4-4 1,-1 1 102,1 0 1,0 0-59,0-1 1,-1 1 56,1 0 0,0 0-300,0-1 0,-1 1-87,1 0 0,0 0-245,0 0 1,0-5 125,-1 1 1,-3-4-941,0 4-329,0-5 763,4 2-51,-1-5 355,-4-5 1,2-2-143,-5-5 1,0 1 114,-4-1 1,0 0 609,0 0 0,0 0 0,0 1 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0:45.457"/>
    </inkml:context>
    <inkml:brush xml:id="br0">
      <inkml:brushProperty name="width" value="0.04286" units="cm"/>
      <inkml:brushProperty name="height" value="0.04286" units="cm"/>
      <inkml:brushProperty name="color" value="#FFC114"/>
    </inkml:brush>
  </inkml:definitions>
  <inkml:trace contextRef="#ctx0" brushRef="#br0">153 24 7569,'-1'-8'256,"-3"0"1,1 6 386,-5-2 1,4 3-83,-3 1 1,-1 0 157,-4 0 1,4 0-333,0 0 1,4 5-116,-3 3 0,3 3-254,-4 5 0,4-2-14,-4 6 0,5-4 13,-1 3 0,-1-4 20,1 0 1,0-2-333,4-1-134,0 0-466,0 0 437,0-1 0,0-3 192,0 0 0,-1-4-457,-3 4 1,3-4 199,-3 4 0,-1-4 523,1 3 0,-5 1 0,2 4 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0:45.782"/>
    </inkml:context>
    <inkml:brush xml:id="br0">
      <inkml:brushProperty name="width" value="0.04286" units="cm"/>
      <inkml:brushProperty name="height" value="0.04286" units="cm"/>
      <inkml:brushProperty name="color" value="#FFC114"/>
    </inkml:brush>
  </inkml:definitions>
  <inkml:trace contextRef="#ctx0" brushRef="#br0">1 47 13237,'12'0'561,"-1"0"1,-2 4-330,3 0 0,-3 0-23,7-4 0,-2 0-38,2 0 0,-2-1 22,6-3 1,-4 1-315,3-5 1,-4 2 163,0-2 0,2-1-787,-1 5 1,-4 0 182,-4 4 0,-2-1-30,2-3 0,2 2-159,-2-2 0,-1 3-358,1 1 1,-4 0 1107,3 0 0,-4 5 0,2 2 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0:56.194"/>
    </inkml:context>
    <inkml:brush xml:id="br0">
      <inkml:brushProperty name="width" value="0.04286" units="cm"/>
      <inkml:brushProperty name="height" value="0.04286" units="cm"/>
      <inkml:brushProperty name="color" value="#FFC114"/>
    </inkml:brush>
  </inkml:definitions>
  <inkml:trace contextRef="#ctx0" brushRef="#br0">24 71 7462,'-6'-5'-452,"-1"2"1021,3-4 1076,3 4-488,-4-7-476,5 3-161,0-5-62,0 6-201,0-5 1,1 10 56,3-3-153,-3 3-9,4 1 0,-5 1-52,0 3 0,2-1 10,2 4 0,-3 1-112,3 4 1,1 0-66,-1 0 62,5-1 1,-2 4-4,4-4 1,1 4-29,0-7 1,0 2-112,-1 2 0,5-4 28,0 0 0,-1-2-165,-3 2 0,-4 1-345,0-5 189,0 5-159,3-8 25,-4 10 34,3-10-109,-8 4-167,3-5 110,-5 0-265,0 0 971,0-5 0,-5-1 0,-2-6 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0:56.511"/>
    </inkml:context>
    <inkml:brush xml:id="br0">
      <inkml:brushProperty name="width" value="0.04286" units="cm"/>
      <inkml:brushProperty name="height" value="0.04286" units="cm"/>
      <inkml:brushProperty name="color" value="#FFC114"/>
    </inkml:brush>
  </inkml:definitions>
  <inkml:trace contextRef="#ctx0" brushRef="#br0">118 12 7569,'-8'0'202,"0"0"1,5-2 917,-1-1 126,-2 1-863,-1-3 1,0 6-230,-1 3 1,5 3-51,-1 5 1,-1-1 30,1 1 1,-4 0 30,4 0 1,-1-1-41,1 1-15,3 0 1,-4 0-189,5-1-313,0-4 320,0 3 0,-2-7-613,-2 5 234,3-6-59,-4 9-70,5-5-244,-5 6 73,3 0-223,-3 0 204,5-6 175,0 5 593,0-10 0,0-1 0,0-7 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0:56.741"/>
    </inkml:context>
    <inkml:brush xml:id="br0">
      <inkml:brushProperty name="width" value="0.04286" units="cm"/>
      <inkml:brushProperty name="height" value="0.04286" units="cm"/>
      <inkml:brushProperty name="color" value="#FFC114"/>
    </inkml:brush>
  </inkml:definitions>
  <inkml:trace contextRef="#ctx0" brushRef="#br0">24 83 7569,'-12'0'289,"6"0"490,0-5 164,12-2 0,4-1-149,6 0 1,5 2-336,-2-2 0,4-1 43,0 5 0,1-4-214,-1 4 0,-3-4-239,-1 4 1,-4 1-120,0 3 1,-2 0-343,-1 0 1,0 0 63,0 0 1,-4 0-1429,-1 0-497,-4 0 1047,2 0 142,-5 5 1084,0-4 0,0 10 0,0-5 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1:15.684"/>
    </inkml:context>
    <inkml:brush xml:id="br0">
      <inkml:brushProperty name="width" value="0.04286" units="cm"/>
      <inkml:brushProperty name="height" value="0.04286" units="cm"/>
      <inkml:brushProperty name="color" value="#FFC114"/>
    </inkml:brush>
  </inkml:definitions>
  <inkml:trace contextRef="#ctx0" brushRef="#br0">24 24 7569,'0'-7'59,"0"-3"545,0 9-93,0-5 1,-1 6 405,-3 0 140,2 0-528,-3 0 1,4 4 773,-3 0 203,3 0-575,-5-4-218,6 0-50,0 0 0,4 2-342,0 1 1,1 0 65,-1 5 0,-1 0-121,5 4 1,-4 1-65,4 2 1,-5-2-125,5 3 0,0-3-135,4-1 1,-4 0-51,0-1 0,-1-3 125,5 0 0,-1-4-587,-4 4 0,4-4 56,-3 4 0,-2-6-136,2 2 0,-1-1 170,1 1 1,2-3-104,-2 3 1,-2-3-215,2-1 0,-4 0-152,4 0-139,0 0 568,4 0-554,-1 0 271,-4 0 338,-2 0 0,-5-1-475,0-3 261,0 3 678,-5-5 0,-2 1 0,-4-1 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1:16.005"/>
    </inkml:context>
    <inkml:brush xml:id="br0">
      <inkml:brushProperty name="width" value="0.04286" units="cm"/>
      <inkml:brushProperty name="height" value="0.04286" units="cm"/>
      <inkml:brushProperty name="color" value="#FFC114"/>
    </inkml:brush>
  </inkml:definitions>
  <inkml:trace contextRef="#ctx0" brushRef="#br0">153 12 7569,'-6'-7'5299,"-5"2"-3984,10 5-914,-4 0 1,5 2-107,0 1 0,0 4-210,0 5 0,0 3 10,0 1 1,-4 4-121,0-5 0,-4 5 235,4-4-232,-5 5 57,8-8 0,-10 4-25,3-6 1,3 1-54,1 0 0,-2 0-111,-2-1-208,3 1-452,-6 0 293,5 0 0,-2-2-1297,0-2 448,5 2-496,-2-8 679,0 8 29,4-8 1158,-5-2 0,12-7 0,0-5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0.385"/>
    </inkml:context>
    <inkml:brush xml:id="br0">
      <inkml:brushProperty name="width" value="0.04286" units="cm"/>
      <inkml:brushProperty name="height" value="0.04286" units="cm"/>
    </inkml:brush>
  </inkml:definitions>
  <inkml:trace contextRef="#ctx0" brushRef="#br0">83 212 7569,'-12'-1'-411,"0"-3"714,1 3 195,-1-5 1,0 6 788,0 0-505,6 0 263,1 0-173,5 0-223,0 0 0,5 0-336,3 0 0,2-1-155,2-3 0,0 3 11,-1-3 0,1 3-32,0 1 0,0-2 46,-1-2 1,2 3-132,3-3 1,-1 3-15,4 1 0,-3 0-131,3 0 0,-3 0 27,4 0 1,-5 0-77,5 0 1,-4 0 45,3 0 1,-3 0 76,4 0 0,-2 0-158,1 0 0,2 0 37,-5 0 1,1-4-143,-1 0 219,-3 0 1,4 0 151,-6 0-87,-4 0 25,-2 4-18,-5 0-248,0 0 238,0-5 1,0 2-35,0-4 1,0 3-37,0-4 1,-4 4 51,0-4 0,-5 4-24,1-4 1,-2 4 24,-2-3 0,0 3 41,1-4 1,-1 4-25,0-4 0,2 4 3,2-4 1,-3 2 58,4-2 0,-4 1-66,-1 3 0,5 2 159,-1-6 1,4 5 58,-4-1-50,5 3 1,-2 0 39,5-3-61,0 3 10,0-5-33,0 6-249,0 0 122,5 0 1,2 0-64,5 0 1,-1 2 49,1 2 1,0-3-105,0 3 1,3 2 23,1 2 1,1-1-33,-1 1 0,-3-4-45,2 3 0,-2-3 60,-1 4 0,-1 0 33,-3 4 1,1-4-89,-5-1 231,5 1 1,-8 4 44,3 0 33,-3 0 1,-1-1-75,0 1 0,-4 0 58,0 0 1,-5-1 50,1 1 0,-2 0-11,-2 0 0,0-1 1,1 1 1,-1 0-39,0 0 1,0-5-32,1 1 0,0-4 1,3 4 1,-1-4-267,5 4-14,0-6-69,-1 4-814,4-6 499,-4 0-693,10 0 844,1 0 0,6 0-947,0 0 795,0 0 1,-1-4-729,1 0 699,0 0 601,0 4 0,5 5 0,1 2 0</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19:51:16.273"/>
    </inkml:context>
    <inkml:brush xml:id="br0">
      <inkml:brushProperty name="width" value="0.04286" units="cm"/>
      <inkml:brushProperty name="height" value="0.04286" units="cm"/>
      <inkml:brushProperty name="color" value="#FFC114"/>
    </inkml:brush>
  </inkml:definitions>
  <inkml:trace contextRef="#ctx0" brushRef="#br0">18 106 7569,'-6'0'3168,"-5"0"-824,10 0-1773,1 0 0,7 0-162,4 0 1,2 1-145,3 3 0,-3-2-133,3 2 1,2-3-33,2-1 0,-3 0-103,-2 0 1,2 0-56,-1 0 1,4-4-213,-5 0 1,1-5-720,-4 1 0,0 2 444,-1-2 1,1 1-552,0-1 1,-4-2 496,-1 2 0,-3 1 105,4 0 1,-5 3-510,1-4 86,2 5 917,-4-2 0,8 0 0,-3-2 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6:25.718"/>
    </inkml:context>
    <inkml:brush xml:id="br0">
      <inkml:brushProperty name="width" value="0.04286" units="cm"/>
      <inkml:brushProperty name="height" value="0.04286" units="cm"/>
      <inkml:brushProperty name="color" value="#FFC114"/>
    </inkml:brush>
  </inkml:definitions>
  <inkml:trace contextRef="#ctx0" brushRef="#br0">124 41 7569,'10'-20'229,"-2"8"46,-8 4 154,0 8 169,0 0-139,-8 8-184,-2 4-93,0 8 1,-3 1-1,7-1 1,-6 0-36,6 0 1,-2 1 47,2-1 0,4 0-99,-4 1 0,-1-1 38,1 0 1,0-6-389,6-1 79,0 1 0,0-1-190,0 1 0,0-7-232,0 6-223,0-8 39,-8 4 202,6-1-525,-6-5 548,8 6 556,-8-9 0,6-9 0,-5-2 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6:29.716"/>
    </inkml:context>
    <inkml:brush xml:id="br0">
      <inkml:brushProperty name="width" value="0.04286" units="cm"/>
      <inkml:brushProperty name="height" value="0.04286" units="cm"/>
      <inkml:brushProperty name="color" value="#FFC114"/>
    </inkml:brush>
  </inkml:definitions>
  <inkml:trace contextRef="#ctx0" brushRef="#br0">18 54 7569,'0'-18'-66,"0"8"239,0-5-127,0 13-5,-8-6 178,6 8 147,-6 0 4,8 0 1283,0 0-1570,0 8 1,2-6-6,4 4 0,-4-3-94,4 3 77,4-4 1,-6 12 3,8-8 1,-7 6-22,7-6 1,-6 1-126,6-1 1,-6-2-6,5 8 1,-5-8 67,6 2-64,0 4 1,0-9 25,-1 5 0,-5-4-65,6-2 0,-6 0 41,6 0-31,-8 0 45,11 0 0,-11 0-230,8 0-136,-8 0 181,4 0-126,-8 0-1050,0 0 1072,-8 0 0,4 0 355,-8 0 0,8 0 0,-11 0 0,5 0 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6:29.991"/>
    </inkml:context>
    <inkml:brush xml:id="br0">
      <inkml:brushProperty name="width" value="0.04286" units="cm"/>
      <inkml:brushProperty name="height" value="0.04286" units="cm"/>
      <inkml:brushProperty name="color" value="#FFC114"/>
    </inkml:brush>
  </inkml:definitions>
  <inkml:trace contextRef="#ctx0" brushRef="#br0">159 20 7569,'0'-10'-294,"0"1"1118,0 9-573,0 9 1,-6 1 75,0 11 1,-2-1-185,2 0 1,-1 0 33,-5 0 1,-4 7-39,4 0 1,3-1-22,-3-6 0,2 0-114,-2 0 0,2-2 131,5-5 1,3 5-111,-4-4-473,4-5 271,2 0-982,0-1 547,0-6-142,0 7 1,-2-2 14,-4 0 739,4 0 0,-6 2 0,8 1 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6:30.203"/>
    </inkml:context>
    <inkml:brush xml:id="br0">
      <inkml:brushProperty name="width" value="0.04286" units="cm"/>
      <inkml:brushProperty name="height" value="0.04286" units="cm"/>
      <inkml:brushProperty name="color" value="#FFC114"/>
    </inkml:brush>
  </inkml:definitions>
  <inkml:trace contextRef="#ctx0" brushRef="#br0">54 124 7569,'-18'0'-309,"0"0"925,8 0 1,3-2-195,7-4 1,5 2-187,1-8 1,14 6 14,-2-6 0,3 7 102,-3-7 0,5 2-157,1-2 0,1 2-146,-1 5 0,-10 3-176,3-4 1,-3 4 217,4 2-1510,-1 0 728,1 0 690,-1 0 0,1-8 0,0-2 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8:17.669"/>
    </inkml:context>
    <inkml:brush xml:id="br0">
      <inkml:brushProperty name="width" value="0.04286" units="cm"/>
      <inkml:brushProperty name="height" value="0.04286" units="cm"/>
      <inkml:brushProperty name="color" value="#FFC114"/>
    </inkml:brush>
  </inkml:definitions>
  <inkml:trace contextRef="#ctx0" brushRef="#br0">0 36 7569,'0'-10'421,"0"2"-414,0 8 173,0-8 147,0 6-234,0-6 0,0 10 254,0 4-351,0-4 54,0 14 1,2-8-60,4 3 0,4-3 157,7-8 1,1 6-13,0 0 0,-1 6-116,1-6 0,0 7 42,-1-1 0,1-2-62,0 2 0,-7-1 118,1 7-233,0 0 1,4-1-19,-5 1 0,3-6-57,-8 0 0,2-9-91,-2 3-107,-4 4 149,5-8 99,-7 6-227,0-8 170,0 0-164,-7 0 0,3-6 31,-8 0 0,8-2 330,-2 2 0,4 4 0,-6-13 0,-1 5 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8:17.945"/>
    </inkml:context>
    <inkml:brush xml:id="br0">
      <inkml:brushProperty name="width" value="0.04286" units="cm"/>
      <inkml:brushProperty name="height" value="0.04286" units="cm"/>
      <inkml:brushProperty name="color" value="#FFC114"/>
    </inkml:brush>
  </inkml:definitions>
  <inkml:trace contextRef="#ctx0" brushRef="#br0">335 36 7569,'-10'-8'16,"-3"4"33,7-8 88,0 8 1,4-4 293,-4 8-236,4 0 0,-8 0 360,4 0-193,4 0-303,-13 0 1,7 8 81,-4 4 1,-4 4-73,5 1 0,-5 7-49,-2-1 0,1 1 14,-1-7 1,2 1-13,5 0 1,-5-1-60,4 1 0,2-2-121,-1-5 114,-1 5 1,0-14-288,0 4-87,8-4 1,-5 4-57,3 0-586,4 0 366,-6-6 78,8 0 616,0 0 0,8-8 0,2-2 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8:18.132"/>
    </inkml:context>
    <inkml:brush xml:id="br0">
      <inkml:brushProperty name="width" value="0.04286" units="cm"/>
      <inkml:brushProperty name="height" value="0.04286" units="cm"/>
      <inkml:brushProperty name="color" value="#FFC114"/>
    </inkml:brush>
  </inkml:definitions>
  <inkml:trace contextRef="#ctx0" brushRef="#br0">71 54 7569,'-18'-10'0,"6"0"0,0 4 0,7 4-41,-7-4 195,8 4 411,-4 2-58,8 0-198,0 0-185,8 0 1,2 0 99,7 0 1,3 0-59,3 0 1,-1 0-99,7 0 1,-5 0-113,5 0 1,-5-5-197,5-1 0,-7 0 4,1 6 0,-9 0-601,-2 0 439,0 0 0,-1 0 398,1 0 0,-8 0 0,4 0 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8:58.839"/>
    </inkml:context>
    <inkml:brush xml:id="br0">
      <inkml:brushProperty name="width" value="0.04286" units="cm"/>
      <inkml:brushProperty name="height" value="0.04286" units="cm"/>
      <inkml:brushProperty name="color" value="#FFC114"/>
    </inkml:brush>
  </inkml:definitions>
  <inkml:trace contextRef="#ctx0" brushRef="#br0">18 36 6744,'0'-12'1195,"0"0"-1079,0 8 141,0-4-187,0 8 339,0 0-463,-8 0 5,6 0 0,-6 2-112,8 4 190,0-4 0,2 12-92,4-8 0,-2 5 47,8-5 0,0 2-15,5-2 0,1-2 6,0 8 1,-7-6 31,1 5 0,0-1-183,6 2 90,-1 4 33,1-7 1,-8 3-23,-4 0-14,3-8-9,-7 4-4,6-1-35,0-5 55,-6 6-202,6-8 68,0 8 29,-6-6 23,5 6-11,-7-8-350,0 0 525,0-8 0,0 6 0,0-8 0,0 4 0,0 4 0,-7-13 0,-3 5 0</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8:59.114"/>
    </inkml:context>
    <inkml:brush xml:id="br0">
      <inkml:brushProperty name="width" value="0.04286" units="cm"/>
      <inkml:brushProperty name="height" value="0.04286" units="cm"/>
      <inkml:brushProperty name="color" value="#FFC114"/>
    </inkml:brush>
  </inkml:definitions>
  <inkml:trace contextRef="#ctx0" brushRef="#br0">159 42 7569,'0'-12'-146,"0"-7"0,-2 17 277,-4-4-239,4 4 131,-14 2 0,12 8 105,-7 6 1,7-2-97,-2 2 1,-2-1 23,2 7 1,-6 1-91,6-1 1,-5 1 74,5 0 0,-6-2-19,6 2 1,-6 0-13,7-1 8,-9 1-160,12 0 122,-6-2-117,8-7-49,0 6-17,0-15 0,2 5-77,4-8 17,-4 0 0,12-1-25,-9-6 288,1 4 0,-6-8 0,0 4 0,0 5 0,0-17 0,0 9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4.833"/>
    </inkml:context>
    <inkml:brush xml:id="br0">
      <inkml:brushProperty name="width" value="0.04286" units="cm"/>
      <inkml:brushProperty name="height" value="0.04286" units="cm"/>
    </inkml:brush>
  </inkml:definitions>
  <inkml:trace contextRef="#ctx0" brushRef="#br0">83 71 7569,'-6'-12'527,"0"0"6,6 1 40,0-1-62,0 0 141,0 6 304,0 0-637,0 6 1,0 2-125,0 2 0,0 2 34,0 6 0,0 1-34,0 3 0,-1 1-111,-3 2 0,1 3 46,-4-2 1,3 1 11,-4-1 1,1 2-64,-1-3 0,2 0-202,2 0 0,3-3-239,-3 4 1,-1-5 187,1 5 0,0-5-287,4 5 1,0-6 184,0 2 0,0-3-772,0-1 288,5 0 379,-4-1 0,6-4-252,-3-3-132,-3-3 330,4-1 0,-5-1 165,0-3 1,0 1 269,0-4 0,0 3 0,0-4 0,5 0 0,2-4 0</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8:59.377"/>
    </inkml:context>
    <inkml:brush xml:id="br0">
      <inkml:brushProperty name="width" value="0.04286" units="cm"/>
      <inkml:brushProperty name="height" value="0.04286" units="cm"/>
      <inkml:brushProperty name="color" value="#FFC114"/>
    </inkml:brush>
  </inkml:definitions>
  <inkml:trace contextRef="#ctx0" brushRef="#br0">0 106 7569,'0'-12'-1461,"0"0"2125,0 8-47,0-11-184,0 13-434,0-6 1,0 6 135,0-4-161,0 4 38,0-6 89,8 8 1,-4 0-40,8 0 0,0 0-26,5 0 1,-5 0-123,0 0 0,0 0 94,5 0-141,1 0 0,-1 0 71,1 0 0,0-2-106,-1-3 0,-5 3-50,0-4 0,0 2 101,5-2 1,-5 4-209,0-4 151,0 4 0,-1 2 174,1 0 0,-8 0 0,4 0 0,-8 0 0,0 0 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9:01.423"/>
    </inkml:context>
    <inkml:brush xml:id="br0">
      <inkml:brushProperty name="width" value="0.04286" units="cm"/>
      <inkml:brushProperty name="height" value="0.04286" units="cm"/>
      <inkml:brushProperty name="color" value="#FFC114"/>
    </inkml:brush>
  </inkml:definitions>
  <inkml:trace contextRef="#ctx0" brushRef="#br0">0 35 6091,'0'-9'899,"0"1"1,0 6-589,0-4-18,0 4-114,0-6-64,0 8-357,0 0 157,0 8 1,0-4 129,0 8 1,2-3-125,4 3 0,-2 4-7,8-4 0,0 3-20,5 3 0,-5 0 59,0-1 1,0-5-5,5 0 0,1-6 9,0 5 1,-1-7-91,1 2 1,-6 2-55,-1-2 144,1 0 0,0-6-30,0 0-40,-8 0-34,3 0 0,-7-2-55,0-4 83,0 4 0,0-8 17,0 4 0,-2 4 101,-3-4 0,3 2 0,-4-1 0,2 3 0,-2-4 0,4-4 0,-6 0 0</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19:01.803"/>
    </inkml:context>
    <inkml:brush xml:id="br0">
      <inkml:brushProperty name="width" value="0.04286" units="cm"/>
      <inkml:brushProperty name="height" value="0.04286" units="cm"/>
      <inkml:brushProperty name="color" value="#FFC114"/>
    </inkml:brush>
  </inkml:definitions>
  <inkml:trace contextRef="#ctx0" brushRef="#br0">177 84 7569,'0'-22'-58,"0"2"0,0 6 104,0 0-211,0 9 209,0-4 0,-6 11 35,0 5 0,-8-2-113,3 9 82,3 0 1,-8 9 7,4 5 1,-3-6 1,-3 7 1,6-6-143,0-3 96,8 1 1,-9-1-119,7 1 1,0-6 37,6-1-310,0-10 157,0 5 1,-2-2-288,-4 0 325,4 0 183,-6-7 0,8-10 0,0-1 0,0-9 0,0-2 0,0 8 0,0 1 0,0 6 0,0-7 0,0 10 0,2-6 0,4 10 0,-4-2 10,4-5 0,-2 4 287,2-4 130,-4 6-136,13 1 238,-5 0-285,8 0 1,0 0-289,-1 0 0,-5 0 12,0 0-100,-1 0 1,7-2 94,0-5 1,-2 4-95,2-4 1,0 3-292,-1-4 1,3 4 35,3-10 386,-3 9 0,13-13 0,-5 7 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3:40.332"/>
    </inkml:context>
    <inkml:brush xml:id="br0">
      <inkml:brushProperty name="width" value="0.04286" units="cm"/>
      <inkml:brushProperty name="height" value="0.04286" units="cm"/>
      <inkml:brushProperty name="color" value="#FFC114"/>
    </inkml:brush>
  </inkml:definitions>
  <inkml:trace contextRef="#ctx0" brushRef="#br0">71 0 7110,'-18'0'-578,"1"0"1391,7 0 0,-4 2-150,8 4-388,0-4-124,6 6 1,2-6-42,4 4 0,-2-4 57,8 4 1,0-4 15,5-2 1,-5 6 34,0-1 0,0 1 124,5-6-186,1 8 0,0-4-30,-1 8 1,-5-6-130,0 6 1,-2-7-156,1 7 155,5 0 1,-8 6-64,4-1 1,1-5 76,-7 0 1,6-6-208,-6 5 0,6-5-216,-7 6-101,1-8-112,2 12-113,-6-14-239,6 5-111,0-7 456,-6-7 632,6-3 0,-16-16 0,-2-1 0</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3:40.760"/>
    </inkml:context>
    <inkml:brush xml:id="br0">
      <inkml:brushProperty name="width" value="0.04286" units="cm"/>
      <inkml:brushProperty name="height" value="0.04286" units="cm"/>
      <inkml:brushProperty name="color" value="#FFC114"/>
    </inkml:brush>
  </inkml:definitions>
  <inkml:trace contextRef="#ctx0" brushRef="#br0">36 36 7569,'-18'0'945,"9"0"-287,1 0-215,8 0 0,8 0 246,3 0-457,5 0 0,2 0-133,-1 0-202,1 0 0,0 0-581,-1 0 261,1 0 0,-1 0-563,1 0 0,0-6 986,-1 0 0,9-8 0,1 4 0</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00.063"/>
    </inkml:context>
    <inkml:brush xml:id="br0">
      <inkml:brushProperty name="width" value="0.04286" units="cm"/>
      <inkml:brushProperty name="height" value="0.04286" units="cm"/>
      <inkml:brushProperty name="color" value="#FFC114"/>
    </inkml:brush>
  </inkml:definitions>
  <inkml:trace contextRef="#ctx0" brushRef="#br0">53 36 6078,'-9'-8'1799,"-7"6"-1065,6-6-227,0 8-88,3-7-31,7 5-327,0-6 31,0 8 0,7 0 328,5 0-237,4 0 1,1 0 21,1 0 1,0 0-10,-1 0 0,1 0 73,0 0 0,-7 2-180,1 4 0,-2-2-67,2 7 0,3-5-165,-3 6 0,-2-6 121,2 6 1,-6-7-213,5 7 0,-5-6-1,6 6 27,-8-8 1,10 6-422,-8-5-242,-1-3 444,-5 6 0,2-8-752,4 0 573,-4 0 0,6 2 606,-8 4 0,0-4 0,0 6 0,0-8 0,8-8 0,2-2 0</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00.318"/>
    </inkml:context>
    <inkml:brush xml:id="br0">
      <inkml:brushProperty name="width" value="0.04286" units="cm"/>
      <inkml:brushProperty name="height" value="0.04286" units="cm"/>
      <inkml:brushProperty name="color" value="#FFC114"/>
    </inkml:brush>
  </inkml:definitions>
  <inkml:trace contextRef="#ctx0" brushRef="#br0">177 18 7569,'-10'-10'-1456,"-6"2"1681,5 8 1220,3 0-681,-8 0-227,6 0-304,0 0 0,1 0 193,3 0-297,4 8 0,-6 2 238,8 7-43,0 1-141,0 8 1,0-7-93,0 5 0,0-5-83,0-1 1,0 0-323,0-1-63,0 1-369,0-1-359,0 1 496,0-8-69,0-2 1,-2-8-219,-4 0 896,4 0 0,-8-2 0,4-4 0,4 2 0,-3-8 0,1 0 0,-2-5 0,-4-1 0,-8 1 0</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00.485"/>
    </inkml:context>
    <inkml:brush xml:id="br0">
      <inkml:brushProperty name="width" value="0.04286" units="cm"/>
      <inkml:brushProperty name="height" value="0.04286" units="cm"/>
      <inkml:brushProperty name="color" value="#FFC114"/>
    </inkml:brush>
  </inkml:definitions>
  <inkml:trace contextRef="#ctx0" brushRef="#br0">36 1 7569,'-12'0'212,"1"0"501,7 0-96,-4 0-131,8 0-218,0 0 1,8 0 40,3 0 0,11 0-116,1 0 0,7 0 2,-7 0 0,7 0-337,-7 0 0,1 0 156,-7 0 1,1 0-419,0 0-354,-1 0-783,1 0-301,0 0 1064,-9 0 778,-1 0 0,0 7 0,2 3 0</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06.800"/>
    </inkml:context>
    <inkml:brush xml:id="br0">
      <inkml:brushProperty name="width" value="0.04286" units="cm"/>
      <inkml:brushProperty name="height" value="0.04286" units="cm"/>
      <inkml:brushProperty name="color" value="#FFC114"/>
    </inkml:brush>
  </inkml:definitions>
  <inkml:trace contextRef="#ctx0" brushRef="#br0">1 35 7110,'0'-9'-560,"0"-1"2045,0 4-693,0 4-56,0-6-310,0 8-59,0 0-233,8 0 0,-1 2 251,5 4-216,4-4 1,-6 14-26,7-5 0,1-1-72,0 2 0,-7-6-157,1 6 1,0-7 55,5 7 1,-5-6-124,0 6 1,-6-8 82,6 2 0,-6 1-490,5-1 156,-7 0 155,4-6 1,-6 6-340,4 0-276,-4 0 481,6-6 0,-6 0-644,4 0 756,-5 0 1,7-2 269,-8-4 0,0 4 0,8-14 0,2 7 0</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07.237"/>
    </inkml:context>
    <inkml:brush xml:id="br0">
      <inkml:brushProperty name="width" value="0.04286" units="cm"/>
      <inkml:brushProperty name="height" value="0.04286" units="cm"/>
      <inkml:brushProperty name="color" value="#FFC114"/>
    </inkml:brush>
  </inkml:definitions>
  <inkml:trace contextRef="#ctx0" brushRef="#br0">35 36 7569,'-11'0'1403,"-1"0"-498,8 0-234,-4 0-523,8 0 0,2 0 35,4 0 1,4 0-90,7 0 1,3-6 1,3 0 1,-3-2-78,4 2 1,1 5-34,-1-5-212,-1 4 0,-5 2-739,-1 0 1,-5 0-135,0 0 1099,-8 0 0,12 8 0,-7 1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08:53.135"/>
    </inkml:context>
    <inkml:brush xml:id="br0">
      <inkml:brushProperty name="width" value="0.08571" units="cm"/>
      <inkml:brushProperty name="height" value="0.08571" units="cm"/>
      <inkml:brushProperty name="color" value="#E71224"/>
    </inkml:brush>
  </inkml:definitions>
  <inkml:trace contextRef="#ctx0" brushRef="#br0">14 71 7569,'-7'0'446,"0"0"-309,7 0 1,2 5 88,3-1 0,-2 3 96,6-3 0,-4 0-202,4 5 18,-6 0 0,8 5-44,-6 1 1,0 3 111,-5 1 1,0 0-192,0-5 0,0 0 32,0 0-117,0 0 1,-2-4 110,-2-1 1,0-6 96,-5 2 1,6-3 1,-5-9 0,3-2 1,4-4-17,-4-1 1,3-1-9,2-4 0,0 3-97,0-3 1,0-1 93,0 1 1,5 0-197,0 5 1,1 5 39,-1-1 0,-2 3-174,6-3 0,-4-1-255,4 6 237,1-5 1,2 6-20,-2-5 0,2 6 25,-2-2 1,-2 4-640,1 1 194,0 0-48,6 0 270,-1 0 405,0 6 108,0-5 1,-5 6 304,1-7-264,-7 0 0,3-2 272,-6-3 211,0 4 1,0-7 120,0 3 0,0 4-64,0-6-606,0 7-34,0 7 0,-1 1-34,-4 6 0,3 4-3,-2 1 1,-3 2 88,3-3 1,-1-2-94,5 3 0,0-3 70,0-2 0,0-5-5,0 1 62,0-1 244,6-1-281,2 4 0,6-10-133,0 3 0,-4-4 21,-1-1 1,-4-1 100,4-4 1,-4 3-185,4-2 0,-4-4 37,4-2 0,-5 3-261,0-3 201,-2 1 1,2-5-149,1 0 1,0 4-404,-5 1 327,0-1 0,0 1-14,0 0 1,0 4 87,0-5 0,1 7 88,4-1 91,-3-4 1,6 6 236,-4-3-125,-2-2 400,4 5 1,-4-4 114,2 6 1,-2 6-75,3 3 1,-4-1-57,-1 2 1,0 1-86,0 7 0,0-2 40,0 3 1,0-3-91,0-2 1,0 0-150,0 0-2,6 0 0,-4-4-318,3-1 192,-4-6 30,6 3 0,-6-12 213,4-3 1,-4-4-86,-1-1 1,0 0 66,0 0 1,0 0-68,0 0 1,0-1 12,0 1 0,2 0-66,3 0 0,-2 2-91,6 2 1,-4-1-3,4 6-295,1-5 225,4 8 0,0-4 80,0 6 0,-4 0-5,-1 0 0,-4 6-38,4 3 118,-6 4 1,8 1-49,-6 0 0,0 0-80,-5 0 1,1-1-121,4-4-325,-4 4-631,6-5 531,-7 6-182,0-6 37,0 4 44,0-10 274,6 4 456,-4-6 0,10 0 0,-4 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5.292"/>
    </inkml:context>
    <inkml:brush xml:id="br0">
      <inkml:brushProperty name="width" value="0.04286" units="cm"/>
      <inkml:brushProperty name="height" value="0.04286" units="cm"/>
    </inkml:brush>
  </inkml:definitions>
  <inkml:trace contextRef="#ctx0" brushRef="#br0">48 104 7569,'-12'0'-708,"0"0"870,0 0 0,6-6 397,2-3 1,4 3-359,4-3 0,2 1-27,6-1 1,5-2-21,3 3 1,2-2 0,1 1 0,0-1 184,0 5 0,1 1-170,-1 4 0,-4 0-300,-4 0-82,-2 0 1,-6 6 169,-3 2 1,-4 5 11,-4-1 1,-4 1 78,-8 0 0,-2 5 18,-5-2 0,3 2-61,0-5 1,5 1 47,-4-2 1,5 0-59,-2-3 29,3 2 0,7-8-314,2 5 198,2-5 1,8 3 3,1-6 0,4 2 32,1 2 0,3-3-73,1 4 0,0-3 72,0 3 0,-3 2-6,2 7 0,-6-2 56,-1 1 1,-5 5 14,1-2 1,-3 6 146,-1-4 0,-4 3-49,0-3 1,-5-1 121,1-5 1,-3 2-52,-5-1 0,3 0-28,-3-1 1,0-4 10,0-3 0,-3 0-22,3-1 1,1 1-141,3-5 0,0 0-208,0 0 0,6-1-375,2-4 0,2 2 290,2-6 1,0 5-563,0-4 1,2 0 310,2-1 0,2-2 546,6 3 0,5-5 0,1 1 0</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14.119"/>
    </inkml:context>
    <inkml:brush xml:id="br0">
      <inkml:brushProperty name="width" value="0.04286" units="cm"/>
      <inkml:brushProperty name="height" value="0.04286" units="cm"/>
      <inkml:brushProperty name="color" value="#FFC114"/>
    </inkml:brush>
  </inkml:definitions>
  <inkml:trace contextRef="#ctx0" brushRef="#br0">18 18 6182,'-10'-8'3659,"2"6"-3026,8-6-162,0 8-30,0 0-393,8 0 1,2 6 178,7 0-52,1 8 1,0-4-179,-1 7 1,1-5 20,0 0 1,-1 0-147,1 5 157,-1 1 0,1 0-117,0-1 1,-6-1 114,-1-4 0,-5 3-124,6-3 0,-2-2 20,1 2 0,-1-8 8,-4 1-408,-4 5-96,14-8-101,-14 6 16,13-8 206,-13 0 0,6-2-245,-8-4 1,0 2-127,0-7 823,0 7 0,0-12 0,0 4 0,0 4 0,0-7 0,0 5 0</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14.340"/>
    </inkml:context>
    <inkml:brush xml:id="br0">
      <inkml:brushProperty name="width" value="0.04286" units="cm"/>
      <inkml:brushProperty name="height" value="0.04286" units="cm"/>
      <inkml:brushProperty name="color" value="#FFC114"/>
    </inkml:brush>
  </inkml:definitions>
  <inkml:trace contextRef="#ctx0" brushRef="#br0">159 36 7569,'-12'-6'-1459,"1"0"1679,7 0 0,-6 0 1686,4 0-1027,4 0-234,-6 6-257,8 0-335,-8 0 0,5 2 85,-9 4 0,8-2-126,-2 8 1,-2 0 93,2 5 33,-7 1 1,9 0-309,-8-1 1,8-5-60,-2 0 0,2-6-396,-2 5-97,4-7-425,-6 12-125,8-14 569,0 6 702,0 0 0,0-6 0,0 5 0</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14.540"/>
    </inkml:context>
    <inkml:brush xml:id="br0">
      <inkml:brushProperty name="width" value="0.04286" units="cm"/>
      <inkml:brushProperty name="height" value="0.04286" units="cm"/>
      <inkml:brushProperty name="color" value="#FFC114"/>
    </inkml:brush>
  </inkml:definitions>
  <inkml:trace contextRef="#ctx0" brushRef="#br0">36 36 7569,'-18'0'1049,"8"0"-460,2 0-359,8 0 0,0-2-22,0-4 0,8 4 11,4-4 1,6 2-68,5-2 0,-3 4-14,3-4 0,-3 4-89,-3 2 0,1 0 97,0 0 0,-7 0-672,1 0 1,-6 0-33,6 0 1,-6 0-976,5 0 594,-7 0 505,12 0 0,-12 0 434,8 0 0,0 0 0,5 0 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15.440"/>
    </inkml:context>
    <inkml:brush xml:id="br0">
      <inkml:brushProperty name="width" value="0.04286" units="cm"/>
      <inkml:brushProperty name="height" value="0.04286" units="cm"/>
      <inkml:brushProperty name="color" value="#FFC114"/>
    </inkml:brush>
  </inkml:definitions>
  <inkml:trace contextRef="#ctx0" brushRef="#br0">1 18 8870,'7'-10'573,"5"4"1,-2 4-441,2 2 0,-1 0-6,7 0 1,0 0 11,-1 0 1,1 0-59,0 0 1,-7 6-187,1 0 0,0 6 33,6-6 1,-9 7-280,-3-1 1,2-2-29,-2 2 1,6-7 139,-6 7 1,1-6-267,-1 6 179,-4-8-102,14 11 206,-14-13 1,8 6-417,-4-8 329,-4 0 309,5 0 0,-7 0 0,8 0 0,2 0 0</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15.694"/>
    </inkml:context>
    <inkml:brush xml:id="br0">
      <inkml:brushProperty name="width" value="0.04286" units="cm"/>
      <inkml:brushProperty name="height" value="0.04286" units="cm"/>
      <inkml:brushProperty name="color" value="#FFC114"/>
    </inkml:brush>
  </inkml:definitions>
  <inkml:trace contextRef="#ctx0" brushRef="#br0">177 18 7569,'-18'-8'1073,"1"6"-569,-1-5-367,8 7 1,0 0 62,4 0 0,4 1-23,-3 5 1,1 4-174,-2 8 1,4-1 94,-4 1 0,2 0-247,-2-1 167,4 1 0,-6 0-68,8-1 1,-2-5-261,-4 0-309,5-8 40,-7 4-376,8-1-352,0-5 1306,-8 6 0,6-8 0,-6 0 0,8 0 0,-8 0 0,-2 0 0</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3T22:24:15.870"/>
    </inkml:context>
    <inkml:brush xml:id="br0">
      <inkml:brushProperty name="width" value="0.04286" units="cm"/>
      <inkml:brushProperty name="height" value="0.04286" units="cm"/>
      <inkml:brushProperty name="color" value="#FFC114"/>
    </inkml:brush>
  </inkml:definitions>
  <inkml:trace contextRef="#ctx0" brushRef="#br0">54 35 7569,'-18'-9'1016,"0"1"-595,9 8 92,1 0-60,8 0-232,0 0 1,8 0-54,3 0 1,5 0-142,2 0 1,1 0 84,5 0 1,-5 0-421,5 0 1,1 0 179,-1 0 0,0 0-350,-7 0 0,1 0-705,-1 0-381,1 0 1564,0 0 0,-1-8 0,1-2 0</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5:12:28.547"/>
    </inkml:context>
    <inkml:brush xml:id="br0">
      <inkml:brushProperty name="width" value="0.04286" units="cm"/>
      <inkml:brushProperty name="height" value="0.04286" units="cm"/>
      <inkml:brushProperty name="color" value="#E71224"/>
    </inkml:brush>
  </inkml:definitions>
  <inkml:trace contextRef="#ctx0" brushRef="#br0">36 229 7375,'-10'-2'-418,"4"-4"204,4 4 421,2-6 77,-7 0-80,5 6-86,-6-6 1,8 6-30,0-4 115,0 4-187,8-5 1,-6 7-76,13-8 1,-11 6 115,7-4-171,-7 4 160,11 2-175,-5 0 138,8 8 1,-6-6-6,-1 4 1,0-2-1,7 1 0,-1-3-5,1 4 1,0-4 6,-2-2 1,2 0 16,0 0 1,-1 0 12,0 0-19,1 0 1,-1 0-13,1 0 0,-6 0 5,-1 0 9,-8 0-35,13 0 24,-14 0 0,14 0-26,-5 0 1,5 0 23,1 0 0,0 0-22,1 0 1,5 0 14,0 0 1,6 0-1,-5 0 0,4 0 31,-4 0 0,5-6 4,-6 0 0,0 1-12,-5 5 0,0 0 8,-1 0 0,0 0-19,0 0 0,1 0 6,0 0 1,-2 0-34,2 0 0,0 0 8,-1 0 1,3 0-6,2 0 0,-2 0 7,4 0 0,-6 0-2,0 0 1,-1 0 31,1 0 0,2 0-29,2 0 1,-2 0 17,3 0 0,2 0-10,-2 0 1,3 0-7,-4 0 1,-2-6 2,3 0 0,-3 0-1,-3 6 0,0 0 7,1 0 0,-6 0 5,-1 0 11,1 0 1,5 0 0,0 0 1,1 0 25,0 0 1,-1 0-37,0 0 1,1 0-24,-1 0 0,1-2 11,-1-4 0,2 4-5,5-4 0,-5 4 0,4 2 0,-4-2-5,-1-4 1,-6 5-9,0-5-12,-2 4-45,8 2 1,0 0 64,-1 0 0,-5 0 14,-1 0-8,1 0 0,5 0 2,1 0 1,1 0-6,4 0 0,-3 0 2,3 0 0,-3 0 7,-4 0 1,2 0 4,0 0 0,-1 0 67,0 0-67,0 0-10,1 0 0,-2 2-3,-4 4 0,2-5 1,-4 7 7,8-8-4,-1 0 1,3 0-17,2 0 1,-2 0 13,4 0 1,-3 0-55,2 0 1,-4 0 48,5 0 0,-6-2-2,0-4 1,0 5 7,-1-5 0,1 4 1,-1 2 1,0 0-7,1 0 1,-1 0 2,0 0 0,1 0 6,-1 0 1,1 2 3,0 4 0,4-5 0,2 5 1,5-4-7,-6-2 0,8 0-6,-2 0 0,-2 0 4,2 0 1,-7 0 0,0 0 0,4 0-1,-3 0 0,2 0 0,-2 0 1,-3 0 6,3 0 0,2 0-7,-2 0 1,7 0 15,-8 0 0,8 0-14,-7 0 1,6 0-1,-6 0 0,7 0 5,-8 0 0,7 0 1,-5 0 0,-2 0 2,-4 0 0,2 2 1,3 4 0,-4-4-10,4 4 1,-1-4-1,1-2 1,-4 0 3,5 0 1,3 0 2,1 0 1,6 0 1,0 0 0,-5 0-10,1 0 1,-2 0-1,7 0 0,-6 0 2,0 0 1,-5 0-2,4 0 1,-4 0-6,5 0 1,-7 0 6,0 0 1,-2 0 26,-3 0 0,6 0-27,0 0 1,3 0 0,-3 0 1,-2 0-9,8 0 1,1 0-2,4 0 1,-1 0-6,-4 0 1,4 0-4,-4 0 1,-2 0 6,2 0 1,-7 0 1,0 0 0,-2 0 185,-2 0-179,7 0 1,0 0 40,4 0 0,-3 0-43,-2 0 1,-2-2 0,7-4 0,-3 4-4,4-4 1,2 4-4,-3 2 1,-1 0-8,0 0 1,-4-2-12,5-4 1,-2 5 31,2-5 1,2 4-19,-8 2 0,2 0 113,-1 0 0,-4 0-83,10 0 0,-7-6 7,6 1 0,-6-1-13,7 6 1,-8 0 3,8 0 0,-3 0-13,1 0 1,4 0-10,-9 0 1,6 0-15,-6 0 1,7 0 25,-8 0 1,4 0-24,-3 0 1,-4 0 29,4 0 1,3 0 4,-3 0 0,6 0-15,-6 0 1,9 0 1,-4 0 0,-1 0 2,2 0 1,-2 0 0,3 0 1,0 0 15,-6 0 1,7 0-12,-3 0 1,0 0-5,1 0 1,-8 0-12,2 0 1,5 0-2,0 0 0,-1 0 6,3 0 0,-4-6-1,4 0 0,0 0-11,-6 6 0,7 0 8,-3 0 1,0 0-11,1 0 0,-6-5 9,6-1 1,-7 0 4,1 6 1,-2 0 4,2 0 0,-3 0 2,2 0 0,-2 0-10,-2 0 1,-1 0 0,0 0 1,6 0-13,1 0 0,1 0 13,-2 0 1,-2 0-89,9 0 0,-8 0 79,8 0 1,-9 0 0,2 0 0,2 0-3,-1 0 1,-1 0 1,-6 0 48,1 0 0,-1 0 11,1 0 0,-1 0-27,0 0 0,1 0 10,-1 0 1,1 0-39,-1 0 0,6 0 24,1 0 0,0 0-50,0 0 1,-3 0 26,8 0 0,0 0-5,6 0 1,-6 0-7,0 0 0,-5 0 0,4 0 1,-4 0 9,5 0 0,-8 0-1,2 0 1,3 0 98,-4 0 1,2 0-84,-7 0 0,1 0 3,-1 0 0,6 0-7,1 0 1,-1-6 2,-6 0 1,6 0-18,1 6 1,4 0-8,-4 0 1,5 0-33,-6 0 0,6 0 46,-5 0 0,-1 0 24,-6 0 1,6 0-33,1 0 0,-2 0 116,-4 0 1,-6 0 33,-1 0-96,1 0 0,4-2-26,-5-4 0,-2 4 25,-3-4-105,-4 4 1,8 2 54,-4 0-74,-4 0 1,8 0 81,-4 0-32,-4 0 1,7 0 2,-3 0-2,-4 0-20,13 0 10,-13 0-6,6 0 1,-6 0 25,3 0-154,-3 0 139,6 0 45,-8 0-1406,0 0 1,-6-1 1391,1-5 0,-9-4 0,4-8 0</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5:12:46.078"/>
    </inkml:context>
    <inkml:brush xml:id="br0">
      <inkml:brushProperty name="width" value="0.04286" units="cm"/>
      <inkml:brushProperty name="height" value="0.04286" units="cm"/>
      <inkml:brushProperty name="color" value="#FFC114"/>
    </inkml:brush>
  </inkml:definitions>
  <inkml:trace contextRef="#ctx0" brushRef="#br0">53 18 7569,'-17'0'61,"-1"0"292,8 0-43,3 0-156,7-8 0,1 6 27,5-4 0,-2 4 176,8 2 172,-8 0-134,12 0-227,-7 0 1,3 2-35,0 4 0,-6-2 4,6 8 1,-7-1-104,7 7 1,-6-6 93,6 0 1,0-7-36,5 7 0,1-6 32,0 6 0,-1-8-17,1 2 1,-1-2 46,1 1-188,0-3 0,-3 8 37,-3-4-343,4-4-126,-6 6 341,-1 0 0,1-6-104,-4 4 134,-4-4 1,8-2-352,-4 0-82,-4 0-110,6 0 91,-8 0-1836,0 0 2381,-8 0 0,4 2 0,-8 3 0,6-3 0,-6 4 0,1-4 0,-7-2 0</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5:12:46.503"/>
    </inkml:context>
    <inkml:brush xml:id="br0">
      <inkml:brushProperty name="width" value="0.04286" units="cm"/>
      <inkml:brushProperty name="height" value="0.04286" units="cm"/>
      <inkml:brushProperty name="color" value="#FFC114"/>
    </inkml:brush>
  </inkml:definitions>
  <inkml:trace contextRef="#ctx0" brushRef="#br0">265 105 7569,'0'-18'12,"0"6"117,0 1-50,-8 7 219,6-4 101,-6 0-24,8 6-70,0-14 1,0 14 50,-7-5 30,5-1-318,-6 6 0,2-4 151,0 12-164,-8 4 0,5 9-5,-9 5 1,0-5-81,1 5 0,-1 1 146,0-1 0,3 1-28,3-1 1,-4-5 190,4 5-185,-3-4 0,3-5-1,0-3 2,8 4 1,-3-12-192,7 7-31,0-7-232,0 4 159,0-8-597,0 0 456,0 8-160,0-6 69,0 6-355,0-8-1255,0 0 2042,0-8 0,0-2 0,0-8 0</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5:12:46.858"/>
    </inkml:context>
    <inkml:brush xml:id="br0">
      <inkml:brushProperty name="width" value="0.04286" units="cm"/>
      <inkml:brushProperty name="height" value="0.04286" units="cm"/>
      <inkml:brushProperty name="color" value="#FFC114"/>
    </inkml:brush>
  </inkml:definitions>
  <inkml:trace contextRef="#ctx0" brushRef="#br0">19 124 7569,'-2'-10'472,"-4"4"-20,4-3-130,-6 7 1,10-12-50,4 8 1,-2 0 486,7 6-432,1 0 1,6 0-146,0 0 1,-1-6 19,1 0 0,-1 0-8,1 6 0,0 0-114,-1 0 1,1-5 47,0-1 0,-1-2-97,1 2 1,5 4 74,1-4 1,-1 2-160,-5-2 0,0 4-13,-1-4 1,-5 5 110,0 1 0,-6 0-953,6 0-94,-9 0-459,5 0 379,0 0-444,-6 0 974,6 7 551,-8 3 0,0 0 0,0-2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5.562"/>
    </inkml:context>
    <inkml:brush xml:id="br0">
      <inkml:brushProperty name="width" value="0.04286" units="cm"/>
      <inkml:brushProperty name="height" value="0.04286" units="cm"/>
    </inkml:brush>
  </inkml:definitions>
  <inkml:trace contextRef="#ctx0" brushRef="#br0">36 1 7569,'0'6'603,"0"5"1,0-3-237,0 7-218,0-2 0,0 8 119,0-5 0,0 5-115,0-2 0,0 2 11,0-1 1,0 1-154,0-6 0,-2 5 62,-2-4 0,3-1-391,-3-3 0,-1 0 53,1 0-149,0-1-180,-1 1-407,3-5 169,-3-2-116,10-5 948,-3 0 0,8-5 0,-3-2 0,5-5 0</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5:31:55.546"/>
    </inkml:context>
    <inkml:brush xml:id="br0">
      <inkml:brushProperty name="width" value="0.04286" units="cm"/>
      <inkml:brushProperty name="height" value="0.04286" units="cm"/>
      <inkml:brushProperty name="color" value="#E71224"/>
    </inkml:brush>
  </inkml:definitions>
  <inkml:trace contextRef="#ctx0" brushRef="#br0">27 122 7569,'-13'0'-874,"4"0"1203,7 0 0,-1 0-66,17 0-143,-10 0-158,5 0 0,-9 0 152,0 0-180,9 0 81,-6 0 2,14 0 3,-6 0 1,9 0 60,-1 0-57,2 0 0,-2 0-13,1 0 0,1 0 5,-1 0 0,0 0 0,-1 0 0,-5 0-13,0 0 1,0 0 17,6 0 0,-1 0-38,1 0 0,0 0 30,0 0 0,1 0 2,-1 0 0,-1 0-3,1 0 0,1-2 28,-1-5 1,-1 5-16,0-5 1,4 5 4,4 2 0,-4-7 25,3 0 1,-4 1-33,-2 6 0,1 0-34,-2 0 1,0 0 37,1 0 1,1 0-56,-1 0 0,1 0 45,-1 0 1,2 0-29,5 0 1,-4 0 1,2 0 1,4-3-2,-2-4 1,-1 5 6,-6-5 1,3 5 1,4 2 1,-11 0 61,3 0 1,-4 0-56,5 0 1,0 0-3,1 0 0,-2 0 8,1 0 0,0 0-9,1 0 0,1 0-3,4 0 1,-3 0-5,4 0 1,1 0-11,-1 0 1,2 0 16,-2 0 0,-5 0 5,5 0 1,1-2-10,-1-5 0,2 5 93,-2-5 1,-5 5-82,4 2 0,-3-2 49,-3-5 0,-1 5-37,2-5-9,-2 5 1,1 2-39,0 0 0,1 0 46,-1 0 0,-7 0-62,1 0 1,-1 0 57,8 0-41,-2 0 0,1 0 20,0 0 0,0 0-4,0 0 0,-6 0 0,-1 0 1,1 0 0,5 0 0,1 0-19,0 0 21,0 0 1,0 0 6,-1 0 1,2 0-11,-1 0 2,0 0 1,0 0 16,0 0 0,0 0 24,0 0 1,6 0-34,0 0 1,1 0-1,-5 0 1,-2 0-2,-1 0 0,1 0-4,1 0 1,-8 0-49,1 0 0,-1 0 46,5 0-5,3 0 1,-1 0-9,0 0 19,1 0 1,-2 0 18,1 0 1,0 0 4,1 0 0,-1 0 15,-2 0 1,9 0-35,0 0 0,0 0 27,-7 0 0,7 0-19,0 0 0,0 0-13,-7 0 0,-1 0 17,2 0 1,-1 0-42,0 0 0,-7 0 6,0 0 0,1 0-5,6 0 1,0 0 9,-1 0 0,8 0 10,0 0 1,0 0-4,-8 0 1,8 0-2,0 0 1,2 0 4,-3 0 1,-3 0-5,3 0 1,3 0 21,-3 0 0,1 0-17,-6 0 0,0 0 4,-2 0 0,1 0-6,0 0 0,0 0 2,0 0 1,-1 0-3,2 0 0,-1 0 2,0 0 1,0 0 20,0 0 0,0 0-21,0 0 0,2 0 0,4 0 0,-4 0-8,5 0 1,3 0 9,-4 0 1,7 0-23,-6 0 0,1 0 20,0 0 0,-6 0 35,5 0 0,2 0-36,-2 0 1,0 0 28,-7 0 0,-2 0-25,3 0 0,1 0 19,5 0 0,-5 0-21,5 0 1,4 6 0,3 1 1,-4 0-16,3-7 1,1 0 20,6 0 1,-7 0-23,1 0 0,-3 0 14,3 0 1,3 0 15,-3 0 1,-5 0-19,-3 0 1,2 0 49,-1 0 1,0 0-36,-7 0 1,7 0 3,0 0 0,2 0-21,-3 0 1,-4 0 16,5 0 0,3 0-28,5 0 0,1 0 23,-3 0 1,3 0-15,-10 0 0,9 0 1,-1 0 1,-3 0-4,2 0 0,-2 0 4,2 0 1,5 0-1,-5 0 1,-1 0 1,1 0 0,0 0 0,7 0 1,-2 0 0,-4 0 0,2 0 0,-10 0 0,8 0-6,-7 0 1,-2 0 5,-5 0 0,1 0-1,-1 0 1,6 0-6,1 0 0,0 0 5,-7 0 0,5 0-4,2 0 0,0 0 3,-6 0 0,5 0 2,1 0 0,3 0-2,-3 0 0,-6 0-30,6 0 0,-5 0 1,-2 0 1,0 0-5,0 0 1,0 0 29,0 0 0,1 0-1,-2 0 1,0 0 30,2 0 1,-1 0-39,0 0 0,6 0 23,1 0 1,0 0-17,-6 0 0,0 0 24,5 0 1,-3 0-15,4 0 1,2 0 0,-2 0 1,7-7-5,-8 0 1,7 1-3,-6 6 0,5 0-2,-5 0 1,3 0 2,-3 0 0,-6 0-1,6 0 0,-5 0 1,-2 0 0,6 0-2,1 0 0,0 0-5,-7 0 0,2 0-1,5 0 1,-3 0-3,2 0 1,-5 0 6,-1 0 0,1 0 2,-1 0 0,6 0-4,1 0 1,7 0-8,-8 0 1,7 0 6,-6 0 1,2 0-95,-3 0 1,-4 0 68,6 0 1,-6 2-7,-4 5 0,5-5 53,4 5 1,-11-5-41,4-2 1,1 0 106,7 0 1,0 0-100,-8 0 0,-2 0 50,2 0 0,1 0-30,-1 0 1,2 0 55,4 0 1,-3 0-40,4 0 0,-4 0 0,-4 0 0,0 0-39,1 0 0,1-2 32,-1-5 0,-8 5-22,2-5 1,-1 5 15,8 2 1,-8 0-30,1 0 1,-1 0 25,7 0-17,-1 0 0,1 0 9,1 0 0,-7-3-4,-2-3 24,2 3 0,-1-6 24,1 9-1,-10 0 0,8 0-24,-6 0 162,-3 0-156,15 0 0,-8 0-47,10 0-16,0 0-7,0 0 8,0 0-24,-9 0 38,6 0-4,-14 0-140,6 0 132,-9 0-2193,0 0 1578,9 0 652,-7 0 0,7 0 0,-9 0 0</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5:53:46.368"/>
    </inkml:context>
    <inkml:brush xml:id="br0">
      <inkml:brushProperty name="width" value="0.04286" units="cm"/>
      <inkml:brushProperty name="height" value="0.04286" units="cm"/>
      <inkml:brushProperty name="color" value="#E71224"/>
    </inkml:brush>
  </inkml:definitions>
  <inkml:trace contextRef="#ctx0" brushRef="#br0">21 186 6078,'-9'13'0,"7"-3"0,-7-10 0,9 0 0,0 0 0,9 0 0,-7-2 0,5-6 0,-5 6 0,7-9 0,-7 11 0,6 0 0,-8 0-246,0 0 269,0-10 38,0 8-40,0-9 97,0 11 4,0 0-99,9 0-9,-6 0 0,6 0 6,-9 0 6,0 0-38,0 11 19,0-9-1,0 19 3,9-19 1,-5 8 3,10-10 22,-10 0 4,14 0-22,-7 0 1,2 0-7,1 0 0,-8 0 5,8 0 0,-7 0-3,5 0 1,-5 0 12,6 0-22,1 0 1,6 0-5,-1 0 1,-1-2 1,-4-6 1,4 6 6,-4-6 0,-4 5-22,3 3 1,-6 0 23,7 0-10,-1 0 1,7 0-1,0 0-3,0 0 0,0 0 1,-1 0-1,2 0 0,-8 0 0,1 0 0,-7 0 0,6 0 1,0 3 2,7 5-3,0-6 1,0 8 0,0-10 1,0 0 0,0 0 0,-1 0 0,2 0 0,6 8 0,-1 0 0,1 0-33,-7-8 1,0 0 29,0 0 1,7 7-29,0 1 1,1 0 22,-1-8 1,-5 2 3,5 6 1,2-5-2,-3 5 0,1-6-1,-7-2 0,0 0 6,0 0 0,0 0 4,0 0 0,0 8 12,0 0 0,0 0 4,0-8 1,0 0 15,0 0 0,7 0-30,-1 0 1,1 0-3,-7 0 0,0 0 5,0 0 0,0 0-8,0 0 0,6 0-1,2 0 0,-2 0-4,-6 0 1,7 0 1,-1 0 0,1-8-3,-7 0 0,6 0 9,1 8 1,0 0-4,-7 0 0,2-2 35,5-6 0,-5 5-27,5-5 0,-5 6 2,-2 2 0,0 0-8,0 0 0,0 0-2,0 0 1,0 0-2,0 0 1,0 0-3,0 0 0,2 0-9,5 0 1,-5 0 12,5 0 1,2 0-10,-3 0 0,3 0 11,-3 0 0,-3 0 1,4 0 1,-3 0 24,3 0 0,-5 0 4,4 0 0,-3 0-17,-3 0 0,0 0-7,0 0 1,0-2-4,0-6 1,2 5 6,5-5 0,-5 6-28,4 2 0,4 0 18,-3 0 0,1-8-3,-1 0 1,-4 0-3,3 8 0,-4-7-1,-2-1 1,0 0 30,0 8 1,0-2-25,1-6 1,-9 6 6,2-6 1,-1 5-6,7 3 1,0 0-2,0 0 0,0-2 7,0-6 1,6 6 0,1-6 1,3 5-16,-4 3 0,-4 0-3,4 0 1,4-3-8,-3-4 0,1 4 16,-1-4 0,-4 3-13,3 4 0,-4 0 10,-2 0 0,-6 0 8,-2 0 1,2 0 3,6 0-4,0 0 1,0 0-10,0 0 0,-6 0 0,-1 0 0,1 0 0,5 0 0,-6 0-2,1 0 0,-1 0-5,7 0 1,0 0 7,0 0 0,0 0-1,0 0 0,0 0 2,0 0 1,1 0 1,-2 0 1,1 0 14,0 0 0,0 0 25,0 0-6,0 0 1,1-2-29,-2-6 0,1 6-13,0-6 1,1 6 16,-2 2 0,8 0-16,0 0 0,-1 0-1,-6 0 0,3 0-4,3 0 1,-1 0-1,7 0 1,-5 0-3,7 0 1,-8 0 2,8 0 1,-8 0 1,8 0 1,-7 0 15,6 0 1,-9 0-13,2 0 0,-3 0 27,-3 0 0,6 0-8,1 0 0,0 0 3,-7 0 1,0 0-21,0 0 0,7 0-1,-1 0 0,1 0-12,-6 0 0,-2 0 19,1 0 1,0 0-23,0 0 0,2 0 16,5 0 0,-4 0-9,3 0 0,3 0 3,-3 0 0,1 0 0,-7 0 1,0 0 4,0 0 0,0 0 4,1 0-2,-2 0 0,1 0 1,0 0 0,1 0-4,-2 0 0,1 0 4,0 0-5,0 0 0,7 8 2,0 0 1,-1-2-6,-6-6 0,0 0 2,1 0 0,-7 0 0,7 0 0,-12 0-1,11 0 1,-5 0 1,5 0 0,0 0-1,1 0 1,-2 0 0,1 0 0,0 0 3,1 0 0,-2 0-1,1 0 1,0 0-1,0 0 1,0 0-1,0 0 0,1 0 0,-2 0 1,1 0 7,0 0 0,1 0-8,-2 0 1,1 0 2,1 0 1,-2 0-3,1 0 1,0 0-4,1 0 0,-2 0-1,1 0 1,0 0-1,1 0 1,-2 0-1,1 0 0,1 0 0,-2 0 0,3 0-2,5 0 0,-5 0 3,5 0 0,-5 0-1,-1 0 1,0 0-1,6 0 1,-4-6 49,3-2 1,-4 0-44,-1 8 0,-2 0 3,1 0 1,0 0-10,1 0 0,-2 0 1,1 0 0,7 0-9,-1 0 0,1 0 13,-6 0 1,5 0-9,1 0 0,1 0 1,-1 0 0,-4 0-4,3 0 0,3 0 3,-2 0 1,-1 0 2,-6 0 0,7 0 0,-1 0 0,1 0 0,-6 0 0,0 0 15,6 0 0,-4 0-3,3 0 1,-1 0 16,2 0 0,-6 0-23,6 0 0,-2-3 24,1-5 1,-4 6-21,5-6 1,-5 6-4,-2 2 1,3 0-10,3 0 1,-4 0 0,5 0 1,-5 0-15,-2 0 0,0 0 19,1 0 1,-2 0-12,1 0 1,1 0 6,-2 0 1,1-8 6,0 0 1,7 1 18,-1 7 1,2-4 5,-8-2 0,-1 2-19,1-3 0,1 4 7,-2 3 0,1 0-31,0 0 0,1 0 23,-2 0 0,-6 0-26,1 0 1,0 0 33,6 0-53,-1 0 0,1 0 30,1 0 1,-2 0-5,1 0 1,-6 0 25,-1 0 1,-2-2 27,2-6-46,5 5 1,-7-7 7,10 10-38,-10 0 0,0 0 40,-5 0-139,-4 0 121,7 0-10,-9 0-223,0 0-14,9 0 122,-7 0-45,7 0 81,-9 0-553,0 0 649,-9 10 0,-2-7 0,-8 7 0</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6:09:56.524"/>
    </inkml:context>
    <inkml:brush xml:id="br0">
      <inkml:brushProperty name="width" value="0.05714" units="cm"/>
      <inkml:brushProperty name="height" value="0.05714" units="cm"/>
      <inkml:brushProperty name="color" value="#E71224"/>
    </inkml:brush>
  </inkml:definitions>
  <inkml:trace contextRef="#ctx0" brushRef="#br0">161 102 24442,'-9'13'735,"-5"1"1,3-10-4395,-2 3 1,0-5 2190,-7-2 1,2 2-501,4 5 1389,-3-5 0,13 7-193,-10-9 332,10 0-1374,-5 0-403,9 0 2688,0 0-384,9 0 0,2 0-93,8 0 1,2 0 12,-1 0 1,2-2-1,4-5 1,-1 3-9,9-10 1,-3 3-4,2-2 1,2-3 0,-8 9 1,6-7 24,-6 8 1,3-1-65,-4 7 0,-11 0 55,6 0 1,-6 0-43,5 0 0,-7 7 23,1-1 1,-1 8 0,7-7 1,0 2 2,0-2 1,0-5-1,0 5 0,0-5 43,0-2 0,0 0-38,0 0 0,0 0 27,0 0 0,0 0-10,0 0-14,0 0-5,0 0 0,1 0-2,-2 0 3,-8 0 0,5 2-3,-9 5 1,8-5-33,-2 5 1,-2-5 30,3-2 0,-1 0-4,8 0 1,-2 0 0,1 0 1,0 0 22,1 0 1,-2 0-8,1 0 1,0 0 2,1 0 1,-2 0-9,1 0 0,-6 0 2,-1 0 0,0 0-9,7 0 1,-6 0 2,-1 0-74,1 0 1,5 0 69,1 0 1,0 0-25,1 0 1,-2 0 20,1 0 0,-6 7 3,-1 0 0,7-1-4,7-6 0,0 0 0,-8 0 1,1 0 24,0 0 0,1 0-22,-2 0 0,8 0 0,0 0 1,-1 0 2,-6 0 0,1 7-27,-1 0 0,6 0 26,1-7 1,0 0-2,-8 0 1,4 0-3,4 0 1,-6 0-1,6 0 0,3-3 19,-4-3 0,1 3-19,-7-3 1,-1 3 21,2 3 0,-1 0-15,0 0 0,-1 0 2,2 0-10,-1 0 1,-1 0-2,2 0 1,-1 0 5,0 0 0,6 0-1,1 0 1,0 0 8,-8 0 0,8 0-10,1 0 1,0 0 91,-1 0-87,-5 0 0,7 0 1,-9 0 21,0 0 0,-1-6-20,2-1-3,-1 0 0,0 7 3,0 0 1,0 0-2,0 0 1,0 0-10,0 0 1,0 2 7,0 5 0,6-5 40,1 5 0,3-5-37,-4-2 0,-4 0-12,5 0 1,1 0 5,-1 0 1,1 0-1,-9 0 0,8-6 6,0-1 0,-1 0-1,-6 7 1,0 0 33,0 0 1,7 0-34,0 0 0,-1 0-23,-6 0 24,0 0 0,1 0-15,-2 0 1,1 0 0,0 0 1,0 0-5,0 0 1,0 0 9,1 0 1,-2 0-3,1 0 0,0 0-3,1 0 1,-2-7 1,1 1 0,3-1 22,3 7 1,-4 0-19,5 0 0,-5 0 2,-2 0 0,0 0-12,1 0 1,-9 0-3,2 0 1,-1 0-1,8 0 1,-1 2-4,-1 5 1,1-5 1,1 5 0,-1-5-2,-1-2 15,1 9 1,3-7-10,3 5 0,-3-2 19,4 1 1,-6-3-5,-1 3 0,7-3 3,-1-3 1,8 0-8,-7 0 0,-1 0 1,-5 0 1,6 0-3,-1 0 1,1 0 0,-7 0 0,-1 0-4,1 0 1,1 0 3,-1 0 0,-1 0-37,2 0 1,-1 2 32,0 5 1,2-5-2,5 5 0,-5-5 0,4-2 0,4 0-1,-4 0 1,7 0 8,-6 0 1,2 0-10,-2 0 0,-3 0 31,9 0 1,-6-2-28,6-5 1,-8 5 18,2-5 1,-6 5-16,0 2 0,6 0-1,-1 0 1,1 0-1,-7 0 1,0 0-1,0 0 1,0 0-3,0 0 0,6 0 3,1 0 0,3 0 7,-4 0 0,-2 0-8,10 0 1,-8-7 5,8 0 0,-8 0-6,8 7 0,-3-6-1,2-1 1,-1 0 4,-6 7 0,-4-7 1,5 1 0,-5-1 12,-2 7 0,0 0-14,1 0 1,-9 0-15,2 0 1,-1 0 20,7 0-21,0 0 0,0 0 10,0 0 0,7 0-1,-1 0 0,1 0-4,-6 0 0,0 0-1,6 0 0,-4 0 0,3 0 1,-4 0 3,-1 0 0,-1 0 36,-1 0 1,1 0-35,1 0 1,2-2 45,-2-5 0,3 5-36,-10-5 0,3 5 2,3 2 0,-6 0-10,-1 0 0,1 0-3,5 0 1,1 0-18,1 0 0,-1 0 26,-1 0 0,1 0-26,1 0 0,-2 0 16,1 0 1,1 0-9,-1 0 0,-1 0 7,1 0 0,1 0 0,-1 0 0,-1 0 1,2 0 0,-1 0 0,0 0 0,-1 0 37,2 0 1,-8 0-35,1 0 1,-2 0-1,8 0 1,3 0 2,4 0 0,-5 0-12,5 0 1,-5 0 8,-3 0 1,8 0-2,0 0 0,-1 0-4,-5 0 0,-1 0-2,-1 0 0,2 0-2,-1 0 0,0 0 5,-1 0 1,2 0 46,-1 0 1,0 0-44,-1 0 1,2 0 18,-1 0 1,-4 0-18,3 0 1,-3-3 0,11-3 0,-6 3-1,0-4 1,1 5-3,5 2 0,-5 0 7,5 0 1,2 0-4,-3 0 1,1 0-2,-7 0 0,0-7-2,0 1 1,7-1 22,-1 7 1,1 0-21,-7 0 1,0 0 0,0 0 1,0-7-8,0 0 1,6 1-4,1 6 0,2 0-21,-2 0 1,-2 0 26,7 0 1,-5 0-33,7 0 1,-3 0 19,3 0 0,1 0-2,-8 0 0,0 0 6,-8 0 0,1 0 0,0 0 1,0-7 33,0 0 1,-6 0 6,-1 7 1,-6 0 22,6 0-55,-8 0 5,12 0 0,-13 0-35,10 0 1,-7 0 35,6 0 1,-6 0-102,6 0 1,-7 0 81,8 0 0,-8 0-22,8 0 10,-10 0 1,8 0 11,-6 0 0,-3-2 38,4-5-58,-5 5-86,-2-7 99,0 9-897,0 0 743,8 0 1,-4 0-26,10 0 1,-10 9-484,3 5 677,-5 4 0,-2-7 0,0-2 0</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6:25:10.142"/>
    </inkml:context>
    <inkml:brush xml:id="br0">
      <inkml:brushProperty name="width" value="0.04286" units="cm"/>
      <inkml:brushProperty name="height" value="0.04286" units="cm"/>
      <inkml:brushProperty name="color" value="#FFC114"/>
    </inkml:brush>
  </inkml:definitions>
  <inkml:trace contextRef="#ctx0" brushRef="#br0">1 69 7569,'0'-13'218,"0"-7"1,0 15 231,0-11-45,0 12-74,9-6-143,-7 10 1,9 8 287,-4-2-293,-5 12 1,14-5 11,-9 10 1,6-9 171,-6 2-298,9-1 0,-5 5 2,10-5 1,-1 5-127,0-5 1,0-2 15,1 2 0,-1 0-75,0 7 1,3-7 0,4 0 0,-5 0 90,5 8 0,-4-8-147,-3 0 1,-6-2-1,-1 1 0,-6 4-320,6-10 197,-8 10 1,6-16-465,-4 6 60,-5-6-160,7-2 227,-9 0 630,0-10 0,-9-2 0,-2-11 0</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6:25:10.422"/>
    </inkml:context>
    <inkml:brush xml:id="br0">
      <inkml:brushProperty name="width" value="0.04286" units="cm"/>
      <inkml:brushProperty name="height" value="0.04286" units="cm"/>
      <inkml:brushProperty name="color" value="#FFC114"/>
    </inkml:brush>
  </inkml:definitions>
  <inkml:trace contextRef="#ctx0" brushRef="#br0">222 1 7569,'12'0'24,"-3"0"138,-9 10 0,0 2 141,0 11 1,-7-6-121,0 6 1,-6-6 29,6 14 0,-9-7-33,3-1 1,-5 8-12,-3-1 0,2 0-27,-1-8 0,6-6-93,1-2 0,6-2-280,-7 4 1,10-4 131,-3-4-362,5-6-133,2 8 145,0-10 1,-2 2-338,-5 6-172,5-6 958,-7 10 0,0-2 0,-3 2 0</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6:25:10.646"/>
    </inkml:context>
    <inkml:brush xml:id="br0">
      <inkml:brushProperty name="width" value="0.04286" units="cm"/>
      <inkml:brushProperty name="height" value="0.04286" units="cm"/>
      <inkml:brushProperty name="color" value="#FFC114"/>
    </inkml:brush>
  </inkml:definitions>
  <inkml:trace contextRef="#ctx0" brushRef="#br0">20 81 7919,'-11'0'1172,"2"0"-621,9 0 241,0 0-168,9 0-386,-7 0 0,16-9 6,-4-4 0,2 2-57,-3-3 0,5 7-290,-4-6 0,4 8 166,2-2 0,-6 5-434,-1 2-231,1 0-813,6 0 801,0 0 0,-2 2-292,-4 5 0,-3-5 906,-4 5 0,-5 4 0,7 1 0</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6:58:48.128"/>
    </inkml:context>
    <inkml:brush xml:id="br0">
      <inkml:brushProperty name="width" value="0.04286" units="cm"/>
      <inkml:brushProperty name="height" value="0.04286" units="cm"/>
      <inkml:brushProperty name="color" value="#E71224"/>
    </inkml:brush>
  </inkml:definitions>
  <inkml:trace contextRef="#ctx0" brushRef="#br0">1 324 7569,'9'-21'-938,"2"1"628,9 9 188,-10 2 153,-1 9 76,-9 0 352,0 0-380,9 0 1,-4 0-28,8 0 1,1 0 1,5 0-111,1 0 0,0 0 53,0 0 1,0 0-13,1 0 1,1 0 31,4 0 1,-2 0-9,3 0 0,-6 7-8,-2-1 1,2 3 7,-1-2 1,0-5 16,1 5 0,-2-2-13,1 1 0,0-3 20,1 3 0,-2-3 4,0-3 0,1 0 1,1 0 0,6 0-14,-1 0 1,1 0-1,-7 0 0,0-3 2,1-3 0,4 3 1,2-3 0,0 3-54,-6 3 1,-2 0 46,2 0 1,-1 0-48,0 0 1,0 7 22,-1 0 0,1 0-3,0-7 0,1 0 9,-1 0 0,-1 0-3,1 0 1,1 0 7,-1 0 0,0 0 0,-1 0 12,1 0 0,0 0-14,0 0 1,1 0 28,-2 0 1,1 0-10,0 0 0,1 0 1,-1 0 1,-1 0-15,1 0 1,1 0-2,-1 0 1,0 6-11,0 1 0,0 0-2,0-7 1,0 2-21,1 5 1,0-5 28,6 5 0,-5-5-30,5-2 1,1 0 18,-1 0 1,2 0-1,-2 0 0,-3 0 1,9 0 1,-8 0 0,1 0 1,-4 0 1,-1 0 1,-1 0-1,0 0 1,0 0 1,1 0 1,-1 0-3,-1 0 0,2 0 1,-2 0 0,3 0-1,5 0 0,-4 7 0,3 0 0,-1 0 0,2-7 0,-3 0 0,8 0 0,2 0 4,7 0 0,-4 0 0,-3 0 1,1-7 21,-9 0 0,10 0-23,-1 7 1,-7-2 0,-1-5 1,2 5 0,-2-5 1,5 5-11,-5 2 0,0 0 6,-8 0 0,8 0-2,0 0 0,7 0 6,-9 0 0,11 0-1,-2 0 0,-3 0-4,2 0 0,1 0 1,7 0 0,-4-7-3,-3 0 1,3 1 2,-3 6 1,-2 0 30,0 0 1,-1 0-21,3 0 0,3-7 1,-3 0 0,-3 0-4,2 7 1,-7 0 0,8 0 1,-8 0 1,8 0 1,-2 0-2,1 0 1,5 0 8,-5 0 0,-2-6-9,2-1 1,-1 0-15,1 7 1,3 0 1,-10 0 0,7 0-1,-6 0 0,6 0 5,-6 0 1,2 2-3,-2 5 1,-2-5-8,6 5 1,2-5 7,1-2 1,3 0-7,-3 0 0,4 0 4,1 0 1,-6 0 21,1 0 1,-1-2-4,8-5 0,-3 5 3,-6-5 0,4 5-9,-9 2 1,6-7 1,-6 1 1,7-1 3,-8 7 0,7 0-4,-6 0 1,1 0-12,0 0 0,-4 0 10,10 0 0,-8 0-22,7 0 1,1-7 22,5 0 0,0 1 0,-6 6 0,5-3-5,-6-3 0,4 3 0,-3-3 1,7-3 42,-7 2 0,-2 0-36,2 7 0,-2 0 15,2 0 0,5-7-29,-4 2 0,1-2 1,-2 7 1,4 0-6,-3 0 0,2-2-5,-3-5 1,5 5 7,-5-5 1,5 5-6,3 2 0,-3-7 27,-5 0 0,3-2-24,-9 2 1,7 5 50,0-5 0,-5 5-48,-3 2 1,3 0 4,-2 0 1,5 0-9,-5 0 1,3 0-2,-3 0 0,-4 0 6,11 0 1,-1 0-5,-1 0 1,4 0-37,-9 0 0,5 0 29,-5 0 1,9 0-2,-2 0 1,-4 0 37,4 0 0,-7 0 4,5 0 0,-5 7-33,7-1 0,-10 1 1,3-7 1,-3 0 0,3 0 1,-5 0 7,5 0 0,-2 7-24,2 0 1,-5 0 20,5-7 0,1 0-23,-1 0 0,8 0 17,-1 0 0,-3 0-4,2 0 0,1 0 0,6 0 1,-8 0 0,2 0 1,-2 0 0,0 0 1,6 0-1,-12 0 0,6 0-2,-5 0 0,3 0 2,-4 0 1,-4 0 3,5 0 1,-4 0 2,-4 0 0,0 0 1,2 0 0,-1 0 20,0 0 1,-6 0 3,-1 0 0,0 0-16,7 0 1,7 0 1,0 0 1,-2 0 28,-5 0 0,1 0-24,-1 0 1,0-7-23,-1 0 0,3 0-1,-2 7 1,0 0-2,1 0 1,-3 0-9,2 0 1,0 0 0,1 0 5,-1 0 1,-8 0-7,2 0 50,-1 0 0,8 0-40,-1 0 0,-6 0 205,-1 0-149,0-9 0,6 7 16,1-5 0,-6 3-42,-1-3 1,1 5 1,5-5 1,1-2-27,0 2 0,-6 0 33,0 7 1,-1-6-83,6-1 1,2 0 66,-2 7 0,-6-7-22,2 1 0,-2-1-1,7 7 1,-7 0-2,1 0 0,-8-7 9,8 0 0,-7 1 17,6 6-27,-8 0 13,13 0 0,-15 0-67,11 0 1,-7 0 60,6 0-55,0-9-68,7 6 49,0-6 0,-7 9-64,0 0-25,-8 0-8,4 0-20,0 0-328,-7 0 304,7 0 1,-9 3-304,0 3 278,0-3 0,0 15-39,0-5 0,0 5 75,0 2 1,-2 3 195,-5 4 0,5 5 0,-25-2 0,5-1 0</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6:59:04.325"/>
    </inkml:context>
    <inkml:brush xml:id="br0">
      <inkml:brushProperty name="width" value="0.04286" units="cm"/>
      <inkml:brushProperty name="height" value="0.04286" units="cm"/>
      <inkml:brushProperty name="color" value="#FFC114"/>
    </inkml:brush>
  </inkml:definitions>
  <inkml:trace contextRef="#ctx0" brushRef="#br0">0 21 7652,'0'-12'1267,"0"3"-1111,0 9 1,3 0 208,3 0-158,-3 0 1,8 0 101,-4 0-31,-5 0 26,16 0-231,-7 0 0,7 3 10,-4 3 1,2-1-88,-10 8 0,10-1-44,-2 1 0,-3 5 95,2-4 0,-1-3-21,1 2 1,5-6-10,-4 7 0,-3-8-1,2 8 1,-6-7 11,7 6 1,-8-8 22,8 2-115,0 4 1,4-7 149,-5 10-164,5-10 0,-13 12 97,8-9 1,-8 2-206,1-2 18,6-5-254,-10 16 237,7-16 0,-9 9-392,0-4-210,0-5 225,0 7-471,0-9 347,0 0 118,-9 0 568,7 0 0,-16-9 0,6-2 0</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6:59:04.696"/>
    </inkml:context>
    <inkml:brush xml:id="br0">
      <inkml:brushProperty name="width" value="0.04286" units="cm"/>
      <inkml:brushProperty name="height" value="0.04286" units="cm"/>
      <inkml:brushProperty name="color" value="#FFC114"/>
    </inkml:brush>
  </inkml:definitions>
  <inkml:trace contextRef="#ctx0" brushRef="#br0">346 22 7545,'-2'-12'437,"-5"4"-68,5 6 61,-7 2-155,9 0 899,0 0-761,-9 0-389,7 0 88,-7 0 1,2 2-61,0 6 1,-2 4-53,2 11 1,-2-1-71,-4 0 1,-5 0 33,4 2 0,-4-2-52,-2 0 0,6 3-10,0 5 0,1-8 75,-8 0 0,8 1-108,-1-9 0,7 6 78,-6 2 1,8-6-50,-1-2 0,-3-6 5,2 7 1,-7-8-299,8 8 74,-1-9-109,-2 14-59,7-18-232,-7 8-138,9-10 571,0 0 0,6-2 288,1-6 0,9-4 0,-5-11 0</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6:59:04.951"/>
    </inkml:context>
    <inkml:brush xml:id="br0">
      <inkml:brushProperty name="width" value="0.04286" units="cm"/>
      <inkml:brushProperty name="height" value="0.04286" units="cm"/>
      <inkml:brushProperty name="color" value="#FFC114"/>
    </inkml:brush>
  </inkml:definitions>
  <inkml:trace contextRef="#ctx0" brushRef="#br0">41 203 7569,'-18'-2'-782,"5"-5"1839,4 5-258,9-7-409,0 0 1,2 0-97,5-4 1,4-6 17,9 6 0,1-5-3,-1-2 0,0 2 102,1 4 1,-1-2-222,0 10 1,0-8-152,1 7 1,-1 1-269,0 6 1,-6 0 211,-1 0 1,-6 0-1013,6 0 787,1 0 1,-1 0-175,1 0 1,-7 0-103,6 0 1,-6 0-892,7 0 866,-1 0 543,7 0 0,1 0 0,-1 0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5.767"/>
    </inkml:context>
    <inkml:brush xml:id="br0">
      <inkml:brushProperty name="width" value="0.04286" units="cm"/>
      <inkml:brushProperty name="height" value="0.04286" units="cm"/>
    </inkml:brush>
  </inkml:definitions>
  <inkml:trace contextRef="#ctx0" brushRef="#br0">0 71 7569,'5'-7'115,"-3"-3"0,8 3 113,-2-4 0,3 3 364,0 0 1,1 5-279,0-1-165,0 3 0,-1-3-378,1 0 1,0 0 146,0 4 0,3 0-279,1 0 1,-4 0 201,-4 0 1,-1 0-139,5 0 0,-4 0-495,0 0-143,-6 0 935,4 0 0,-12 0 0,0 0 0</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7:09:51.095"/>
    </inkml:context>
    <inkml:brush xml:id="br0">
      <inkml:brushProperty name="width" value="0.04286" units="cm"/>
      <inkml:brushProperty name="height" value="0.04286" units="cm"/>
      <inkml:brushProperty name="color" value="#FF0066"/>
    </inkml:brush>
  </inkml:definitions>
  <inkml:trace contextRef="#ctx0" brushRef="#br0">21 547 7569,'0'-12'-119,"0"2"484,0 0 185,0 8-183,0-7 211,0 9-129,-9 0-1,7 0-147,-7 0-179,9-10 87,0 8-247,0-9 42,0 11 121,0 0-58,0 11 0,2-9-46,5 5 0,-5-2-173,5 2 166,-5-5 1,5 10 79,-1-4-1,1-6-39,-7 8 0,2-3 92,5 1-46,-5-1 6,7-7 0,-9 3-26,0 4 3,9-5 11,-6 8-56,6-10 0,-7 0 127,5 0-76,-5 0 0,9 0 15,-4 0-52,-5-10 1,7 5 110,-9-9-37,9 8 10,-6-13-77,15 7 1,-9-9-11,4-2 0,5 9 44,-4-1 1,-1-1 74,7-13 1,-8 2-107,15-10 1,-8 10 13,8-2 0,-5 5 64,-1 1 1,-8 2-96,1-1 0,-8 3-72,8 4 0,-7-1 114,6 8-156,-8-9 1,6 13 82,-4-12 0,-5 9-11,5-7 1,2 6-25,-3-6 1,3 7 42,-2-8-63,-5 10 0,10-12 19,-5 10 2,-5-1-163,7 8-330,-9 0-2538,0 0 1,7 3 1919,-1 4 1131,1-4 0,2 7 0,2-10 0</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7:10:01.333"/>
    </inkml:context>
    <inkml:brush xml:id="br0">
      <inkml:brushProperty name="width" value="0.04286" units="cm"/>
      <inkml:brushProperty name="height" value="0.04286" units="cm"/>
      <inkml:brushProperty name="color" value="#FF0066"/>
    </inkml:brush>
  </inkml:definitions>
  <inkml:trace contextRef="#ctx0" brushRef="#br0">21 486 7569,'-12'-3'-355,"6"-4"380,3 5 312,3-8-122,0 10 105,0 0-213,0-10 236,0 7 150,0-7-99,0 10 1773,0 0-1948,0 10-174,0-7 0,7 9 209,0-4-144,0-6-45,-7 8 1,0-8-18,0 5 1,2-4-3,5 4 0,-5-2-110,5 2 107,-5-5 1,0 8-103,5-10 123,-5 10 22,7-7 11,0 7 16,-7-10 2,7 0 15,-9 0-74,0 0-63,9 0-29,-6 0 70,6 0-13,-9 0 25,0 0 187,9 0-172,-7 0 0,9-3 30,-4-4 1,-5 2-18,5-9 0,-3 6 3,3-7 1,-2 8 24,8-8 13,-8 1-93,13-9 1,-9 1-68,4 1 1,3 5 34,-9 2 0,9-1 39,-3-7 1,-3 3-112,4 4 1,-1-5 90,8 6 0,-1-6-49,0-1 1,-6-2 46,-1 1 0,-6 10 1,7 4 0,-8-1-8,8 1 5,-10 0 255,5-1-142,-9 7 56,0-8-92,0 10-113,0-10 0,7 6 29,0-12-14,0 12 9,-7-15 1,2 13-31,5-8 6,-5 9 20,7-5 12,-9 10 119,0 0-114,0-10 4,0 8 3,0-8-137,0 10-4908,0 0 4369,9 0 1,-5 0-10,10 0 672,-10 0 0,14 0 0,-6 0 0</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7:33:31.792"/>
    </inkml:context>
    <inkml:brush xml:id="br0">
      <inkml:brushProperty name="width" value="0.04286" units="cm"/>
      <inkml:brushProperty name="height" value="0.04286" units="cm"/>
      <inkml:brushProperty name="color" value="#E71224"/>
    </inkml:brush>
  </inkml:definitions>
  <inkml:trace contextRef="#ctx0" brushRef="#br0">61 102 6694,'-12'0'-758,"2"0"893,3 0 113,5 0-208,-7 0 1,7 0 106,-5 0 9,5-9 2,-7 7-4,9-7-224,0 9 208,0 0-218,9 0 116,-7 0-14,16 0-17,-7 0 1,9 0-9,0 0 1,-1 0 3,1 0 0,0 0-1,0 0 0,0 0 35,1 0-4,-1 0-33,8 0 1,-4 0 8,2 0 0,-3 0 0,4 0 1,-4 0-3,4 0 0,-5-7 0,-2 0 1,2-2-24,4 2 1,-4 5 26,5-5-22,-5 5 0,-1-5-6,-2 1-4,1-1 4,1 7 0,-3 2-26,-5 5 41,3-5 0,-5 14-3,10-9 1,-8-1 11,1-6 1,-8 0-14,9 0 0,-9 0 23,7 0 1,1 0-14,6 0 0,0 0 20,1 0-18,-3 0-1,2 0 1,0 0-3,1 0 1,-10 3 0,-5 3-4,5-3 1,0 6 1,10-9 0,-8 7-3,1-1 1,-1 1 1,5-7 1,3 0-1,-1 0 1,0 0 0,-1 0 0,8 0 0,1 0 0,-1 0 0,-8 0 0,0 0 0,2 0-14,0 0 0,-2 0-6,1 0-41,0 0 48,1 0 19,-1 0 4,-1 0 0,2 0 13,-2 0-13,1 0 0,-1 0 4,2 0 1,-1-2-4,0-5 1,-6 5 20,-1-5-36,0 5 21,7 2-37,-1 0 18,2 0-2,-1 0 0,-8 0 2,2 0 1,-7 0-1,6 0 1,-6 0 0,6 0 0,1 0-1,6 0 1,1 0 1,-1 0 0,-1 0 0,1 0 0,6 0-10,1 0 0,0 0 3,-7 0 0,7 0-1,0 0 0,-1 0-1,-7 0 1,1 0-3,1 0 1,-6 0 12,5 0 1,-9 0-9,16 0 1,-9-3 11,8-3 0,-2 3-10,3-3 1,-4-3 10,3 2 0,4 0-7,-3 7 1,0-7 1,-9 1 1,2-1-3,1 7 1,-8 0 0,1 0 0,-2 0-1,8 0 0,1 0 0,-1 0 0,-4 0 0,3 0 0,-4 0 0,12 0 0,-5 0 0,-2 0 0,7 0 0,0 0 0,2 0 0,-2 0 0,-6 0 0,7 0 0,-6 0 0,-3 0 0,2 0 0,-1 0 0,0 0 0,-1 0 0,2 0 0,-9 0 0,2 0 0,-1 0 0,8 0 0,-2 0 0,1 0 0,-6 0 0,-1 0 0,7 0-6,6 0 1,0 0-2,-5 0 1,-1 0 5,-1 0 1,2 0-2,-1 0 0,1 0 20,-2 0 0,2 0 4,-1 0 1,-1 0 3,1 0 0,0 0-10,0 0 1,0 0 3,1 0 1,-2 0-13,1 0 0,0-7 3,0 0 1,0 1-28,-1 6 1,4 0 26,4 0 0,-5 0-41,4 0 1,-3 0 30,-3 0 1,6 0-39,1 0 1,0 0 23,-6 0 1,0 0-2,6 0 1,-4 0 8,4 0 0,-7 0-1,0 0 1,5 2 14,-5 5 0,11-5-15,-11 5 0,-2-5 16,-4-2 0,2 0-8,9 0 0,-3 0 1,5 0 0,-4 0-2,-4 0 0,4 0 0,4 0 1,-4 0-2,2 0 1,7 0-1,1 0 0,-2 0 0,3 0 0,-7 0 0,5 0 0,-5 0-1,5 0 0,-5 0 1,7 0 0,-9 0-36,1 0 1,2 0 20,-1 0 1,2 0-3,-1 0 0,-6 0 11,4 0 1,-1 0-2,1 0 0,-3 0 17,3 0 1,3 0-20,-2 0 1,1 0 20,-1 0 0,-4 0-13,3 0 0,2 7 9,-1-1 1,7 1-9,-8-7 0,10 2-1,-3 5 1,-2-5-4,3 5 0,-2-5-2,0-2 1,7 0-2,-7 0 1,4 0 3,-3 0 1,2 0 3,-8 0 1,7 0-4,-9 0 1,2 0 4,-6 0 1,5 0-1,1 0 1,3 0 1,-3 0 0,-6 0-4,6 0 0,4 0 1,2 0 0,-2 0-2,3 0 0,-8 0 1,7 0 0,-6 0-13,6 0 0,-6 0 11,7 0 1,-8 0-2,6 0 1,-7 0 0,2 0 1,3 0-1,-3 0 1,0 0 1,-8 0 1,3 0 0,4 0 1,-3 0-2,3 0 0,-1 0-1,2 0 1,-3 0 0,9 0 0,-9-6-1,2-1 0,4 0 0,-3 7 0,0 0 0,-8 0 0,1 0-1,1 0 1,-1 0 8,-1 0 1,8 0-1,0 0 1,0 0-6,-8 0 0,4 0-1,4 0 1,-6 0-1,5 0 0,4 0 1,-3 0 1,1-2-7,-1-5 0,-4 5 11,3-5 0,2 5-1,-1 2 1,0 0 28,-8 0 0,9 0 3,-1 0 1,-1-7-14,-6 0 1,2 1-11,5 6 0,-5 0-24,5 0 0,-5 0 26,-1 0 1,-1 2-93,-1 5 1,0-5 13,2 5 1,-1-5-25,-1-2 76,2 0 1,-1 0-6,0 0 1,-6 0 35,-2 0 0,2 0-42,5 0 0,-6 0 120,1 0 1,0 0-73,6 0-5,0 0 1,0 0-48,1 0 1,-8 0-3,0 0 0,-7 0-15,8 0-22,-10 0 42,13 0-12,-14 0 144,6 0-119,-9 0-34,0 0-49,9 0-171,-7 0 131,7 0-52,0 0 1,-7 2 83,4 5 0,-2-3-3,3 10 101,-5-10 0,16 14 0,-6-6 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7:33:35.344"/>
    </inkml:context>
    <inkml:brush xml:id="br0">
      <inkml:brushProperty name="width" value="0.04286" units="cm"/>
      <inkml:brushProperty name="height" value="0.04286" units="cm"/>
      <inkml:brushProperty name="color" value="#E71224"/>
    </inkml:brush>
  </inkml:definitions>
  <inkml:trace contextRef="#ctx0" brushRef="#br0">1 223 6115,'11'-9'107,"7"7"-47,-4-5 1,3 3-29,3-3 0,-1 5-1,2-5 0,-2 5-5,1 2 1,0 0 8,1 0 1,-1 0-54,-1 0 0,2 0 15,0 0 1,5 0-5,0 0 1,1 0-3,-7 0 1,6 0-8,1 0 1,9-3 9,-4-3 1,0 3-5,1-3 0,0 3 4,8 3 1,-10-6 3,3-1 1,-7 0-2,7 7 0,-9 0-2,2 0 1,-5 0-1,-3 0 0,1 7-14,0 0 1,1 2-3,-2-3 1,1-3 8,0 3 1,3-1-3,3 2 1,-5-5 10,6 5 0,5-5-9,1-2 1,-2-2 22,2-5 0,-7 5-10,9-5 0,-11 2 2,3-1 1,2 3 13,-2-3 1,-1 3 4,-7 3 0,2 0-19,-1 0 0,-1 0 4,1 0-7,1 0 1,6 0 4,-1 0 1,1 0-12,-8 0 0,4 0 11,3 0 0,-4 0-1,5 0 0,3 0 4,-3 0 1,5 0 0,-6 0 0,8-6-4,-7-1 1,6 0-2,-6 7 1,1 0-4,-2 0 0,-3 0-1,4 0 0,-5 0-1,-2 0 1,0 0-1,0 0 0,7 0-2,-2 0 0,2 0 1,-5 0 0,5 2-1,-1 5 1,7-5 1,-5 5 0,-1-5 0,0-2 1,-5 0 0,4 0 0,-3 0 0,-3 0 0,0 0 0,0 0 0,1 0 0,6 0 0,-4 0 0,3 0 0,-4 0 0,-1 0 0,-1 0 0,-1 0 0,2 0 0,-1 0 0,0 0 0,0 0 0,0 0 0,0 0 0,0 0 0,0 0 0,6 0 0,0 0 0,8 0 0,-8 0 0,10 0 0,-2 0 0,3-2 0,3-5 0,0 5 0,1-5 0,-4 5 0,-3 2 0,8 0 0,-9 0 0,10 0 0,-11 0 0,0 0 0,1 0 0,-3-2 0,4-5 0,3 5 0,-3-5 0,-2 5 0,-1 2 0,2 0 0,1 0 0,3 0 0,-3 0 0,-5 0 0,5 0 0,0 0 0,6 0 0,0 7-10,-1-1 1,-1 1 8,-4-7 1,3 0-1,-3 0 1,-3 0-1,2 0 0,-1 0 1,0 0 0,7 0 0,-5 0 1,-5 0-1,5 0 0,-1 0 1,7 0 1,-6 0-2,-1 0 0,0-2 1,6-5 0,5 5-1,2-5 0,-4 5 0,4 2 0,-3 0 0,-3 0 0,0-7 0,0 0 0,-1 1 0,2 6 0,-8-3 0,0-3 0,-6 3-17,6-4 1,-8 5-3,2 2 0,1-7 36,-1 1 1,7-1-11,-9 7 1,11 0 2,-2 0 1,-3 0-5,2 0 0,1 0-6,5 0 0,-1 0-2,-5 0 1,4-7-3,-10 0 0,5 1-5,-5 6 1,7 0 9,-8 0 0,1 0-4,-7 0 1,1 0 17,5 0 0,-3 0 1,4 0 1,-5 0-15,-2 0 0,2 0 0,5 0 0,-3 0-17,9 0 1,-6 0-1,7 0 1,-7 0-13,7 0 0,-8 0 25,6 0 0,-5 0-8,6 0 0,-6 0-1,7 0 0,-10-7 15,3 0 1,1 0-7,-2 7 0,10 0 5,-2 0 1,-6-6 7,-1-1 0,3 0 6,-4 7 0,7 0-14,-6 0 1,0 0-3,-7 0 1,2 0-2,4 0 1,-4 0 2,5 0 0,2 7-77,-3 0 0,8-1 50,-7-6 0,5 3-4,-5 3 0,7-3 26,-8 3 0,8-3-5,-6-3 0,-1 0 24,0 0 0,-5 0-29,5 0 0,2 0 45,-2 0 1,2 0-31,-3 0 1,-4 0 28,5 0 0,1 0-17,-1 0 1,0 6-6,-7 1 1,0 0-7,-1-7-2,1 0 1,1 0-22,-1 0 24,0 0 0,0 0-10,0 0 0,-6 0 5,-1 0 1,-7 0 7,8 0 1,-8 0-4,8 0 0,-1 0 1,0 0-2,1 0 0,-8 0 6,7 0-37,-9 0 34,5 0-38,-9 0-69,0 0 1,9 9 0,3 2-1</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8:29:41.282"/>
    </inkml:context>
    <inkml:brush xml:id="br0">
      <inkml:brushProperty name="width" value="0.04286" units="cm"/>
      <inkml:brushProperty name="height" value="0.04286" units="cm"/>
      <inkml:brushProperty name="color" value="#E71224"/>
    </inkml:brush>
  </inkml:definitions>
  <inkml:trace contextRef="#ctx0" brushRef="#br0">60 183 7569,'-11'9'-455,"0"-6"-567,4 3 1154,6-3 1062,-17-3-746,16 0-87,-7 0-52,9 0-86,9-9 3,2 6-15,8-15-276,1 16 243,1-7-99,-2 9 1,-6 0 29,2 0-15,-10 0-19,4 0 0,-7 0 90,4 0-88,-4 0-14,7 0-5,0 0 0,2 0 6,9 0 1,-7 0-70,0 0 1,1 0 92,5 0-136,1 0 1,1 0-108,-1 0 187,-1 0 20,2 0-76,-1 0 1,1 0 8,-1 0 1,-7 0-6,0 0 0,-6 0 49,7 0-16,-1 0 1,6 0 22,2 0 0,0 0 5,-3 0 0,3 0-18,0 0 1,-2 0 7,1 0 1,0 0 21,0 0-32,0 0-12,-1 0 1,2 0-10,0 0 0,-3 0-3,3 0 0,-1 0-7,0 0 1,0 0 3,1 0 0,-2 0-8,1 0 1,0 0 90,1 0-73,-1 0 1,0 0 0,-1-7 3,1 1 0,0-1 17,0 7 0,1 0 4,-2 0 1,3 0-3,8 0 0,-9-2-2,6-5 1,-4 5-14,4-5 1,-6 5-8,6 2 1,-3 0-23,-5 0 1,3 0 30,-2 0 0,-8 0 4,2 0-5,-1 0-13,7 0 1,-1 0-3,1 0 1,6 0 18,1 0 0,0 0 4,-5 0 1,-2 0 38,-1 0 1,1 0 7,0 0 1,-1 0-87,1 0 42,9 0-1,-7 0 0,8 0-16,-9 0 1,-1 0-11,0 0 0,-1 0-2,1 0 1,1 0 5,7 0 0,-5 0-3,3 0 0,-3 0 11,-2 0 0,-1 0 10,0 0 0,-1-3 10,1-3 0,0 3 8,-1-3 0,2 3-34,-1 3 0,-1 0-4,2 0 3,0 0 0,-1 0-5,0 0 0,6 0-5,0 0 0,-3 0 16,-4 0 1,-3 0-1,10 0 0,-3 0 52,-2 0 0,-2 0-51,2 0 1,-1 0 83,-1 0-80,1 0 52,-9 0 1,6 0 21,-3 0 0,4 0-28,3 0 0,-2 0 0,2 0 0,-1 0-34,0 0 0,1 0-16,-1 0 0,-1 0-17,1 0 1,0 0 43,0 0 1,1 0-6,-2 0 1,2 0-9,-1 0 0,-1 0-1,2 0 1,0 0 22,-3 0 1,-4 0 4,-1 0 1,1 0 10,6 0 1,0 0 5,0 0 0,0 0-114,0 0 1,6 0 86,1 0 0,-1 0-81,-6 0 0,7 0 32,0 0 0,0 0-14,-7 0 0,2 0 8,5 0 0,-5 0 1,4 0 1,-4 0-3,-1 0 0,7 0 11,-1 0 1,1 0 157,-1 0-149,-4 0 2,5 0 0,-2 0 71,1 0-68,10 0 15,-16 0 0,18 0 11,-6 0 1,-3 0-33,3 0 1,-8 0-4,3 0 0,0 0-7,-1 0 1,1 0-12,-1 0 1,-4 0-104,2 0 121,-3 0-4,-1 0 1,1 0-64,6 0 0,-6 0 18,5 0 0,-2 0-17,2 0 1,-4 7 58,11 0 0,-8 0 4,8-7 0,-7 0 8,7 0 1,-10 0 93,3 0 1,1 0 48,-1 0 0,1 0-32,-1 0 1,-4 0 6,4 0-89,3 0-18,-7 0 1,9 0 26,-6 0 1,-2 0-50,9 0 0,-6 0-124,7 0 0,-7 0 62,6 0 0,-8 0-94,1 0 0,4-7 147,-4 0 1,3 0-36,-3 7 1,-2 0 82,2 0 1,4 0-47,-5 0 0,4 0 7,-3 0 1,-1 0 37,8 0 1,-7 0-3,1 0 1,2 0 18,-3 0 1,2 0-8,-1 0 1,-5 0-49,5 0 1,-6 0 19,0 0 0,7 0-2,-2 0 1,7 0 3,-6 0 1,1 0 0,-1 0 1,-5 0 27,7 0 0,-7 0 4,-2 0 0,0 0 13,0 0 1,1 0 12,6 0 0,-5 0 50,5 0-91,4 0-1,-8 0 1,9 0 5,-6 0 0,3 0-12,4 0 0,2 0-9,-8 0 0,0 3-29,-7 3 1,0-3-7,-1 3 0,2-3 33,-1-3 1,-1 0-6,2 0 1,-1 0-104,-1 0 0,3 0 76,-2 0 1,1 0-180,6 0 0,-6 0 63,7 0 1,-6-3 105,-1-3 0,6 3 15,0-3 1,0 3 89,-8 3 1,1 0-55,1 0 0,-3 0 104,2 0 0,2 0 14,-3 0 1,1 0-105,1 0 1,-1 0 14,0 0 0,0 0 6,-1 0 1,2 0-5,-2 0 0,7 0 8,2 0 1,-2 0 1,-5 0 1,5 0-66,1 0 1,6 0-4,-7 0 1,3 0-49,-2 0 1,-3 0 81,11 0 1,-11 0-58,4 0 0,-6 0 69,-2 0 0,-1 0-7,0 0 1,2 0 19,-1 0 1,0 0 127,1 0 0,0 0-129,-2 0 0,1 0 9,0 0 1,7 0-125,-1 0 1,2 0 74,-1 0 1,-5 0-125,6 0 1,1 0 62,-2 0 1,6 0 24,-7 0 0,6 0 23,-4 0 0,1 0 80,-1 0 1,-6 0-57,4 0 1,-1 0 98,0 0 1,-2 0-52,5 0 1,1 0-30,-3 0 0,3 0-174,-2 0 1,-2 0 69,7 0 0,-7-2 35,2-5 1,4 5-4,2-5 1,-4 5-11,-2 2 1,-4 0 48,-3 0 1,-2-7 114,4 1 1,-2-1 46,-1 7 0,1 0-89,1 0 1,-2 0-82,1 0 1,0-2 24,1-5 0,-1 5-74,-2-5 1,4 5 17,-2 2 0,-1-7-144,2 0 1,-1 0-25,-1 7 40,1 0 1,2 0 164,-3 0 0,-5-7-30,0 1 1,-8-1 86,7 7 1,-6 0-79,6 0 1,-6 0 19,7 0 0,-8 0 40,7 0 3,1 0-17,6 0-23,0 0 66,-1 0 0,-5 0-68,-1 0 0,-6 0-20,6 0 0,-7 0 15,9 0 1,-9 0 9,8 0 42,-9 0 0,5 0 60,-3 0-60,-5 0 9,7 0-270,0 0 150,-7 0-39,7 0 127,-9 0-576,0 0 352,9 0 139,-6 0 35,5 0-2,1 0 174,-7 0-716,7 0 171,-9 0-4113,0 0 4501,-9 0 0,-2 9 0,-9 2 0</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8:29:59.435"/>
    </inkml:context>
    <inkml:brush xml:id="br0">
      <inkml:brushProperty name="width" value="0.04286" units="cm"/>
      <inkml:brushProperty name="height" value="0.04286" units="cm"/>
      <inkml:brushProperty name="color" value="#66CC00"/>
    </inkml:brush>
  </inkml:definitions>
  <inkml:trace contextRef="#ctx0" brushRef="#br0">21 305 7340,'-9'11'1173,"7"-2"-977,-7-9-70,9 0 1,0 2 29,0 5 147,0-5-263,0 7 12,0-9 0,0 2 174,0 5-215,9-5 1,-7 10 165,5-5-180,-5-5 0,0 7-7,5-9 24,-5 9 1,10-7 107,-6 5-75,-3-5 1,12 0 30,-8 5 26,0-5-16,-7 7-30,0-9-2,0 0 84,9 0 5,-7 0-111,7 0-12,0-9 80,-7 7-16,16-16-96,-15 16 1,8-14 63,-4 9 0,-3-2-1,10 2 1,-7 3 35,6-10 1,-6 3 7,6-2 0,1-5 25,6 4 1,0-4-48,1-2 0,-8 6-4,1 1 1,-3 6 90,2-6-206,5-1 0,-13 3 13,8 4 49,-8-4 118,4 8-71,-9-6 0,0 7-32,0-5 39,9 5-129,-7-16 0,10 9 144,-6-4-314,-3 4 55,15 0-169,-16 6 258,7-6-35,-9 9 113,0 0 25,0-9 1,0 5 50,0-10-48,0 10-4,0-5 1,0 7-177,0-5-273,0 5-757,0-7 555,0 9-278,0 0 239,9 0 26,2 9 1,9-7 29,1 5 615,-10-5 0,16-11 0,-5-2 0</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8:30:03.623"/>
    </inkml:context>
    <inkml:brush xml:id="br0">
      <inkml:brushProperty name="width" value="0.04286" units="cm"/>
      <inkml:brushProperty name="height" value="0.04286" units="cm"/>
      <inkml:brushProperty name="color" value="#66CC00"/>
    </inkml:brush>
  </inkml:definitions>
  <inkml:trace contextRef="#ctx0" brushRef="#br0">0 265 7569,'11'0'-576,"-2"0"1134,-9 0 255,0 0-496,0-10-22,0 8 46,0-7-62,0 9 532,0 0-632,0 9-210,0-7 0,3 8-53,3-10 117,-3 9-70,6-7 57,0 16-9,-7-16 1,9 14 40,-4-9-14,-5-1-14,7-6-5,-9 9-44,9-6 69,-6 6-91,6-9 92,-9 0 3,0 0 32,9 0 7,-7 0 154,7 0-179,-9 0 0,2 0 36,5 0 11,-5 0-138,7 0 129,-9 0-17,0 0-49,9 0 0,-7-3-4,5-3 1,-2 1 6,1-8 0,-1 6 4,8-7 1,-8 8 17,2-8 0,4 7-14,2-6 0,-1 6-9,1-7 0,-6 3-10,6-2 0,1-5-5,6 4 1,-2 3 24,-4-3 0,4 1 2,-5-7 0,3 6 8,-2 1 0,4 6 0,-5-7 1,-2 8 2,3-8 1,-7 9 33,6-1-125,-8 3 1,6-3 119,-4-1-54,-5 0 113,7 7 3,-9 0-3882,0 0 3253,9 0 0,-4 0-265,8 0 0,-6 0 279,6 0 1,-6-2 464,7-5 0,-1 5 0,7-7 0</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8:30:09.397"/>
    </inkml:context>
    <inkml:brush xml:id="br0">
      <inkml:brushProperty name="width" value="0.04286" units="cm"/>
      <inkml:brushProperty name="height" value="0.04286" units="cm"/>
      <inkml:brushProperty name="color" value="#66CC00"/>
    </inkml:brush>
  </inkml:definitions>
  <inkml:trace contextRef="#ctx0" brushRef="#br0">41 356 6651,'-11'0'1272,"-7"0"-562,16 0-219,-7 0-340,9 0 758,0 0-550,9 0-218,-7 0 281,7 10-118,-9-7-150,9 17 50,-7-18-164,16 18 115,-16-18-208,16 18 112,-15-17 1,12 9-7,-8-4-129,0-6 167,2 8 23,-7-10-89,7 10 0,-7-8 29,5 6-2,-5-6 4,7-2 9,-9 0 0,7-2-2,0-6 0,2 4-47,-2-12 1,-5 9 26,5-8 0,2 8-100,-2-8 1,6 0 50,-6-7 1,6 7-4,-6 0 0,7 8 13,-8-9-12,10 2 1,-5-8 31,10-1 0,-8 9-10,1-2 1,-1 4 13,7-2 0,-6-6-16,0 5 0,-1 3 14,7-4 0,-6 4-4,-1-3 0,-8 3 37,2 4 65,4 6 180,-9-8-139,7 10 221,-9 0-99,0 0-90,0-10-277,0 8 72,0-8-169,0 10 169,0-10-240,0 8 102,0-8 44,0 10-2085,0 0 1021,9 0 475,-7 0 0,14-3-432,-9-4-225,9 4 730,-5-7 618,9 10 0,1-10 0,-1-2 0</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8:31:36.918"/>
    </inkml:context>
    <inkml:brush xml:id="br0">
      <inkml:brushProperty name="width" value="0.04286" units="cm"/>
      <inkml:brushProperty name="height" value="0.04286" units="cm"/>
      <inkml:brushProperty name="color" value="#E71224"/>
    </inkml:brush>
  </inkml:definitions>
  <inkml:trace contextRef="#ctx0" brushRef="#br0">81 143 7165,'0'-12'-1257,"0"3"1249,0 0-7,0 7 18,0-16 0,2 9-2,5-4 1,-5 1-26,5 6 35,-5 3-22,-11-15 0,-2 16 3,-9-5 8,9 5 0,-16-7 0,4-2 0</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8:31:39.636"/>
    </inkml:context>
    <inkml:brush xml:id="br0">
      <inkml:brushProperty name="width" value="0.04286" units="cm"/>
      <inkml:brushProperty name="height" value="0.04286" units="cm"/>
      <inkml:brushProperty name="color" value="#E71224"/>
    </inkml:brush>
  </inkml:definitions>
  <inkml:trace contextRef="#ctx0" brushRef="#br0">21 254 7347,'-12'0'-749,"3"0"680,9-11 61,0 9 1,3-17-72,3 13 106,-3-2 0,15 5-8,-5-5 0,4 6-1,4-6 0,-8 6-50,0 2 46,0 0-47,7 0 30,0 0 0,-2 2-3,-5 6 1,5-3 3,-4 11 1,-3-11-3,1 2 1,2-2 3,7 3 0,0-6-3,-2 7 0,0-7-3,1-2 1,-2 3 4,-4 3-2,13-4 1,-14 9 3,13-11 0,-3 0 1,-3 0 1,0 0 0,-1 8 0,1 1 0,0-1-3,1-8 1,-1 0 0,-1 0 0,-5 2-2,-1 5 0,1-5 2,6 7 1,-1-7 54,1-2-53,0 0 0,0 0 23,0 0 0,2 0-23,-3 0 0,1 0 0,0 0 1,1 0-1,-2 0 1,0 0 2,2 0 0,-1 0-18,0 0 1,-5 0 16,5 0 1,-11 0-18,11 0 0,-2 0 11,10 0 0,-8-2 3,7-7 1,-4 7 1,-3-5 1,-1 5 1,1 2 0,1 0-6,-1 0 1,3 0 1,3 0 1,-4 0-7,5 0 6,-4 0 0,-4-8-5,1-1 0,0 1 3,1 8 0,-2 0-2,1 0 1,0 0 0,0 0 0,0 0 1,-1 0 0,2 0 0,-1 0 0,0 0 0,-6 0 0,-1 0 0,0 0 0,7 0 0,-6-2 0,-2-7 0,2 7 0,6-7 0,-1 9 9,1 0 1,1 0-2,-1-11 2,0 9 12,1-8-19,-1 10 0,-7 0 3,0 0 0,-6 0-3,6 0 1,-6 0 3,5 0 7,-7 0-3,13 0 4,-7 0 1,9-9 21,1 3 52,-10-2-68,6 8-18,-6 0 0,3 0 12,-1 0 0,-6 0-33,7 0 1,-9 0 16,9 0 1,-7 0-6,5 0 0,-5 0 7,6 0 0,-6 0-15,7 0 7,-1 0 0,7 0 7,0 0 0,-7 0 18,1 0 0,-7 0-16,6 0 17,1 0 0,5 0-18,0 0 0,-5 0 0,-1 0 1,2 0 3,5 0-2,0 0 1,-1 0-12,2 0 1,-1 0 9,0 0 0,-6 0-9,-3 0 1,3 0 15,6 0 0,-6 0 1,-1 0 0,1 0 0,5 0 1,-6 0 1,1 0 1,-7 0-3,6 0 0,-6 0 2,7 0 1,-3-3-19,2-5 0,3 6 14,-2-6 1,-3 6-29,3 2 19,-1 0 0,7 0-3,0 0 0,0 0 2,0 0 0,-6 0 0,-1 0 0,1-3 1,6-4 0,-7 4 0,0-4 1,1 3 0,6 4 0,0 0 0,-7 0 0,0 0 0,-8 0 0,13 0 0,-5 0 0,-4 0 0,9 0 23,-7 0 2,9 0-2,-1 0 0,-5 0-13,-1 0 7,-8 0 0,6 0 2,-4 0-27,-5 0 1,8 0 7,-3 0 0,-3 0-2,10 0 0,-7 0 0,6 0 1,-6 0-4,6 0 0,-6 0-2,7 0 5,-2 0 1,9 0 0,-2 0 0,-6 0 1,1 0 0,-7 9 0,6-2 0,-7 1 0,7-8 0,1 0 0,6 0 0,1 0 0,0 0 9,-2 0 0,-5 0-9,-1 0 1,-6 0 31,5 0-25,2 0 1,6 0 1,-1 0 1,2 0-5,-1 0 0,-7 0 0,1 0 0,-1 0-5,7 0 1,0 0-2,0 0 1,0 0-2,-1 0 1,1 0 4,0 0 0,1 0-2,-1 0 1,1 0-6,7 0 0,-6 0 0,4 0 1,-2 0 1,4 0 0,-6 0-1,5 0 1,2 0 1,-2 0 1,7 0 0,-9 0 0,11 0 0,-3 0 0,5 0 0,2 0 0,-4 0 0,3 0 0,-5 0 8,5 0 0,2 0 1,-6 0 0,-6 0-9,5 0 1,-3 0 0,2 0 0,3 0 0,-9 0 1,2 0 0,-3 0 0,3 0-6,4 0 1,5 0 5,-4 0 0,3 0-30,3 0 1,-1 0 25,3 0 1,1 0-3,3 0 1,-9 0 2,9 0 1,-14 0 0,8 0 0,-7 0-9,0 0 1,2 0 0,-8 0 1,0 0 7,-7 0 0,7 0-3,0 0 0,0 2 1,-8 6 1,8-6-9,0 6 1,2-5-3,-2-3 0,-3 0 8,10 0 0,-7 3-1,5 4 1,-5-4 1,6 4 0,-9-4 1,3-3 1,3 0 8,-3 0 1,4 0-12,-4 0 0,0 0 12,-7 0 1,0 0-8,0 0 1,8 0 0,-2 0 0,0 0-1,-5 0 0,-1 0-1,0 0 1,-1 0-1,2 0 0,-1 0 0,0 0 0,1 0-1,-2 0 1,-7 0 0,2 0 1,-1-3-2,8-4 1,-1 4 0,-1-4 0,10 4 3,3 3 1,-1 0-1,-5 0 1,-4 0 17,-2 0 1,1 0-20,-1 0 0,0 0 24,1 0 1,-1 0-20,-1 0 1,1 0-1,0 0 0,0 0-7,0 0 1,-1 0-1,2 0 1,-1-3 8,0-5 1,1 6-2,-2-6 0,1 6 12,0 2 0,0 0-14,0 0 0,-1 0-5,1 0 1,1 0 6,-1 0 0,-1 0-16,2 0 0,-1 0 7,1 0 1,-6 2-2,5 6 0,-10-6-4,17 6 1,-13-5-3,13-3 0,-9 0 5,8 0 1,-3 8-1,-3-2 0,-1 3 3,0-9 0,2 0-2,-1 0 1,0 0 2,0 0 1,0 0-2,0 0 0,-6 0 0,-1 0 1,1 0-7,5 0 1,0 7-1,1 0 1,1 2 5,-1-9 0,-1 0-1,3 0 0,-2 0 0,0 0 1,0 0-4,0 0 17,8 0 0,-6 0 2,5 0 4,-5 0-17,-2 0 3,1 0-4,-1 9 0,-7-7 2,1 7 1,-8-7-21,7-2 18,0 0 1,7 0-13,0 0 1,-6 0 7,-2 0 0,2 0 48,6 0 5,0 0-50,1-11 0,-8 9 11,0-4-8,-9 3 14,14 3-26,-16 0 1,13-2 6,-8-7-2,9 7 1,-4-8 0,7 10 1,-5-9-2,-1 3 1,1-2 2,6 8 1,-6 0 0,-1 0-44,0 0 41,7 0-80,-1 0 47,1 0-5,-8 0 38,6-11-3,-16 9 99,6-8-88,1 10 1,-7-3 7,5-4-3,-5 4 4,7-8-19,-7 11-3,7 0-68,-9-10-14,0 8 57,0-8-11,-9 0 33,-2 7 0,-9-10-26,1 5 35,-2 6 1,1-8 1,1 10 0,5-8 6,2 1 1,5-1-3,-6 8 1,6-8 3,-7 0 1,3-2-2,-3 4 0,-4 2-7,6-4 0,1 5 4,-3 3-3,0-9 1,2 6-131,3-7-40,9 10 0,3 0 82,3 0 87,-3 10 0,25-7 0,-7 6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5.951"/>
    </inkml:context>
    <inkml:brush xml:id="br0">
      <inkml:brushProperty name="width" value="0.04286" units="cm"/>
      <inkml:brushProperty name="height" value="0.04286" units="cm"/>
    </inkml:brush>
  </inkml:definitions>
  <inkml:trace contextRef="#ctx0" brushRef="#br0">0 107 8012,'12'-2'246,"0"-1"1,-1 0-21,1-5 0,0 4 95,0-4 0,3 4-201,1-3-72,0 4 1,-1-4-309,1 4-288,0 1 1,-5-3-262,1 5 0,-4-4 431,0 0 0,-4-4 378,4 4 0,-1-10 0,5 1 0</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8:39:14.707"/>
    </inkml:context>
    <inkml:brush xml:id="br0">
      <inkml:brushProperty name="width" value="0.04286" units="cm"/>
      <inkml:brushProperty name="height" value="0.04286" units="cm"/>
      <inkml:brushProperty name="color" value="#5B2D90"/>
    </inkml:brush>
  </inkml:definitions>
  <inkml:trace contextRef="#ctx0" brushRef="#br0">42 507 6078,'-9'-13'1598,"6"4"-793,-6 9-129,9-10-141,-9 8 300,7-8-151,-7 10-239,9-10 106,0 8-271,0-8 1,0 10 238,0 0-688,0 10 113,0-8 1,7 10 98,0-4 5,-1-6-2,-6 17 46,9-15-47,-6 15 0,8-17 46,-4 6 27,-5-6 130,7 8-144,-9-8 82,0 8-159,9-10 8,-7 0 78,7 0-63,-9 0 1,2 0 243,5 0-178,-5 0 64,7 0-53,-9 0-153,0 0 0,7-2 85,0-6-143,0 6 154,-7-8-55,0 10 0,0-2-54,0-6 0,2 6 71,5-5 4,-5-5 0,14-1-24,-10-9 1,8 8 33,-7-1 0,6 0-15,-6-7 1,9 0 3,-3 0 0,-1-1 0,1 2 1,1-1-2,6 0 1,-7-1 41,1 2 0,-7 1 18,6 6-54,-8-6 1,13 7 0,-14-6-20,10 5 8,-10-6 1,7 10-3,-4-5 0,-5 3 56,5 5 0,2 2 82,-2-10 54,0 11 250,-7-6-106,0 10-124,0-10-343,0 7 65,0-7-126,0 10-5065,0 0 4429,-9 0 1,6 3 317,-3 4 0,3-2-78,3 9 1,0-6 560,0 7 0,0-1 0,0 8 0</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4T19:00:11.044"/>
    </inkml:context>
    <inkml:brush xml:id="br0">
      <inkml:brushProperty name="width" value="0.04286" units="cm"/>
      <inkml:brushProperty name="height" value="0.04286" units="cm"/>
      <inkml:brushProperty name="color" value="#FF0066"/>
    </inkml:brush>
  </inkml:definitions>
  <inkml:trace contextRef="#ctx0" brushRef="#br0">0 404 7569,'12'0'-1293,"-3"0"2666,-9 0 2002,0 0-3456,9 0-61,-7 0 149,7 0-107,-9 0-97,0 0 311,0 10-73,9-8 7,-7 18 8,7-18 76,0 8-37,-6 0 25,6-7 24,0 7 2,-7-10 154,7 0-120,-9 0 648,0 0 1,2-8-834,5 0 1,-5-1 79,5 1-68,4-4 1,-2-10 7,5 0 1,1-2-11,-8 2 0,9 0 17,-3 0 1,8-1 3,6 1 1,-5-3-44,5-5 0,3 6-4,-3-6 1,6 4-17,-6 4 0,0 2 49,-6 6 1,-8-3-102,1 9 1,-10-2-61,3 2 57,4 6 44,-8-8-14,6 10-17,-9 0-3487,0 0 2258,9 0 466,-7 0 1,14 2 841,-10 6 0,10-6 0,-5 8 0</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5:56.887"/>
    </inkml:context>
    <inkml:brush xml:id="br0">
      <inkml:brushProperty name="width" value="0.04286" units="cm"/>
      <inkml:brushProperty name="height" value="0.04286" units="cm"/>
      <inkml:brushProperty name="color" value="#FFC114"/>
    </inkml:brush>
  </inkml:definitions>
  <inkml:trace contextRef="#ctx0" brushRef="#br0">1 47 7569,'0'-6'128,"0"-5"0,0 9 239,0-6 9,0 5 0,0-3 105,0 2 58,0 2-66,0-3-104,0 5-46,0 0 0,5 2-185,3 1 0,-2 0 45,2 5 1,0-2-176,4 2 1,0 3 8,-1-3 0,1 2-116,0 2 1,0 0 2,-1-1 1,1 1-32,0 0 0,0 0-55,-1-1-18,1 1 1,-1 0 6,-4 0 0,3-5-111,-7 1-75,1-5 0,0 3-157,0-2 137,0-2 1,-3 2-19,3-8 1,-2 1 10,2-5 1,1 4 41,-1-4 364,0 6 0,-4-14 0,0 3 0</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5:57.167"/>
    </inkml:context>
    <inkml:brush xml:id="br0">
      <inkml:brushProperty name="width" value="0.04286" units="cm"/>
      <inkml:brushProperty name="height" value="0.04286" units="cm"/>
      <inkml:brushProperty name="color" value="#FFC114"/>
    </inkml:brush>
  </inkml:definitions>
  <inkml:trace contextRef="#ctx0" brushRef="#br0">107 24 7569,'-6'-7'0,"4"1"224,-6 2 476,5 2-263,-7-3-252,9 5 1,-5 5 82,6 3 0,-4 3-73,1 1 0,-1-1 55,4 1 1,-4 0-68,0 0 1,-1 3-71,1 1 0,-2 0-49,-1-5 0,-3 1-184,6 0 1,-3 0 24,3-1-109,0 1-698,4 0 393,0 0-46,0-1 0,0-3 203,0 0 1,0-4-695,0 4 1046,0-6 0,0 4 0,0-6 0</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5:57.378"/>
    </inkml:context>
    <inkml:brush xml:id="br0">
      <inkml:brushProperty name="width" value="0.04286" units="cm"/>
      <inkml:brushProperty name="height" value="0.04286" units="cm"/>
      <inkml:brushProperty name="color" value="#FFC114"/>
    </inkml:brush>
  </inkml:definitions>
  <inkml:trace contextRef="#ctx0" brushRef="#br0">36 59 7569,'-12'0'493,"6"-5"-239,-5-2 0,10 0 18,-3-1 0,3 4 83,1-4 1,5 5 312,3-1-384,2 3 1,6-3 46,0 0 1,1 0-137,-2 4 0,-2 0-267,3 0 0,-3 0 114,-1 0 0,4 0-1539,-1 0 872,1 0 625,-4 0 0,5 0 0,1 0 0</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6:32.017"/>
    </inkml:context>
    <inkml:brush xml:id="br0">
      <inkml:brushProperty name="width" value="0.04286" units="cm"/>
      <inkml:brushProperty name="height" value="0.04286" units="cm"/>
      <inkml:brushProperty name="color" value="#FFC114"/>
    </inkml:brush>
  </inkml:definitions>
  <inkml:trace contextRef="#ctx0" brushRef="#br0">12 13 7569,'-6'5'-190,"0"-4"285,6 4 1,0-6 164,0-3-100,6 3 0,-5-6 206,3 3-210,2 3-6,-4-4 1,4 5 144,-2 0-179,-2 0 1,4 0-14,-2 0 0,-3 1-118,3 3 1,-1-1 79,1 5 1,-2-1-82,6 5 0,-4 0 61,4 0 0,-4-1-136,4 1 74,0 0 0,3 0 26,1 0 1,-4-5-22,0 1 1,-2-4-56,2 4 0,-1-5-260,-3 0 98,-3 4-301,4-6 112,0 5-230,-3-1 97,3-4 261,-5 10 0,0-9-102,0 6 392,0-5 0,5 7 0,2-3 0</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6:32.367"/>
    </inkml:context>
    <inkml:brush xml:id="br0">
      <inkml:brushProperty name="width" value="0.04286" units="cm"/>
      <inkml:brushProperty name="height" value="0.04286" units="cm"/>
      <inkml:brushProperty name="color" value="#FFC114"/>
    </inkml:brush>
  </inkml:definitions>
  <inkml:trace contextRef="#ctx0" brushRef="#br0">83 24 7569,'0'-7'-1459,"-1"1"1645,-3 2 1123,3 2-997,-10-3 1,8 5-143,-4 0 1,4 5 4,-1 3-99,-2-3 0,4 6 56,-2-3 0,3 4-90,1 3 1,-4 0-63,0 4 1,-4-3 103,4 3 0,1-4-121,3 0 0,-4-1 23,0-3 1,0 1-12,4 0 0,0-4 48,0 0-227,0-6 124,0 3 1,0-3-377,0 2-261,0-3 301,0 4-325,0-5 613,0 0 0,0-5 0,0-2 0</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6:32.582"/>
    </inkml:context>
    <inkml:brush xml:id="br0">
      <inkml:brushProperty name="width" value="0.04286" units="cm"/>
      <inkml:brushProperty name="height" value="0.04286" units="cm"/>
      <inkml:brushProperty name="color" value="#FFC114"/>
    </inkml:brush>
  </inkml:definitions>
  <inkml:trace contextRef="#ctx0" brushRef="#br0">35 71 6673,'-7'0'-295,"-1"0"0,4 0 1207,-4 0-500,5 0-156,-2 0 172,5-5 65,0-2-284,0-5 1,1 4-27,3 1 1,-1 4 36,5-1 1,-4-1 146,4 1-194,-1 0 1,5 4-65,0 0 0,-4 0-184,0 0 0,0 0-14,3 0 0,-3 0-594,0 0-403,0 0 580,4 0 13,-1 0 1,-3-1-35,0-3 527,-5 2 0,2-3 0,-5 5 0</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7:30.764"/>
    </inkml:context>
    <inkml:brush xml:id="br0">
      <inkml:brushProperty name="width" value="0.04286" units="cm"/>
      <inkml:brushProperty name="height" value="0.04286" units="cm"/>
      <inkml:brushProperty name="color" value="#FFC114"/>
    </inkml:brush>
  </inkml:definitions>
  <inkml:trace contextRef="#ctx0" brushRef="#br0">0 47 8572,'0'-12'1363,"2"2"-257,2 2-623,-3-2 1,5 8 615,-2-2-735,-2 3 0,7 2-4,-5 3 1,4-1-54,-5 5 1,7 0-125,-3 3 1,4-1-127,1 1 1,-1-4 91,1 9 0,0-10-410,0 6 1,1-3-30,2 3 1,0-2-277,4-2 0,-3 1 213,4-5 1,-6 4-169,2-4 1,-3 1-85,-1-1 0,-5-3-159,1 3-54,-5-2 173,2-2-62,-5 0 1,-5 0 243,-3 0 1,1-2 462,0-2 0,-1-2 0,1-6 0,2 0 0</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7:30.994"/>
    </inkml:context>
    <inkml:brush xml:id="br0">
      <inkml:brushProperty name="width" value="0.04286" units="cm"/>
      <inkml:brushProperty name="height" value="0.04286" units="cm"/>
      <inkml:brushProperty name="color" value="#FFC114"/>
    </inkml:brush>
  </inkml:definitions>
  <inkml:trace contextRef="#ctx0" brushRef="#br0">94 1 7569,'-12'0'-62,"6"0"974,1 0-507,5 0 1,0 1-103,0 3 0,0 3 96,0 4 1,0-3 254,0 0-457,0 0 1,0 4-51,0-1 1,-2 1-60,-2 0 0,3-4-40,-3 0 205,-2 0-652,-1 3 0,-3 1 207,2 0 1,1-4-1481,3-1 89,3-4-267,-4 8 1850,0-10 0,3 4 0,-3-5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6.176"/>
    </inkml:context>
    <inkml:brush xml:id="br0">
      <inkml:brushProperty name="width" value="0.04286" units="cm"/>
      <inkml:brushProperty name="height" value="0.04286" units="cm"/>
    </inkml:brush>
  </inkml:definitions>
  <inkml:trace contextRef="#ctx0" brushRef="#br0">20 0 7569,'0'7'-893,"-1"-3"336,0-3 1004,-1-1 525,1 5 0,-1 2 9,-1 4-684,1 1 0,1 5 30,0 3 0,-1 6 22,2 1 1,0 5-284,-2-5 0,2 4 78,-1-3 1,0-5-82,1-3 0,0-2 73,0 2 0,0-3-370,0-5 1,1-4-215,1-1-369,-1-4 152,-1 7-410,0-8 205,2-2 1,-1-7 374,2-5 0,-1-1 495,2-2 0,0-4 0,1-4 0</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7:31.152"/>
    </inkml:context>
    <inkml:brush xml:id="br0">
      <inkml:brushProperty name="width" value="0.04286" units="cm"/>
      <inkml:brushProperty name="height" value="0.04286" units="cm"/>
      <inkml:brushProperty name="color" value="#FFC114"/>
    </inkml:brush>
  </inkml:definitions>
  <inkml:trace contextRef="#ctx0" brushRef="#br0">58 47 7569,'-12'0'554,"1"0"267,-1 0 1053,0 0-1420,6 0 0,2-1-157,8-3 0,7 3 98,9-3 1,7-1-100,5 1 1,2-4-311,1 4 0,-5-1-376,-3 1 0,-3 2-528,-4-1 1,0 1-446,-4 2 1363,0 0 0,-4 0 0,-1 0 0</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9:14.921"/>
    </inkml:context>
    <inkml:brush xml:id="br0">
      <inkml:brushProperty name="width" value="0.04286" units="cm"/>
      <inkml:brushProperty name="height" value="0.04286" units="cm"/>
      <inkml:brushProperty name="color" value="#FFC114"/>
    </inkml:brush>
  </inkml:definitions>
  <inkml:trace contextRef="#ctx0" brushRef="#br0">13 0 7569,'-7'0'50,"2"0"-10,5 0 2011,0 0-1946,5 6 0,-2-5-10,5 3 1,-5 1-32,5-1 0,-4 1-10,4-1 0,0-1 10,4 5 1,-1-4 6,1 3 0,-4-3-67,0 4 0,0-1 76,3 0 0,0 4-73,-3-3 0,2-2 24,-2 2 1,-1-1-87,0 1 0,-4 2 21,1-2 1,-1-3-256,0-1 28,-1 3-210,3-6-241,-5 4 263,0-5-853,0 0 805,0-5 1,0 2 496,0-5 0,0 4 0,0-3 0,0 4 0,0-2 0</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9:15.234"/>
    </inkml:context>
    <inkml:brush xml:id="br0">
      <inkml:brushProperty name="width" value="0.04286" units="cm"/>
      <inkml:brushProperty name="height" value="0.04286" units="cm"/>
      <inkml:brushProperty name="color" value="#FFC114"/>
    </inkml:brush>
  </inkml:definitions>
  <inkml:trace contextRef="#ctx0" brushRef="#br0">106 0 7958,'7'0'723,"-2"1"-299,-5 3-136,0 3 0,-4 6-84,0 3 1,-4-3-14,4 2 0,-5 2-5,1-1 0,2 4-103,-2-5 1,4 1-4,-4-4 0,5 0-156,-1-1 1,3 1-89,1 0-292,-5 0-235,4-1 493,-5 1 1,5-1-169,-3-4-105,3 4 180,-10-5 1,9 2-197,-6 0-322,5-5 432,-2 2 377,5-5 0,0 0 0,0 0 0</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9:15.462"/>
    </inkml:context>
    <inkml:brush xml:id="br0">
      <inkml:brushProperty name="width" value="0.04286" units="cm"/>
      <inkml:brushProperty name="height" value="0.04286" units="cm"/>
      <inkml:brushProperty name="color" value="#FFC114"/>
    </inkml:brush>
  </inkml:definitions>
  <inkml:trace contextRef="#ctx0" brushRef="#br0">24 59 7569,'-11'0'-293,"4"0"773,2 0 1,5-1-124,0-3 0,5 3-41,3-3 0,4 2-174,3 2 1,0-1 0,4-3 0,1 3-30,3-3 1,-3 3 69,0 1 1,-6-2-175,2-2 1,1 3-183,-2-3 0,-3 3-315,-4 1 1,0 0 123,4 0 1,-5 0-981,1 0 952,0 0 0,0-1 392,0-3 0,0-3 0,3-5 0</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9:39.317"/>
    </inkml:context>
    <inkml:brush xml:id="br0">
      <inkml:brushProperty name="width" value="0.04286" units="cm"/>
      <inkml:brushProperty name="height" value="0.04286" units="cm"/>
      <inkml:brushProperty name="color" value="#FFC114"/>
    </inkml:brush>
  </inkml:definitions>
  <inkml:trace contextRef="#ctx0" brushRef="#br0">12 36 7569,'-7'-8'688,"4"0"-344,1 6 1,2-5 261,0 3-362,0 3 123,0-4-348,5 10 1,1 1-3,2 6 1,2 0 3,-2 0 1,2-1 118,2 1 1,-2 0-189,-2 0 1,3 3 144,-3 1 1,2-4-48,2-4 1,-4-1 8,-1 5 0,-3 0 29,4 0 0,-4-2-245,4-2-117,-5 2-319,2-3 106,0 5 180,-4-6 1,6 1-1225,-3-3 693,-3-3 838,4 4 0,1-10 0,0-1 0</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9:39.588"/>
    </inkml:context>
    <inkml:brush xml:id="br0">
      <inkml:brushProperty name="width" value="0.04286" units="cm"/>
      <inkml:brushProperty name="height" value="0.04286" units="cm"/>
      <inkml:brushProperty name="color" value="#FFC114"/>
    </inkml:brush>
  </inkml:definitions>
  <inkml:trace contextRef="#ctx0" brushRef="#br0">165 36 7569,'0'-6'-340,"0"0"421,0 1 194,0 4 74,-5-10-67,3 10-80,-3-4 1,4 5 91,-3 0 0,1 0 104,-5 0 1,5 1-75,-5 3 1,0 4 43,-4 8 1,0-2-93,1 6 0,-1-6-93,0 2 1,2 1-64,2-2 1,-3 5-124,3-4 0,3-1-257,1-3 0,-1-4 129,1 0-474,0 0 0,4-1 52,0 1-402,0-5-398,0 2 902,0-5 1,2 0 450,1 0 0,-1-10 0,3-3 0</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9:39.814"/>
    </inkml:context>
    <inkml:brush xml:id="br0">
      <inkml:brushProperty name="width" value="0.04286" units="cm"/>
      <inkml:brushProperty name="height" value="0.04286" units="cm"/>
      <inkml:brushProperty name="color" value="#FFC114"/>
    </inkml:brush>
  </inkml:definitions>
  <inkml:trace contextRef="#ctx0" brushRef="#br0">13 35 7569,'-7'0'310,"2"0"1,6-3 22,3-1 0,-1 0 179,4 4 0,-3-2-153,4-2 0,-4 3 849,4-3-444,-5 3-87,2 1-558,-5 0 0,1 0-125,3 0 0,-1 0-325,4 0 0,1 0 282,4 0 0,4 0-703,-1 0 0,2 0 65,-1 0 1,-3 0-189,3 0 0,1 0 390,-2 0 0,1 0 18,-4 0 0,0 0 467,-1 0 0,1-5 0,0-2 0</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19:59.679"/>
    </inkml:context>
    <inkml:brush xml:id="br0">
      <inkml:brushProperty name="width" value="0.04286" units="cm"/>
      <inkml:brushProperty name="height" value="0.04286" units="cm"/>
      <inkml:brushProperty name="color" value="#FFC114"/>
    </inkml:brush>
  </inkml:definitions>
  <inkml:trace contextRef="#ctx0" brushRef="#br0">12 12 7569,'-7'0'71,"2"0"1,5-1 331,0-3 23,0 2 40,0-3-99,0 5-30,0 0-43,5 0-22,-3 0-108,3 0 1,-4 0 4,3 0 235,-3 0-80,5 0-83,-6 0 0,1 1-87,3 3 1,-1-2 0,4 2 1,-3 1-36,4-1 1,-4 3-125,4-3 0,-2 2 89,2-2 1,1-2-141,-5 6 0,2-4 59,-3 4 1,0-4-185,5 4-37,-5-6 145,7 9 0,-7-9-380,4 6 248,-4-5 0,2 3 16,-5-2 124,6-3-12,-5 5-123,4-6 34,-5 0 1,0 1-90,0 3 1,1-3-106,3 3-399,-2 3 1,4-2-504,-2 3 1261,-3 2 0,10-3 0,-5 4 0</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20:00.059"/>
    </inkml:context>
    <inkml:brush xml:id="br0">
      <inkml:brushProperty name="width" value="0.04286" units="cm"/>
      <inkml:brushProperty name="height" value="0.04286" units="cm"/>
      <inkml:brushProperty name="color" value="#FFC114"/>
    </inkml:brush>
  </inkml:definitions>
  <inkml:trace contextRef="#ctx0" brushRef="#br0">154 24 7569,'-2'-7'141,"-2"3"-141,3-2 1975,-4 5-843,0-5-230,3 6-398,-3 0-453,5 0 248,0 0-286,0 6 0,0 1 84,0 9 0,-1-2 37,-3 6 0,-3-4-142,-4 3 0,-1 0 61,0 0 1,0 2 88,1-5 1,-1-1-49,0-3 1,4 0 26,0 0 0,6-4 117,-2-1-57,-3-4-495,6 2-761,-4-5-687,10 0 778,1 0 71,6 0 0,-4 0-362,0 0 287,-5 0 988,2 0 0,-5 0 0,0 0 0</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4:20:00.443"/>
    </inkml:context>
    <inkml:brush xml:id="br0">
      <inkml:brushProperty name="width" value="0.04286" units="cm"/>
      <inkml:brushProperty name="height" value="0.04286" units="cm"/>
      <inkml:brushProperty name="color" value="#FFC114"/>
    </inkml:brush>
  </inkml:definitions>
  <inkml:trace contextRef="#ctx0" brushRef="#br0">71 118 7569,'-11'-3'-211,"-1"-1"0,4 0 1465,0 4-250,0-6-584,2 5 1,-3-5 366,5 2-493,0 2 1,4-4 65,0 2-349,0 3 77,0-5 0,5 2 222,3 1 0,-1-1-40,0 4 1,5-4 71,4 0 1,1-4-145,-2 4 1,0-1-12,4 1 0,-3 3-51,4-3 1,-6-2 58,2 3 0,1-3-158,-2 2 1,1 3 254,-4-3-869,0 3-176,-1 1 120,1 0 0,-4 0-106,0 0 223,-6 0 0,5 0-768,-3 0 312,-3 0 218,10 0 505,-10 0 1,5 0-354,-2 0-9,-2 0-147,3 5 758,-5 2 0,0 4 0,-5 1 0,-2 0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6.551"/>
    </inkml:context>
    <inkml:brush xml:id="br0">
      <inkml:brushProperty name="width" value="0.04286" units="cm"/>
      <inkml:brushProperty name="height" value="0.04286" units="cm"/>
    </inkml:brush>
  </inkml:definitions>
  <inkml:trace contextRef="#ctx0" brushRef="#br0">223 35 7569,'0'-11'578,"0"-1"-6,0 5-21,-5 2-414,-1 10 1,-6 3 108,0 8 0,-1 2-51,-3 6 0,3 3 41,-2 1 1,-2 8-54,1-1 1,0 2 96,5-6 1,-1 2-161,0-6 1,6 0-123,2-8 0,2 3 17,2-2 1,2-3-163,2-1 0,2-7-130,6-1 1,1-6 151,3 2 0,-3-3-8,2-1 0,2-5 1,-1-3 0,-2-2-185,-6-2 0,1 0 33,-5 1 1,0-5 131,-4 0 0,-1 2 98,-3 6 1,-3-1 109,-4 5 1,-1-4 11,0 4 1,-1 0-106,-3 4 0,3 2 171,-2 2 0,2-2-16,1 6 1,0-1-60,0 0 1,4 3-198,1-7-314,4 7 14,-7-4 24,8 6 0,-3-4-29,5 0 0,1-6 132,3 2 0,-1 1 311,5-1 0,0 0 0,3-4 0</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07:45.379"/>
    </inkml:context>
    <inkml:brush xml:id="br0">
      <inkml:brushProperty name="width" value="0.04286" units="cm"/>
      <inkml:brushProperty name="height" value="0.04286" units="cm"/>
      <inkml:brushProperty name="color" value="#F6630D"/>
    </inkml:brush>
  </inkml:definitions>
  <inkml:trace contextRef="#ctx0" brushRef="#br0">65 499 7569,'-9'0'0,"0"0"-159,7-6 168,-10 5 1,11-7 356,-3 3 40,-4 4-146,7-11 0,-6 10 153,3-3 52,2-2-39,-3 5 46,5-4-174,0 6-117,0 0-201,0 6 1,1-4 117,3 2-143,-2 4 0,8-5 78,-6 7 0,2-8 61,-2 3 0,-3 3 1,6-3-44,-2 5 0,-4 2-23,3-2 0,2-3 26,-2 3 1,1-6-16,-5 5-39,5-6 1,-2 8-8,6-7 39,-7 7-5,10-9 13,-11 10 0,6-11 0,-2 5 312,-4-5-263,5-1 1,-5 0 57,3 0 1,-2-1-18,2-5 0,-1 4-55,1-8 1,-1 3-17,5-3 1,-3-2-82,3 4 0,-4-5-34,5-2 1,-5 2 64,5-1 0,-1-4-76,5 0 1,0-5 39,0 3 1,-1-2-37,1 3 0,0-6 39,0 2 1,0 2 3,-1-2 0,1 0 49,0-5 1,1 5 6,3 0 0,-3 6 9,3-1 1,-7 3 107,-1 1 0,-2 0-148,1-1 1,-2 7 30,-6-2 1,4 6 6,1-6-19,-1 8-26,-4-11-63,0 12-25,0-6-250,0 1 184,0 5-109,6-11 96,-5 10 89,5-4 1,-2 4-10,0-2 20,1 1-217,-5-2-222,0 5-532,0 0 396,0 5-40,0-2 1,4 9 16,0-3 667,6-3 0,-3 12 0,6-2 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26:32.164"/>
    </inkml:context>
    <inkml:brush xml:id="br0">
      <inkml:brushProperty name="width" value="0.04286" units="cm"/>
      <inkml:brushProperty name="height" value="0.04286" units="cm"/>
      <inkml:brushProperty name="color" value="#FFC114"/>
    </inkml:brush>
  </inkml:definitions>
  <inkml:trace contextRef="#ctx0" brushRef="#br0">24 12 7569,'-6'-1'419,"0"-2"347,1-1-96,4 0-271,-4 4-15,5 0 184,0 0-436,5 6 0,-2-1-128,4 3 0,-4 2 138,1-2 1,1-1-31,-1 0 0,1 1 4,-1 4 0,-1-4 29,5 0 1,-4 0-67,3 3 1,-3-3 46,4 0 1,-4-1-52,4 0 1,-4 4-22,4-3 1,-2-2-114,2 2 0,2-4 36,-2 4 1,-1-6-146,1 2 1,-4 2-155,3-3-21,-4 1 0,2-2-804,-5 2 491,6-3-101,-5 4 329,4-5 0,-5-1-20,0-3 1,-4 1-272,0-5 719,0 6 0,-1-9 0,-1 5 0,-6-6 0</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26:32.748"/>
    </inkml:context>
    <inkml:brush xml:id="br0">
      <inkml:brushProperty name="width" value="0.04286" units="cm"/>
      <inkml:brushProperty name="height" value="0.04286" units="cm"/>
      <inkml:brushProperty name="color" value="#FFC114"/>
    </inkml:brush>
  </inkml:definitions>
  <inkml:trace contextRef="#ctx0" brushRef="#br0">153 48 7569,'-1'-8'82,"-3"0"1,2 4 380,-1-3-207,1 4 0,2-4 417,0 3-185,0 3-60,0-4-142,0 5 15,0 0 1,0 5-157,0 3 0,-4 2 40,0 2 1,-5 4-33,1 0 1,2-1-109,-2-3 0,4 4 36,-4-1 1,4 1-110,-3-4 1,3 0 19,-4-1 0,5 1 167,-1 0-230,-2 0 1,3-1-48,-5 1 1,6-4-49,-2 0 1,1-4 38,-1 4 0,3-4-338,-3 3-49,-3-4-249,6 7-73,-4-8 239,5 3-419,0-5-277,0 0 1293,0-5 0,0-2 0,0-5 0,0 1 0,0-1 0,0 0 0,0 0 0,0 1 0,-1 3 0,-3 0 0,2 4 0,-2-4 0,3 4 122,1-4 380,0 6-181,0-9 1,0 9 510,0-6-140,0 5-335,0-7 1,0 7 273,0-5-218,0 6-296,0-3 0,5 3 56,3-2 1,-1 3 22,1-3 1,-1 3-48,5 1 0,4 0-6,0 0 1,-1 0-46,-3 0 1,1 0-187,3 0 0,-3 0-123,2 0 0,-1 0 160,-3 0 1,1 0-596,0 0 1,0 0 26,-1 0 0,-3 4-859,0 0 1478,0 0 0,4 1 0,-1 1 0</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34:35.598"/>
    </inkml:context>
    <inkml:brush xml:id="br0">
      <inkml:brushProperty name="width" value="0.04286" units="cm"/>
      <inkml:brushProperty name="height" value="0.04286" units="cm"/>
      <inkml:brushProperty name="color" value="#FFC114"/>
    </inkml:brush>
  </inkml:definitions>
  <inkml:trace contextRef="#ctx0" brushRef="#br0">59 1 7569,'-11'0'352,"-1"0"-198,5 0 1,1 0 218,2 0 1,2 0-28,-3 0-177,0 0 86,4 0-222,-4 0 0,5 1 82,0 3 1,1-3-21,3 3 0,-2 1 35,6-1 1,0 5-26,4-1 0,0-1-1,-1 0 1,1 0-30,0 1 0,3 2-136,1-2 1,0 3-5,-4 0 0,-1-3 48,1 0 0,0-1-95,0 0 1,-5 0 70,1-3 1,-1-2-103,1 6 0,-2-5-195,-2 1-38,-3-3 171,5-1 1,-2 1-599,0 3 132,-1-2-328,-3 3 399,-5-5 600,4 0 0,-10-5 0,5-2 0</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34:35.898"/>
    </inkml:context>
    <inkml:brush xml:id="br0">
      <inkml:brushProperty name="width" value="0.04286" units="cm"/>
      <inkml:brushProperty name="height" value="0.04286" units="cm"/>
      <inkml:brushProperty name="color" value="#FFC114"/>
    </inkml:brush>
  </inkml:definitions>
  <inkml:trace contextRef="#ctx0" brushRef="#br0">283 12 7463,'-7'-2'-217,"3"-1"358,3 1 489,1-3-143,0 5-444,0 0 3,-5 0 0,2 5 32,-5 3 1,1 3 24,-5 0 1,-4 1-9,0 0 0,-4 3 69,0 1 1,2 4-66,-2-5 1,2 1-80,-2-4 1,2 4 68,2-1 0,7 0-166,-3-8 1,4 4-108,1-3-57,-4 2-161,10 2-459,-4 0-145,5-6 659,5-1 1,1-5-158,6 0 504,-5 0 0,8-5 0,-2-1 0</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34:36.128"/>
    </inkml:context>
    <inkml:brush xml:id="br0">
      <inkml:brushProperty name="width" value="0.04286" units="cm"/>
      <inkml:brushProperty name="height" value="0.04286" units="cm"/>
      <inkml:brushProperty name="color" value="#FFC114"/>
    </inkml:brush>
  </inkml:definitions>
  <inkml:trace contextRef="#ctx0" brushRef="#br0">0 60 7532,'6'-7'624,"0"1"-373,6 2 0,4 2-12,-1-2 1,6 3-6,-1 1 0,3-4-14,5 0 1,-3-1-44,2 1 1,2 3-2,-2-3 0,1 3-154,-5 1 0,1 0-313,-1 0 0,1 0-520,-1 0 1,-3 0 810,-1 0 0,1-6 0,4 0 0</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46:39.484"/>
    </inkml:context>
    <inkml:brush xml:id="br0">
      <inkml:brushProperty name="width" value="0.04286" units="cm"/>
      <inkml:brushProperty name="height" value="0.04286" units="cm"/>
      <inkml:brushProperty name="color" value="#F6630D"/>
    </inkml:brush>
  </inkml:definitions>
  <inkml:trace contextRef="#ctx0" brushRef="#br0">24 596 7673,'-8'-6'460,"0"1"0,6 2 361,-2-1-233,2 3 117,2-5-373,0 6 613,0 0-800,6 0 1,-4 2-126,6 2 0,-5-2 18,0 7 0,3-5 52,-2 5 0,3-5 37,-3 4 0,0-3 52,-4 2-5,6-3 76,-5 7-13,4-9-147,-5 3 8,5-5-201,-3 0 128,3 0 0,-4 0-163,3 0 90,-3 0 54,10 0 1,-5-5 27,6-4 0,1-4 6,3-3 1,-3 0-18,3-5 0,2-2 15,1-7 1,2 3 37,-1-2 1,5-2-40,-6 2 0,6-6 27,-5 6 1,-2-6-40,2 1 1,-6 3-5,2 2 1,-3 1-48,-1-2 1,-1 7-114,1-2 1,0 4 41,0 0 0,-6 3-96,-2 5 1,1 4 56,-1 1 18,0 5-182,-4-3 36,0 6-1361,0 0 1080,0 6 0,1-3-360,3 5 328,-2-5 0,4 8 98,-2-2 1,-1-3-411,5 3 889,-6 0 0,3 4 0,-5-1 0</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46:47.078"/>
    </inkml:context>
    <inkml:brush xml:id="br0">
      <inkml:brushProperty name="width" value="0.04286" units="cm"/>
      <inkml:brushProperty name="height" value="0.04286" units="cm"/>
      <inkml:brushProperty name="color" value="#5B2D90"/>
    </inkml:brush>
  </inkml:definitions>
  <inkml:trace contextRef="#ctx0" brushRef="#br0">12 605 7569,'-6'0'-778,"0"0"2780,6 0 918,0 0-2727,6 0 1,-4 1 228,6 3-45,-5-3-271,7 11 1,-9-10 99,3 6 1,1-3-142,-1 3-52,0 1-76,2 3 1,-5 0 85,3 1 1,-2-6-63,2-3 0,-2-1-104,2 2 12,-3-4 340,4 4 0,-2-6-127,5-3 0,-1-3 289,5-6-163,-5-5-75,3 4 1,-2-11-33,8 0 0,-3-2 40,2-6 1,0-2 10,0-7 0,-2-2 121,3-2 1,1 1 43,-1 3 0,3 4-110,-3-5 0,0 10-39,-4 4 1,3 2-352,1 2 0,-2 1 38,-6 3 0,1 2-91,-5 8 0,4 2 46,-4 1 2,0 4-223,-4-1-70,0 5-6448,0 0 6329,0 5 600,0-3 0,-5 9 0,-2-3 0</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6:51:35.425"/>
    </inkml:context>
    <inkml:brush xml:id="br0">
      <inkml:brushProperty name="width" value="0.04286" units="cm"/>
      <inkml:brushProperty name="height" value="0.04286" units="cm"/>
      <inkml:brushProperty name="color" value="#33CCFF"/>
    </inkml:brush>
  </inkml:definitions>
  <inkml:trace contextRef="#ctx0" brushRef="#br0">12 306 7598,'-7'0'1077,"2"0"-910,5 0 328,0 0-289,5 0-122,-3 0 27,8 0 111,-8 5-58,8-4-48,-9 10 1,6-6 100,-3 3-139,-3 2 0,6-5-4,-3 3 1,-3-1-72,3-3 113,-3-3-53,4 10 40,-3-10-51,3 4 0,-4-5 119,3 0 1,-1-1-110,4-3 0,0-3 19,1-4 0,2-1-44,-2 0 0,3-1 0,0-3 0,5 3 8,0-2 1,-1-2-19,-3 1 1,0 0 42,0 4 0,-1-3-2,1-1 0,0 4-10,0 4 1,-4 1-13,-1-5 0,1 0-1,4 0 1,-4 5-24,0-1 0,-4 4-119,3-4 57,1 0-113,4-4 1,0 1 63,0-1 1,-5 4-90,1 0 1,-5 4-52,1-4 94,2 6 87,-4-3 21,3 5 0,-5-2-13,0-2-160,0 3-179,0-4-370,0 5 249,0 0-95,5 0 48,-4 0-366,5 0 36,-1 0 213,-4 0 664,4 0 0,-5-5 0,0-2 0</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03:56.170"/>
    </inkml:context>
    <inkml:brush xml:id="br0">
      <inkml:brushProperty name="width" value="0.04286" units="cm"/>
      <inkml:brushProperty name="height" value="0.04286" units="cm"/>
      <inkml:brushProperty name="color" value="#66CC00"/>
    </inkml:brush>
  </inkml:definitions>
  <inkml:trace contextRef="#ctx0" brushRef="#br0">36 453 7569,'-7'0'-342,"-3"0"454,8 0 1,-4-4 277,2 0 203,3 0-128,-5-3 120,6 6-236,0-4 23,0-1-16,0 4-23,0-3-15,0 5-147,0 0-136,0 5 13,0 3 0,0 5-8,0-1 0,2-3-11,2 0 0,-3-5-14,3 5 0,-1-5 35,0 5-24,-1-7 1,7 6-106,-5-4 82,0-3 1,-3 5-24,3-6 131,-3 0 142,5 0-128,-6 0 151,0 0-224,5 0 1,-4-6 19,3-2 1,2-1-62,2-3 1,-1 1 65,1-6 0,0-1-107,3 0 0,1-5-9,0 2 0,0 0 16,-1 0 0,5 0 44,0 0 0,1-3-4,-3 2 1,-1-1 36,3 1 1,1 0-39,-1 4 0,-1 0 23,-3 0 0,4 4-24,0-4 0,-2 4-29,-6 2 1,2 0 11,-2 3 1,-1-1-9,0 6-1,-4-6-19,2 9-127,-5-5 138,0 6-700,0 0 358,0-6 1,2 4-356,2-2-228,-3 3 130,4 1 358,-5 0 0,0 1 34,0 3 1,1-2-168,3 2 62,-2 4 527,3-2 0,-5 2 0,0-3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6.788"/>
    </inkml:context>
    <inkml:brush xml:id="br0">
      <inkml:brushProperty name="width" value="0.04286" units="cm"/>
      <inkml:brushProperty name="height" value="0.04286" units="cm"/>
    </inkml:brush>
  </inkml:definitions>
  <inkml:trace contextRef="#ctx0" brushRef="#br0">47 36 7569,'-11'0'0,"-1"0"203,0 0 1,5-2 874,4-2-768,1 3 0,2-5-75,0 2 1,2 2 66,1-2 1,4 3-80,5 1 0,0-4-258,-1 0 1,1 0-100,0 4 1,-4 0-294,-1 0 213,1 0 0,0 0-850,0 0 215,-5 0 257,2 0-682,0 0 1274,-4 0 0,10 0 0,-5 0 0,6 0 0</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20:08.017"/>
    </inkml:context>
    <inkml:brush xml:id="br0">
      <inkml:brushProperty name="width" value="0.04286" units="cm"/>
      <inkml:brushProperty name="height" value="0.04286" units="cm"/>
      <inkml:brushProperty name="color" value="#66CC00"/>
    </inkml:brush>
  </inkml:definitions>
  <inkml:trace contextRef="#ctx0" brushRef="#br0">18 462 7414,'0'-11'1749,"0"2"-1145,0 1-410,-8 6 1,6-9 172,-3 5-179,3 4 46,2-7-201,0 9 236,0 0-193,0 9-15,0-7 0,0 9 63,0-5-46,7-4 0,-3 12 15,8-7 0,-8 2 64,2-3 1,-2-4-30,2 5 1,-4-3 4,4 3 0,-3-5 102,3 3-27,-4 6-167,6-8 1,-6 12 117,4-9-165,-4 8 183,6-11-272,0 14 0,-4-15 88,7 5 1,-5-5 33,6-2 1,0-9 37,5-4 1,1-5 124,0-8 1,-1-2-69,1-4 0,0-4 135,-1 4 1,1-5-7,-1-1 0,1 6-68,0 0 1,-1 7-67,1-8 1,0 10-58,-1-3 0,-5 11-233,0 3 39,0-1-352,5-7 267,1 2 1,-8 5-454,-5 0 330,5 8 0,-8-6-148,4 6-649,4 3 597,-8-7 0,8 9-742,-4 0 165,-4 0 1119,5 0 0,1 9 0,2 1 0</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36:05.885"/>
    </inkml:context>
    <inkml:brush xml:id="br0">
      <inkml:brushProperty name="width" value="0.04286" units="cm"/>
      <inkml:brushProperty name="height" value="0.04286" units="cm"/>
      <inkml:brushProperty name="color" value="#FFC114"/>
    </inkml:brush>
  </inkml:definitions>
  <inkml:trace contextRef="#ctx0" brushRef="#br0">38 44 7569,'-6'-8'0,"3"1"171,-5 7-171,5-6 62,-2 4 1,3-4 106,-2 6-24,3 0-63,-5 0 0,6-2-292,0-3 174,0 4 504,0-6 219,0 7 169,0 0 0,4 2-457,0 3 1,1-1-17,-5 5 0,4-4-27,0 4 0,6-3-150,-2 3 1,2-4-1,-2 4 1,3-1-113,-2 3 0,0 2 89,0-4 1,2 3-94,-3-3 1,3 4-10,2-2 1,-2 2-121,-3 1 0,3-4-163,-2-1 0,2 0-63,1 0 1,-3 4-304,-1-3 1,-1-1 252,1 0 1,2-4-871,-6 5 145,6-7-51,-9 9 705,5-9 0,-2 5-433,0-3-216,0-4 1035,-4 6 0,0-8 0,0-5 0,0 3 0,0-7 0,0 1 0,0-7 0</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36:06.182"/>
    </inkml:context>
    <inkml:brush xml:id="br0">
      <inkml:brushProperty name="width" value="0.04286" units="cm"/>
      <inkml:brushProperty name="height" value="0.04286" units="cm"/>
      <inkml:brushProperty name="color" value="#FFC114"/>
    </inkml:brush>
  </inkml:definitions>
  <inkml:trace contextRef="#ctx0" brushRef="#br0">251 0 7569,'-13'0'856,"1"0"-486,-1 0 1,1 7 377,-1 2-465,1-3 0,-1 7 33,1-4 0,-1 5 61,1 4 0,1-2-202,2 3 0,-1-3-25,6-3 1,-4 2-206,4-1 0,-2 1 88,2 4 1,3-3-198,-3 3 1,2-4-41,2-1 0,-4 6-149,0-2 1,-2 1-125,2-6 139,3 2 1,-6-2-234,3 2-59,2-7-8,-3 4 0,3-11-183,-2 5 213,3-5 608,-5-8 0,1 0 0,-2-7 0</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36:06.427"/>
    </inkml:context>
    <inkml:brush xml:id="br0">
      <inkml:brushProperty name="width" value="0.04286" units="cm"/>
      <inkml:brushProperty name="height" value="0.04286" units="cm"/>
      <inkml:brushProperty name="color" value="#FFC114"/>
    </inkml:brush>
  </inkml:definitions>
  <inkml:trace contextRef="#ctx0" brushRef="#br0">13 63 7569,'0'-7'-1795,"0"-4"2806,0 4-219,-6 0-57,5 2-149,-4 5 104,5 0-216,0-6 244,0 5-440,0-5 1,5 6-52,3 0 1,4 0 13,0 0 0,1 0 46,-1 0 0,6 2-157,3 2 1,-2-1 22,2 5 0,-4-5-335,4 1 1,-4-3 172,3-1 1,0 0-646,1 0 1,1 0 11,-5 0 1,1 0-263,-2 0 0,-2-4 904,3 0 0,-3-11 0,-2 1 0</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43:21.322"/>
    </inkml:context>
    <inkml:brush xml:id="br0">
      <inkml:brushProperty name="width" value="0.04286" units="cm"/>
      <inkml:brushProperty name="height" value="0.04286" units="cm"/>
      <inkml:brushProperty name="color" value="#00A0D7"/>
    </inkml:brush>
  </inkml:definitions>
  <inkml:trace contextRef="#ctx0" brushRef="#br0">62 247 6078,'-7'0'1695,"2"0"-1191,5 0-49,0 0-46,-6 0-237,5 0 0,-6 0 241,3 0-269,2 0 223,-9 6-123,10-5-145,-10 10 0,10-8-95,-3 5 0,2-4 51,2 4 0,0-4 11,0 5 1,2-5-1,2 4 0,-2-4 45,7 4 0,-5-4-105,4 5 0,-4-5 49,4 4 0,-4-4 14,5 4 1,-5-4 55,4 5-6,-5-7 43,8 9-18,-10-9 68,10 3-45,-10 1-47,5-5 38,-1 5-76,-3-6-39,3 0 0,-1-2-92,0-2 91,1 3-188,0-10 107,2 4 0,4-5 57,-3-1 1,2 1 26,-6 0 0,5-1-32,0 1 0,-3 0-12,3-1 0,-2-1 11,1-2 0,3 2 7,-3-2 0,3 1 31,1-2 0,-1 4-2,-3-4 1,3 4 135,-2 0 0,-3 1-90,3 0 0,-2-1-112,1 1 0,-1 4 134,-3-1-140,-3 1-15,10 1-283,-10-4 137,5 10 23,-6-5 0,1 5-106,3-3 131,-2 3-129,3-5 129,-5 1-23,0 3 0,0-5-152,0 3-159,0 3-48,0-5-263,0 6-138,0 0 234,6 0 85,-5 0 133,5 0-219,-6 0 593,0 0 0,5 0 1,2 0-1</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50:57.585"/>
    </inkml:context>
    <inkml:brush xml:id="br0">
      <inkml:brushProperty name="width" value="0.04286" units="cm"/>
      <inkml:brushProperty name="height" value="0.04286" units="cm"/>
      <inkml:brushProperty name="color" value="#FFC114"/>
    </inkml:brush>
  </inkml:definitions>
  <inkml:trace contextRef="#ctx0" brushRef="#br0">0 30 6078,'9'0'-292,"-2"0"533,-7 0 0,0 0-209,0-7 370,0 6-77,0-6-206,0 7 1,0-2 189,0-3 106,0 4-144,0-6 199,0 7 1075,0 0-1388,0 7 0,0-4 1,0 7 1,5-5-93,0 5 0,5-5 45,-5 5 1,6-5-85,-1 5 1,2-5-10,-2 5 1,4-5 94,-4 6 1,3-1-175,2 5 0,-5 0 5,0 0 1,-1 0-64,1 0 0,3-2 47,-3-3 0,-2 4-78,3-4 0,-8-2-98,2 2-347,3-6 317,-6 2 0,6-6-451,-3 0 87,-3 0 0,5-1 219,-7-4 1,0-4-118,0-6 540,0 0 0,0 0 0,0 0 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50:57.963"/>
    </inkml:context>
    <inkml:brush xml:id="br0">
      <inkml:brushProperty name="width" value="0.04286" units="cm"/>
      <inkml:brushProperty name="height" value="0.04286" units="cm"/>
      <inkml:brushProperty name="color" value="#FFC114"/>
    </inkml:brush>
  </inkml:definitions>
  <inkml:trace contextRef="#ctx0" brushRef="#br0">197 1 8752,'0'8'708,"-7"-1"1,5-5-517,-3 3 0,-2-2-3,2 7 0,-1-5 212,1 5-260,-4 0 0,-4 5-12,3 0 1,-2 0-1,7 0 1,-2-5-125,2 1 1,2-1-145,-7 5 0,7-5 82,-2 0-95,-4 0 1,3 5-6,-4 0 0,-2-5 124,7 0 0,-5-5-47,5 5 1,-2-7-173,2 2 47,3 4-291,-4-7-320,6 4 249,0-6-2091,0 0 2658,6 0 0,-4-6 0,5-3 0</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7:50:58.244"/>
    </inkml:context>
    <inkml:brush xml:id="br0">
      <inkml:brushProperty name="width" value="0.04286" units="cm"/>
      <inkml:brushProperty name="height" value="0.04286" units="cm"/>
      <inkml:brushProperty name="color" value="#FFC114"/>
    </inkml:brush>
  </inkml:definitions>
  <inkml:trace contextRef="#ctx0" brushRef="#br0">16 61 7569,'-9'0'688,"3"-7"-367,6 5-46,0-4 136,6-1-160,-4 5 0,6-4 256,-3 6-46,-3 0-286,11 0 0,-4 0 12,6 0 0,0 0-165,0 0 35,-7 0-31,6 0 0,-6 0 32,7 0 1,0 0-198,0 0 1,0 0-260,1 0 0,-1 0 61,0 0 0,-5 0-876,0 0-81,0 0 426,5 0 276,0 0 592,-7-7 0,-1-1 0,-7-8 0</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8:15:34.183"/>
    </inkml:context>
    <inkml:brush xml:id="br0">
      <inkml:brushProperty name="width" value="0.04286" units="cm"/>
      <inkml:brushProperty name="height" value="0.04286" units="cm"/>
      <inkml:brushProperty name="color" value="#5B2D90"/>
    </inkml:brush>
  </inkml:definitions>
  <inkml:trace contextRef="#ctx0" brushRef="#br0">1 250 10841,'8'9'398,"6"4"1,-10-6-421,6 4 38,-7 3 1,10-11-78,-8 8 1,2-8-27,-2 2 27,-3 4 120,11-7 1,-9 5-24,6-7 1,-6-2 107,1-3 1,2 1-64,-2-6 1,6 5 5,-6-6 0,7 1-67,-2-6 0,4 2-8,2 4 0,-1-4 0,1 4 1,0-4-8,-1-2 1,1 0 31,-1 1 0,1 1-14,0 4 1,-1-4-42,1 3 1,-6-3 34,1-1 1,-3 4-470,3 1-109,3 0 221,-6-6 0,6 6 8,-3-1 0,-3 8-637,-2-2 489,-5 3 0,8-3-180,-4-1-127,-3 1 786,5 5 0,0 0 0,1 0 0</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8:15:41.502"/>
    </inkml:context>
    <inkml:brush xml:id="br0">
      <inkml:brushProperty name="width" value="0.04286" units="cm"/>
      <inkml:brushProperty name="height" value="0.04286" units="cm"/>
      <inkml:brushProperty name="color" value="#E71224"/>
    </inkml:brush>
  </inkml:definitions>
  <inkml:trace contextRef="#ctx0" brushRef="#br0">16 487 7569,'-9'0'552,"3"-7"-368,6 5 183,0-6-92,0 8 334,0 0-464,6 0 41,-4 8 1,5 1-50,-7 8 0,5 0 4,1 0 0,-1-6-95,-5 1 0,0-2-20,0 8 1,0-8-118,0 1 0,1-7 91,5 2-84,-5 3 0,8-8 116,-4 6 1,-3-14-12,3-3 0,2-5 123,-2-1 1,8-4-73,-3-2 0,-1 1 72,1-7 0,-1 6-124,1-6 0,4 2 3,-4-2 0,4-2-58,2 8 1,1-3 98,4 3 0,-2 1-163,7-7 1,-5 8 19,5-3 0,-5 5-15,5 1 0,-7 1 23,2-2 1,1 1-131,-1 1 1,0-1 75,-6 1 0,-4 4-148,-1 1 0,-1 6-240,1-7 110,-3 9 1,-5-5-293,3 8 695,-3 0 0,5-7 0,-7-3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7.129"/>
    </inkml:context>
    <inkml:brush xml:id="br0">
      <inkml:brushProperty name="width" value="0.04286" units="cm"/>
      <inkml:brushProperty name="height" value="0.04286" units="cm"/>
    </inkml:brush>
  </inkml:definitions>
  <inkml:trace contextRef="#ctx0" brushRef="#br0">1 1 7569,'6'0'-40,"0"0"1229,-6 0-315,5 0-415,-4 5 0,8-2 286,-5 5-471,0-1 1,-4 1 35,0 0 0,0 0 20,0 4 0,0 1-116,0 2 1,0 0-20,0 4 0,0-3-152,0 4 0,-4-5 105,0 5 0,-3-4-145,3 3 0,0-3-71,4 4 0,0-6-92,0 2 0,0-3-10,0-2 1,1-3-118,3 0 0,-1-4-221,4 4 114,-4-6-380,2 4 228,0-6-761,-3 0 140,3 0-171,-5 0 543,0 0 795,-5 5 0,3-4 0,-3 4 0</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7T08:15:51.152"/>
    </inkml:context>
    <inkml:brush xml:id="br0">
      <inkml:brushProperty name="width" value="0.04286" units="cm"/>
      <inkml:brushProperty name="height" value="0.04286" units="cm"/>
      <inkml:brushProperty name="color" value="#E71224"/>
    </inkml:brush>
  </inkml:definitions>
  <inkml:trace contextRef="#ctx0" brushRef="#br0">1 428 7569,'0'9'-781,"0"-1"1783,0-8 1831,0 0-2636,0 7 80,0-5-220,0 14 4,0-15 1,2 13 99,3-9-98,-4 1 1,6-4 142,-7 4-98,0-4 79,0 5-98,0-7 27,0 7-76,7-5 0,-3 6 82,6-8 0,-5-2 5,6-4 1,-1-3-27,6-8 0,-1-6-13,1 0 1,0 1 100,-1 5 0,1-6-90,0 0 0,-1-2 108,1 3 1,-1 3-61,1-4 0,0 2-4,-1-2 0,4 4-76,-3-3 1,6 2-108,-11 3 1,11-6-123,-6 0 1,-2 0 101,-4 7 1,1 1-128,4 3 0,-4-2-57,-1 9 100,-6-8 1,4 11-190,-3-4-57,-3 4-122,5 2-273,-7 0-3350,0 0 4135,0 8 0,0 2 0,0 6 0</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0:37.667"/>
    </inkml:context>
    <inkml:brush xml:id="br0">
      <inkml:brushProperty name="width" value="0.04286" units="cm"/>
      <inkml:brushProperty name="height" value="0.04286" units="cm"/>
      <inkml:brushProperty name="color" value="#FFC114"/>
    </inkml:brush>
  </inkml:definitions>
  <inkml:trace contextRef="#ctx0" brushRef="#br0">32 0 7579,'-10'0'678,"-1"0"-320,8 0-188,-4 7 1,7-3-1,0 6 1,0-4-61,0 4 1,2-6 74,3 1 1,4-2 13,6 3 1,-2-5-31,2 5 0,-2 1-45,8-2 1,-4 2 112,-1-2-227,0 4 1,-1 7 67,1-1 1,0 1-131,0 0 1,-6-2-44,1-4 0,-1 4 75,6-3 1,-2-2-30,-4 1 0,4-6 34,-3 1 1,-2 2-240,1-2 110,-6 0-265,10-5 48,-13 0-250,6 0-531,-7 7 433,0-5-72,-7 5 258,6 0 523,-13-5 0,12 5 0,-5-7 0</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0:38.029"/>
    </inkml:context>
    <inkml:brush xml:id="br0">
      <inkml:brushProperty name="width" value="0.04286" units="cm"/>
      <inkml:brushProperty name="height" value="0.04286" units="cm"/>
      <inkml:brushProperty name="color" value="#FFC114"/>
    </inkml:brush>
  </inkml:definitions>
  <inkml:trace contextRef="#ctx0" brushRef="#br0">142 48 7569,'0'-16'-427,"0"8"106,0-6 655,0 12 76,0-5-186,0 7 1,-5 2 386,0 3-291,0 4 1,5 6-67,0 1 1,-6 0 87,1 0-159,0-1 1,5 1-1,0 0 1,-5 0-71,-1-1 0,-1 1-113,2 0 1,2 5 28,-8 0 0,6 2-179,-6-2 1,3-4-29,-3 4 0,-1-3 45,7-3-45,-8 1 107,12 0-323,-6-7 230,7-2 0,0-9 43,0-3-202,0 3-270,0-12-396,0 12 302,0-5 56,0 7 631,0-7 0,0 5 0,0-5 0</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0:38.389"/>
    </inkml:context>
    <inkml:brush xml:id="br0">
      <inkml:brushProperty name="width" value="0.04286" units="cm"/>
      <inkml:brushProperty name="height" value="0.04286" units="cm"/>
      <inkml:brushProperty name="color" value="#FFC114"/>
    </inkml:brush>
  </inkml:definitions>
  <inkml:trace contextRef="#ctx0" brushRef="#br0">16 95 7569,'-7'9'137,"5"-2"275,-5-7 109,7 0 277,0 0-537,7 0 0,2 0 40,7 0 1,0 0 215,-1 0-258,1 0 0,0 0-87,0 0 1,1-5-30,4 0 1,-3-6-27,3 6 0,-4-7-129,-1 1 1,0-1-140,-1 1 1,1-1 109,0 7 0,-6-6-340,1 6-121,-1 0 83,6 5 1,-5 0-311,-1 0 194,-6 0 0,4 0-368,-2 0 408,-5 0 1,8 2-134,-4 3 628,-3-3 0,12 5 0,-5-7 0</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1:54.479"/>
    </inkml:context>
    <inkml:brush xml:id="br0">
      <inkml:brushProperty name="width" value="0.04286" units="cm"/>
      <inkml:brushProperty name="height" value="0.04286" units="cm"/>
      <inkml:brushProperty name="color" value="#FFC114"/>
    </inkml:brush>
  </inkml:definitions>
  <inkml:trace contextRef="#ctx0" brushRef="#br0">0 17 7533,'0'-9'921,"0"2"-538,0 7 1167,0 0 1,2 5-1143,3 0-181,4 8 0,7-5-75,-1 8-15,-6 0 1,5-6 2,-3 1 0,-3-1-110,3 6 1,-2 0-37,1 0 1,2-6 33,-6 1 1,4-6-72,-5 5 1,2-4 54,-1 4 1,-3-5-96,8 6 0,-6-8-33,5 3 1,-4 1-16,4-2 0,-5 0-45,6-5 0,-6 0-510,6 0 69,-8 7-383,11-5 208,-12 5 176,5 0 146,-7-5 80,7 5-99,-5 0 194,5-6 1,-6 6-516,5-7 810,-5 0 0,13-14 0,-5-3 0</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1:54.812"/>
    </inkml:context>
    <inkml:brush xml:id="br0">
      <inkml:brushProperty name="width" value="0.04286" units="cm"/>
      <inkml:brushProperty name="height" value="0.04286" units="cm"/>
      <inkml:brushProperty name="color" value="#FFC114"/>
    </inkml:brush>
  </inkml:definitions>
  <inkml:trace contextRef="#ctx0" brushRef="#br0">221 1 7569,'-9'7'375,"-3"-4"-131,7 8 0,-6-1 97,6 6 1,-5 0 28,4-1-233,-6 1 1,9 5 20,-8 0 1,6 5-24,-6-5 0,3 0 47,-3-5 1,-3 5 22,4 0 0,1 0-135,-2-5 0,3 0 75,-3-1 1,-1 6-198,7 0 1,-2-5-247,1-5-307,5-1 236,-6 6-103,7-7 121,0-2 1,0-9-331,0-3 1,0-4 9,0-7 0,5 6 671,0-1 0,0 1 0,-5-6 0,7 0 0,2 0 0</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1:55.092"/>
    </inkml:context>
    <inkml:brush xml:id="br0">
      <inkml:brushProperty name="width" value="0.04286" units="cm"/>
      <inkml:brushProperty name="height" value="0.04286" units="cm"/>
      <inkml:brushProperty name="color" value="#FFC114"/>
    </inkml:brush>
  </inkml:definitions>
  <inkml:trace contextRef="#ctx0" brushRef="#br0">48 111 7569,'-14'2'-727,"3"3"0,2-3 1193,4 3 1469,3-3-900,-5-2-691,14 0 0,2-5 12,7-1 1,0 1-54,-1 5 1,1 0 57,0 0 1,0 0-79,-1 0 0,6-2-45,0-3 0,0 3-117,-5-3 0,5 2-31,0-3 0,0 5-275,-5-5 0,0-1 196,-1 2 0,-4 0-552,-1 5 0,-4-2-431,4-3 345,-6 3 0,3-7-203,-7 4 320,7 3 1,-4-6-467,8 2 2,-8 5 974,11-6 0,-5 0 0,7-2 0</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2:31.698"/>
    </inkml:context>
    <inkml:brush xml:id="br0">
      <inkml:brushProperty name="width" value="0.04286" units="cm"/>
      <inkml:brushProperty name="height" value="0.04286" units="cm"/>
      <inkml:brushProperty name="color" value="#FFC114"/>
    </inkml:brush>
  </inkml:definitions>
  <inkml:trace contextRef="#ctx0" brushRef="#br0">16 32 7569,'-7'-8'362,"5"-6"538,-5 12-136,7-5-305,0 7 96,0 0-360,7 0 0,-3 7-105,6 3 1,-1 4 17,1 2 1,4 2-133,-3 3 0,3-4 80,2 4 0,-1-5-101,1-6 0,0 3-276,0-8 1,-1 5 174,1-4 1,0-1-237,0-5 0,-1 0 43,1 0 0,0 0-73,0 0 1,-6 0-358,1 0-145,-8 0 418,4 0 496,-7 0 0,-7 0 0,-2 0 0</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2:31.965"/>
    </inkml:context>
    <inkml:brush xml:id="br0">
      <inkml:brushProperty name="width" value="0.04286" units="cm"/>
      <inkml:brushProperty name="height" value="0.04286" units="cm"/>
      <inkml:brushProperty name="color" value="#FFC114"/>
    </inkml:brush>
  </inkml:definitions>
  <inkml:trace contextRef="#ctx0" brushRef="#br0">205 0 7569,'-16'0'0,"6"0"0,-1 0 739,1 0-94,1 0 60,-5 0-176,12 0-5,-5 0 108,7 0-489,0 0 40,0 7 1,0-3-153,0 6 0,-5 2 47,0 9 0,-7-3-228,1 3 1,-3-4 7,-2-1 0,6 0-143,-1 0 0,6-6-95,-5 1-10,6-1-521,-10 6 352,12 0-807,-5-1 682,7 1 684,0-7 0,0-2 0,0-7 0</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2:32.165"/>
    </inkml:context>
    <inkml:brush xml:id="br0">
      <inkml:brushProperty name="width" value="0.04286" units="cm"/>
      <inkml:brushProperty name="height" value="0.04286" units="cm"/>
      <inkml:brushProperty name="color" value="#FFC114"/>
    </inkml:brush>
  </inkml:definitions>
  <inkml:trace contextRef="#ctx0" brushRef="#br0">79 48 7569,'-15'0'16,"-1"0"1,5 0 361,1 0 633,-1 0-288,3 0 41,1 0-279,7 0-302,0 0 1,7 0-110,3 0 0,4 0 65,2 0 0,5-2-213,0-3 0,7 2-92,-2-8 1,-1 8-188,1-3 1,-5 5-51,5 1 1,-7 0-413,2 0 0,-1 0 295,1 0 520,-4 0 0,6-7 0,-7-2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7.455"/>
    </inkml:context>
    <inkml:brush xml:id="br0">
      <inkml:brushProperty name="width" value="0.04286" units="cm"/>
      <inkml:brushProperty name="height" value="0.04286" units="cm"/>
    </inkml:brush>
  </inkml:definitions>
  <inkml:trace contextRef="#ctx0" brushRef="#br0">36 24 7569,'-7'0'1107,"2"-6"-669,5 5 0,0-5 237,0 2-254,0 2-1035,0-3 379,0 5-616,0 0 128,0 5 0,-4 2 290,0 5 0,0-5-251,4 1 684,-5 0 0,4 4 0,-4 0 0</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3:32.592"/>
    </inkml:context>
    <inkml:brush xml:id="br0">
      <inkml:brushProperty name="width" value="0.04286" units="cm"/>
      <inkml:brushProperty name="height" value="0.04286" units="cm"/>
      <inkml:brushProperty name="color" value="#FFC114"/>
    </inkml:brush>
  </inkml:definitions>
  <inkml:trace contextRef="#ctx0" brushRef="#br0">1 63 7569,'0'-10'0,"0"-1"0,0 6 379,0-5-144,0 6 1,0-5 248,0 4 189,0 3-311,0-5-86,0 7-106,0 0 0,5 2-95,0 3 0,2-1 14,-2 6 0,-1 1 86,6 5 0,3-1-173,8 1 1,-4 5 26,4 0 0,2 0-58,-2-5 0,7 0-23,-2-1 0,4 1 2,1 0 0,-6 0 41,-4-1 1,2-4-221,-2-1 171,0 1 0,-7-1-248,-4 1-429,-3-8 266,-7 4-615,0-7 567,0 0 0,-2-5 20,-3 0 0,2-2 497,-8 2 0,-6-4 0,-8-7 0</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3:32.851"/>
    </inkml:context>
    <inkml:brush xml:id="br0">
      <inkml:brushProperty name="width" value="0.04286" units="cm"/>
      <inkml:brushProperty name="height" value="0.04286" units="cm"/>
      <inkml:brushProperty name="color" value="#FFC114"/>
    </inkml:brush>
  </inkml:definitions>
  <inkml:trace contextRef="#ctx0" brushRef="#br0">158 109 7569,'-7'-16'20,"5"0"0,-7 2 247,4 4-167,3-4 1,-6 7 601,2-4-112,5 4 94,-6 0-451,7 6 0,0-5-104,0 12 0,-2 2 102,-3 8 0,1 0 60,-6 0 0,4 6-93,-4 5 0,1-3 0,-1 2 0,-4-6-183,3 1 1,2-4 78,-1-1 1,6 0-786,-1-1 401,3 1-1159,2 0 814,0-7 0,2-1-168,3-2 1,-1-5 351,6 5 1,-4-5-197,4-1 647,-6 0 0,3 0 0,-7 0 0</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33:33.064"/>
    </inkml:context>
    <inkml:brush xml:id="br0">
      <inkml:brushProperty name="width" value="0.04286" units="cm"/>
      <inkml:brushProperty name="height" value="0.04286" units="cm"/>
      <inkml:brushProperty name="color" value="#FFC114"/>
    </inkml:brush>
  </inkml:definitions>
  <inkml:trace contextRef="#ctx0" brushRef="#br0">64 110 7569,'-7'-8'0,"3"-6"302,-6 3-105,-1 4 0,1-5 373,-1 7 191,8-1-136,-4 6 235,7 0-279,0 0-336,7-7 1,1 6-22,8-5 0,5-1 59,0 2 0,11-5-186,-6 4 1,7 1 97,-7 5 0,-1 0-821,1 0 559,-7 0 0,4 0-1641,-7 0 917,-7 7 1,-1 0-239,-2 4 1,-5-3 327,5-2 701,2-5 0,1 13 0,7-5 0</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1:56:27.301"/>
    </inkml:context>
    <inkml:brush xml:id="br0">
      <inkml:brushProperty name="width" value="0.04286" units="cm"/>
      <inkml:brushProperty name="height" value="0.04286" units="cm"/>
      <inkml:brushProperty name="color" value="#FFC114"/>
    </inkml:brush>
  </inkml:definitions>
  <inkml:trace contextRef="#ctx0" brushRef="#br0">1 488 7569,'0'9'520,"0"-2"101,0-7 3535,0 0-3899,0 7-165,0-5 0,2 5 39,3-7 0,-3 2-81,3 3 0,-2-3 206,3 3-284,-5 4 0,12-6 15,-8 8 1,2-8 82,-2 2 0,-3-1 15,3 1-7,4-3 1,-6 10-18,8-7 1,-6 2 21,6-1-171,-8-5 107,11 13-19,-12-12 1,7 5 354,-4-7-271,-3 0 1,6 0 136,-2 0-126,-5-7-52,6-2 0,-5 1 47,3 2-144,-3-2 0,5 4 109,-7-6-172,0 6 244,7-10 1,-3 7-114,6-3 1,-5-4 108,6 3 1,-6-8-42,6-2 0,-3-2-23,3 2 1,3-3-7,-4-8 0,4 2-1,2 4 0,-5-2 71,-1 7 0,1-2-6,4 2 0,-4 4 72,-1-4 0,1 3-113,5 3 0,-6-1-103,1 0 0,-1 0 37,6 1 1,-6 4 53,1 1-35,-1-1 0,1 1-200,-1-1 312,-6 8 234,3-4-197,-7 7-299,0 0 25,0-7-70,0 5-104,0-5 0,-2 7-212,-3 0-285,3 0-593,-5 0 527,7 0-210,0 0 0,0-7 1,0-2-1</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2:15:22.292"/>
    </inkml:context>
    <inkml:brush xml:id="br0">
      <inkml:brushProperty name="width" value="0.04286" units="cm"/>
      <inkml:brushProperty name="height" value="0.04286" units="cm"/>
      <inkml:brushProperty name="color" value="#FFC114"/>
    </inkml:brush>
  </inkml:definitions>
  <inkml:trace contextRef="#ctx0" brushRef="#br0">426 174 7569,'-63'-18'-230,"0"-3"1,12 4-287,4-4 0,10 3 516,0 2 0,9 1 0,2-1 0,7 7 0,-11-5 0,6 5 0</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2:23:44.207"/>
    </inkml:context>
    <inkml:brush xml:id="br0">
      <inkml:brushProperty name="width" value="0.04286" units="cm"/>
      <inkml:brushProperty name="height" value="0.04286" units="cm"/>
      <inkml:brushProperty name="color" value="#FFC114"/>
    </inkml:brush>
  </inkml:definitions>
  <inkml:trace contextRef="#ctx0" brushRef="#br0">47 17 7569,'-15'0'0,"6"0"0,-5 0 0,12-2 0,-3-3 0,3 3 2155,2-5-1401,0 7 0,2 0 266,3 0-406,-3 0-14,5 0 90,-7 0-437,7 0 1,-5 2-42,3 3 0,-3-2 11,-2 8 0,1-2-28,5 1 0,-5 4-104,5-3 0,1-3 0,-2 3 1,5-6-87,-4 6 1,4-6 23,-5 5 1,8-4-129,-3 4 0,-1-5 65,1 6 0,-4-8-17,4 3 1,-5 1-50,6-2 0,-6 2-92,6-2 101,-8-3 1,4 7-19,-7-4-15,0-3 1,2 5-18,3-7-237,-3 0-585,5 0 650,-7 0 1,2 0-1146,3 0 578,-3 0 230,5 0 0,-6 0-427,5 0-38,-5 0 419,6 0 135,-7 0 561,0 0 0,0 7 0,0-6 0,0 6 0</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2:23:44.612"/>
    </inkml:context>
    <inkml:brush xml:id="br0">
      <inkml:brushProperty name="width" value="0.04286" units="cm"/>
      <inkml:brushProperty name="height" value="0.04286" units="cm"/>
      <inkml:brushProperty name="color" value="#FFC114"/>
    </inkml:brush>
  </inkml:definitions>
  <inkml:trace contextRef="#ctx0" brushRef="#br0">268 79 7569,'0'-16'0,"-7"8"324,5-6 0,-5 5-49,0 0 128,5-5-36,-5 12-461,7-5 193,0 7 1256,0 0-679,0 7 0,-1 0-239,-5 4 0,3 3 273,-8-4 0,1 3-300,-6-3 0,0 6 76,1 0 1,-6-1-186,0 6 0,0-1-267,5 1 0,0-2 60,0 7 0,6-7-61,-1 2-542,1 4 0,1-8 274,4 4 1,3-8-1567,2-3 807,0-6 381,0 3 1,2-7-151,3 0 340,-3 0 45,5 0 0,-7 0-57,7 0 139,-5-7 0,6 0-648,-2-4 245,-5-3 355,13 5 1,-12-6 343,3-1 0,4 0 0,0 0 0</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2:23:44.888"/>
    </inkml:context>
    <inkml:brush xml:id="br0">
      <inkml:brushProperty name="width" value="0.04286" units="cm"/>
      <inkml:brushProperty name="height" value="0.04286" units="cm"/>
      <inkml:brushProperty name="color" value="#FFC114"/>
    </inkml:brush>
  </inkml:definitions>
  <inkml:trace contextRef="#ctx0" brushRef="#br0">79 95 7569,'-16'0'-283,"6"-2"-36,-1-3 1,6 3 1151,-6-3 1,6 3 214,-5 2 206,6 0-492,-3 0 35,7 0-506,0 0 1,7-5 17,4 0 1,3-6-98,1 6 0,1-6-1,0 6 1,0-5-60,-1 4 0,1 1-52,0 5 0,0-5-136,-1 0 0,-4-1 121,-1 6-634,1 0-268,5 0-612,-1 0 553,1 0-329,0 0-50,0 0 414,-1 0 1,-4 0 840,-1 0 0,1 0 0,5 0 0</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2:37:55.852"/>
    </inkml:context>
    <inkml:brush xml:id="br0">
      <inkml:brushProperty name="width" value="0.08571" units="cm"/>
      <inkml:brushProperty name="height" value="0.08571" units="cm"/>
      <inkml:brushProperty name="color" value="#FFC114"/>
    </inkml:brush>
  </inkml:definitions>
  <inkml:trace contextRef="#ctx0" brushRef="#br0">64 0 7405,'-9'0'445,"2"0"-118,0 0-52,5 0 34,-5 0-261,7 0 338,0 0-22,-7 0 155,6 0-212,-6 0-58,0 0 12,5 0-136,-5 0 112,7 0-267,0 0 1,5 2 218,0 3-108,1-3 0,-1 7 75,0-4 48,0-3 0,-3 10 119,3-7-27,-3 8-162,12-5 1,-12 3 127,3-1-233,4-6 0,-6 8 227,8-7-275,-8 1 82,11 1 0,-10-6-89,6 5 0,-4 1 4,4-2 67,-6 0-39,10 2 1,-11-5-134,8 3-39,-8 4 140,11-7 0,-10 10-184,6-7 157,-6 0 0,8-3-43,-7 3 1,2-3 55,-2 3 0,-1-3-35,6-2 8,-6 0 31,3 7 1,-5-5-162,3 3 118,-3-3-80,5-2 1,-6 2 50,5 3-239,-5-3 43,6 5 39,-7-7-41,0 0-2,7 0-203,-5 0 142,5 0-376,-7 0-1412,0 0 1548,7 0 609,-5 0 0,5 0 0,-7 0 0,7-7 0,2-2 0</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2:37:56.377"/>
    </inkml:context>
    <inkml:brush xml:id="br0">
      <inkml:brushProperty name="width" value="0.08571" units="cm"/>
      <inkml:brushProperty name="height" value="0.08571" units="cm"/>
      <inkml:brushProperty name="color" value="#FFC114"/>
    </inkml:brush>
  </inkml:definitions>
  <inkml:trace contextRef="#ctx0" brushRef="#br0">394 32 7569,'0'-8'-447,"-5"-1"-558,0 4 894,0 3 728,-2-5-126,5 7-102,-12 0-182,12 0 0,-10 2 390,7 3-128,-1-3-308,6 5 0,0-6 16,0 5 233,0-5-294,-7 13 1,6-5 10,-5 7 1,3-6 2,-2 1 1,1-1-51,-6 6 0,4-2 2,-4-3 0,1 3-27,-1-4 0,-4 4 60,3 2 1,-3-6-108,-2 1 1,6-1 107,-1 6 1,1-2-43,-6-3 1,6 3-20,-1-4 0,2-1 8,-1 1 1,-2-4-23,6 4 0,-1-5-107,2 6 10,3-8 0,-6 10 58,2-8 0,5 2-99,-5-2 0,3-1 38,-2 6-18,3-6 14,-12 10 1,10-7-5,-6 3 0,6-1-57,-1-4-135,3-3-269,-5 5 130,6-7-215,-6 0 294,7 0 0,1 0 28,5 0 1,-5-2-432,5-3 250,2 3 0,1-5 86,7 7 386,-7-7 0,5 5 0,-6-12 0,8 6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7.722"/>
    </inkml:context>
    <inkml:brush xml:id="br0">
      <inkml:brushProperty name="width" value="0.04286" units="cm"/>
      <inkml:brushProperty name="height" value="0.04286" units="cm"/>
    </inkml:brush>
  </inkml:definitions>
  <inkml:trace contextRef="#ctx0" brushRef="#br0">60 0 7944,'7'10'2947,"-3"1"-2596,-3-1 0,-2 1-60,-3-1 1,1 1-115,-4 3 0,3 2-302,-4-1 1,4 1 142,-5-2 0,5-3-527,-4-1 1,6-5 272,-2 6-1612,2-8 242,2 11 47,0-13 1559,0 6 0,0-7 0,-5 0 0,-1 0 0</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0T22:37:56.919"/>
    </inkml:context>
    <inkml:brush xml:id="br0">
      <inkml:brushProperty name="width" value="0.08571" units="cm"/>
      <inkml:brushProperty name="height" value="0.08571" units="cm"/>
      <inkml:brushProperty name="color" value="#FFC114"/>
    </inkml:brush>
  </inkml:definitions>
  <inkml:trace contextRef="#ctx0" brushRef="#br0">0 63 8621,'2'-9'878,"3"4"-509,-3 3 0,7 2-35,-4 0 1,-2-1-48,8-5 1,-6 5-64,6-5 0,-6 3-1,5-2 1,-4 3 76,4-3-194,1 3 0,4 2-59,1 0 1,-5 0 90,-1 0 0,-5 0-66,6 0 0,-6 0 6,6 0 0,-1 0-73,6 0 0,-6 0 16,1 0 0,-1 0-83,6 0 0,0 0 55,0 0 0,-6 0-183,1 0 86,-1 0 147,6 0-91,0 0 56,-8 0 1,1-5-36,-4-1-7,-3 1 13,5 5 1,-5 0-38,3 0-151,-3 0-111,5 0 239,-7 0 0,2 0-330,3 0 106,-3 0-117,5 0-206,-7 0-226,7 0 449,-6 0 1,8 0-100,-4 0 1,-3 2-125,3 3 0,4-3 24,2 3 604,-4-3 0,14 5 0,-4 2 0</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5:15:23.307"/>
    </inkml:context>
    <inkml:brush xml:id="br0">
      <inkml:brushProperty name="width" value="0.08571" units="cm"/>
      <inkml:brushProperty name="height" value="0.08571" units="cm"/>
      <inkml:brushProperty name="color" value="#E71224"/>
    </inkml:brush>
  </inkml:definitions>
  <inkml:trace contextRef="#ctx0" brushRef="#br0">1 254 7569,'8'-9'-1525,"6"2"1480,-12 7 1,7 0 14,-5 0 1,0 0 87,6 0 1,-5 0-60,6 0 1,-1 0 3,6 0 0,-1 5 13,1 0 1,-1 1-35,1-6 1,-1 0 36,1 0 0,-1 0-15,1 0 0,-1 0-6,1 0 0,-1 0 5,1 0 0,0 0 3,-1 0 0,0 0 0,1 0-4,0 0 0,-1 0 1,0 0 0,1 0-2,0 0-1,-1 0 1,0 0-1,1 0 0,2 0 0,2 0 0,-3 0 4,4 0 0,-3 0 1,-4 0 0,7 0 7,0 0 1,-1 0 2,-4 0 0,5 0 23,-1 0 1,1 0-22,-5 0-2,-1 0 0,0 0-9,1 0 1,0 0 7,-1 0-13,1 7 0,4-6-6,1 5 0,0-5 1,-6-1 1,2 0-4,4 0 1,-2 0-3,7 0 0,-5 0 9,4 0 0,-4 0-3,5 0 0,-6-1 3,7-5 0,-8 5 0,1-5 0,3-1 0,-2 2 0,-1-2 0,-5 2 0,6 3 0,0-3 0,-1 1 0,-4-1 0,2 3 0,2-3 0,-3 3 0,4 2 0,-3-1 0,-4-5 0,7 5-1,0-5 0,-1 5 0,-4 1 0,5-6-1,0 1 0,-1-2-1,-4 2 0,1 3 3,3-3 0,-2-2-1,3 2 1,-4-2 1,-2 1 0,1 4-2,0-4 0,-1 5 2,0 1 0,1-6-1,0 1 0,-1 0 0,0 5 1,1-5-1,0-1 1,5 1-1,-1 5 0,1-5 0,-6 0 0,1-6 0,-1 6 0,1 0 0,-1 5 0,1-6 0,-1 1 0,1 0 0,-1 5 0,1 0 0,-1 0 0,1-2 0,-1-3 0,1 3 0,0-3 0,-1 3 0,0 2 0,1 0 0,0 0 0,-1 0 0,0 0 0,3 0 0,3 0 0,-5 0 0,5 0 0,-3-2 0,-3-3 0,6 3 0,0-3 0,1 3 0,-2 2 0,-2 0 0,3 0 0,-5 0 0,0 0 0,5 0-4,0 0 1,-1 0 2,-4 0 1,5 0-14,-1 0 1,3 0 11,-2 0 1,-3 6-13,8-1 0,-5 0 11,4-5 0,-5 0-1,1 0 0,0 2-4,0 3 1,7-3 0,-2 3 0,-2-3 6,1-2 1,-4 0 2,6 0 0,-7 0 4,6 0 1,-7 0-8,1 0 1,3 0 0,-2 0 1,4 0 11,-4 0 0,2 0 2,-3 0 1,-1 0 1,7 0 1,-6 0 1,7 0 1,-6 0-22,4 0 1,-4 0 9,5 0 1,-6 0-16,6 0 1,-5 0 14,5 0 0,-5 0-37,5 0 0,-6 0 25,6 0 1,-2 0-5,2 0 1,4 0-4,-5 0 1,-1-2 0,2-3 1,-2 3 8,2-3 0,1-2 1,-6 2 0,2-1 24,-3 6 1,-2 0-28,3 0 0,-3 0 9,3 0 0,-4 0-1,4 0 1,-2 0-2,2 0 0,-4 0-1,3 0 0,3 0-1,-2 0 0,4 0-6,-4 0 0,5 0-2,-6 0 0,7 0-9,-6 0 1,4 0 11,-4 0 0,5 0 3,-6 0 1,6 0-2,-5 0 1,5 0-2,-5 0 1,-1 0 2,-5 0 1,6 0 1,0 0 0,-1 0 5,-4 0 0,2 0 2,2 0 0,-3 0-4,4 0 0,-3 0-3,-4 0 0,4 0-1,3 0 0,-4 0 2,3 0 0,-1 0 0,2 0 0,-4 0 7,4 0 0,-4 0 1,-1 0 1,-1 0 0,1 0 1,1 0-8,4 0 0,-4 0-10,4 0 1,1 0 10,-2 0 0,7 0-13,-6 0 0,6 0 8,-1 0 1,-3 0-2,4 0 0,-1 0-3,4 0 0,2 0-1,-2 0 1,2 0 1,-2 0 0,2 0 2,-2 0 0,0 0-8,-4 0 1,3 0 6,-3 0 1,1 0-10,0 0 0,1 0 0,-1 0 0,1 0-1,-3 0 0,10 0 9,-5 0 1,0 0 0,-5 0 0,2 0 0,4 0 1,0 0 2,0 0 0,-6-5 3,2 0 1,-8 0-8,1 5 1,3 0 5,-2 0 0,-1 0-3,-5 0 0,6 0-1,-1 0 1,1 0-1,-5 0 0,0 5 0,-1 0 0,0 0 0,1-5 0,0 0 0,-1 0 0,0 0 0,1 0 0,0 0 0,-1 0 5,0 0 0,-4 0 24,-1 0 4,1 0-28,5 0 0,-2 0 0,2 0 1,-5 0-5,-1 0 1,-5 0-2,6 0 0,-2 0-32,7 0 1,0 0 32,0 0 1,-2 0-8,2 0 0,2 0 3,3 0 0,-3 0-1,8 0 1,-7 0 2,1 0 1,3 0 0,-2 0 0,1 0 1,-1 0 0,-4 0 1,3 0 1,-2 0 0,-2 0 1,-1-5-3,0 0 0,3 0-1,3 5 0,-4 0 0,3 0 0,-2 0 0,-3 0 0,3 0 0,2 0 0,-3 0 0,4 0 0,1 0 0,-1 0 0,5 5 0,-6 0 0,8 0 0,-1-5 0,-6 0 0,0 0 0,2 0 0,-3 0 0,1 0 0,-5 0 0,-6 0 0,0 0 0,0 0 0,1 0 0,-1 0-5,-6 0 0,5 0-5,-4 0-67,-3 0 73,4 0 0,-5 0-163,5 0 85,-5 0-2,6 0 84,-7 0 0,7 0 0,2 0 0</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5:43:58.674"/>
    </inkml:context>
    <inkml:brush xml:id="br0">
      <inkml:brushProperty name="width" value="0.08571" units="cm"/>
      <inkml:brushProperty name="height" value="0.08571" units="cm"/>
      <inkml:brushProperty name="color" value="#FFC114"/>
    </inkml:brush>
  </inkml:definitions>
  <inkml:trace contextRef="#ctx0" brushRef="#br0">48 17 7569,'-9'0'437,"-5"0"-163,13 0 1,-6-2 549,7-3-200,0 3 42,0-5-74,0 7-179,0 0-255,-7 0 209,5 0-459,-5 0-112,7 7 45,0 2 0,0 6 70,0 1 1,0 0-38,0 0 0,0-6 203,0 1 0,5-1-42,0 6 0,6 0 99,-6-1 0,7 1-66,-1 0 1,-2-6 117,1 1 0,-1-1-106,1 6 0,4-5-19,-3-1 1,-2-1 11,1 1 0,1 4-113,4-3 1,-4-2-20,-1 1 0,-4-1 59,4 1 1,-5 3-73,6-8 1,-6 5 34,6-4 0,-8 1-125,2-2 1,-1-3-175,1 3-205,-3-3-104,5-2 233,-7 0 0,2 0-289,3 0 0,-3-2 236,3-3 1,-3 1 12,-2-6 0,5 4 184,0-4 1,0 5 267,-5-6 0,2 8 0,3-3 0,-3-2 0,5-1 0</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5:43:59.020"/>
    </inkml:context>
    <inkml:brush xml:id="br0">
      <inkml:brushProperty name="width" value="0.08571" units="cm"/>
      <inkml:brushProperty name="height" value="0.08571" units="cm"/>
      <inkml:brushProperty name="color" value="#FFC114"/>
    </inkml:brush>
  </inkml:definitions>
  <inkml:trace contextRef="#ctx0" brushRef="#br0">378 17 7569,'-10'0'-897,"-1"0"336,8 0 2155,-4-7-397,7 5-789,0-5 1,-2 7 222,-3 0-477,3 0 0,-7 0-12,4 0 1,2 0-95,-8 0 0,6 0 58,-6 0 1,6 2-44,-5 3 1,1-2-30,-2 8 0,-3-1-174,4 6 1,-4 0 29,-2 0 0,0-1-10,1 1 0,-3 0 72,-3 0 1,4-1-72,-4 1 0,5 0 53,5 0 0,-3-6 43,4 1 0,1-6-18,-1 5 1,6-4-11,-1 4 0,1-6-195,-1 1-68,3-3-333,-5-2-167,7 0-430,0 0 552,7 0 692,-5 0 0,12 0 0,-12 0 0,5 0 0</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5:43:59.295"/>
    </inkml:context>
    <inkml:brush xml:id="br0">
      <inkml:brushProperty name="width" value="0.08571" units="cm"/>
      <inkml:brushProperty name="height" value="0.08571" units="cm"/>
      <inkml:brushProperty name="color" value="#FFC114"/>
    </inkml:brush>
  </inkml:definitions>
  <inkml:trace contextRef="#ctx0" brushRef="#br0">32 63 7569,'-7'-9'-1445,"5"-5"2826,-12 13-466,12-6 237,-5 7-446,7 0-184,0 7 1,7-4-138,4 8 0,-2-8-32,1 2 1,1-3-246,4-2 1,1 5-90,0 1 0,1-1-209,4-5 0,-3 0 205,3 0 1,-4 0-554,-1 0 1,0-5 270,0-1 0,-1-1-535,1 2 1,0 3 180,0-3 1,-1-2 105,1 2 1,0-2 116,0 2 0,5 3 398,0-3 0,0 3 0,-6 2 0,1-7 0,7 5 0,1-5 0</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6:03:13.695"/>
    </inkml:context>
    <inkml:brush xml:id="br0">
      <inkml:brushProperty name="width" value="0.08571" units="cm"/>
      <inkml:brushProperty name="height" value="0.08571" units="cm"/>
      <inkml:brushProperty name="color" value="#F6630D"/>
    </inkml:brush>
  </inkml:definitions>
  <inkml:trace contextRef="#ctx0" brushRef="#br0">17 441 7373,'0'-9'1097,"0"2"-799,-7 0 169,5 6-22,-5-6-241,7 7 874,0 0-1038,0 7 0,5-4-1,0 8-83,8-8 1,-10 9 10,8-6 0,-6 4 57,5-5 1,-4 6-25,4-6 1,-5 2 81,6-2-10,-8-3 1,6 10-29,-4-6 1,-3 1 56,3-2-77,-3-3 0,0 5-2,3-7 1,-3 1 53,3 5 17,-3-5 182,-2 6-227,0-7 1,5-7 33,0-3 0,1 1-2,-6-1 1,5-1 11,0-5 1,6-1-12,-6-4 0,7 3-1,-1-3 1,-3 4-62,3 1 0,-1-5 52,6 0 0,2-5 12,3 5 0,-4-5-14,4 5 0,-2-6 81,2 6 1,-5 0-83,0 6 0,-1-1 9,-4 0 0,-2 6-30,1-1 1,-5 6-104,6-6 1,-8 8 1,4-6 66,-7 4 0,2 3-144,3-3 177,-3 3-101,5-5-31,-7 5-5,0-5-28,0 0-62,0 6 1,5-8-250,1 4 94,-1 3 30,-5-5 80,0 0-283,0 5-32,0-5-69,0 7-2663,0 0 2912,-7 0 1,5 2 361,-3 3 0,-4-3 0,7 5 0,-5-7 0</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6:03:26.837"/>
    </inkml:context>
    <inkml:brush xml:id="br0">
      <inkml:brushProperty name="width" value="0.08571" units="cm"/>
      <inkml:brushProperty name="height" value="0.08571" units="cm"/>
      <inkml:brushProperty name="color" value="#5B2D90"/>
    </inkml:brush>
  </inkml:definitions>
  <inkml:trace contextRef="#ctx0" brushRef="#br0">48 473 7569,'0'-9'632,"0"-5"-86,0 12-316,0-5 1,-2 7 370,-3 0-283,3 0-148,-5 0 1,2 7 44,-1 4 0,1-3 152,5 3-197,-7-1 219,5 6-312,-5 0 2,7 0-102,7-1 0,-3-4 160,6-1-48,-6-6-92,10 10 1,-11-11 70,8 8-10,-8-8 66,4 4 191,-7-7-159,7 0 0,2-7-20,7-3 1,0-4-89,-1-2 1,1-5 15,0 0 1,0-5-145,-1 5 1,3-5 49,3 5 0,-4-6-86,4 6 1,2-5 43,-2 5 0,5-5 63,-5 5 0,6-5 76,-6 5 0,5-6 161,-5 6 1,0 0-127,-5 6 0,-1-6 88,1 0 1,0 5-43,-1 5-42,1 1 0,-2-1-262,-3 1 141,-4 6-586,0-3-139,-6 7-392,6 0 409,-7-7-310,7 6 459,-5-6 0,7 7-108,-4 0 1,-3-2 681,3-3 0,-3-4 0,-2-7 0</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6:03:28.229"/>
    </inkml:context>
    <inkml:brush xml:id="br0">
      <inkml:brushProperty name="width" value="0.08571" units="cm"/>
      <inkml:brushProperty name="height" value="0.08571" units="cm"/>
      <inkml:brushProperty name="color" value="#5B2D90"/>
    </inkml:brush>
  </inkml:definitions>
  <inkml:trace contextRef="#ctx0" brushRef="#br0">0 567 9161,'7'-9'763,"-5"2"-712,5 7 0,-7 2 107,0 3 72,0-3 23,0 12-125,0-5 0,0 1 63,0 1-21,0-8 17,0 11-85,0-12 0,0 7-86,0-4 39,0-3 0,0 7-181,0-4 84,0-3-80,0 5 165,0-7-51,0 0 8,0 7-10,0-6 86,0 6-39,0-7 1,5-1 5,1-5 1,1-1 9,-2-3 0,4-4 29,6 3 0,1-4-45,0-6 1,0 3 11,-1-3 0,1-3 96,0-3 1,5-2 176,0-3 1,5-1-60,-5-4 0,7 4 157,-2-4 1,-1 4-221,1 1 0,-5 1-65,5-1 0,-7 6-354,2 0 1,-3 7 183,-2-2 0,-1 3-281,1 2 1,-2 6 113,-3-1 1,1 6-238,-7-5 33,0 6 136,-5-3-8,0 7-918,0 0 629,7 0-856,-5 0 196,5 0 510,-7 0 1,0 2 716,0 3 0,0 4 0,0 7 0</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6:03:48.759"/>
    </inkml:context>
    <inkml:brush xml:id="br0">
      <inkml:brushProperty name="width" value="0.08571" units="cm"/>
      <inkml:brushProperty name="height" value="0.08571" units="cm"/>
      <inkml:brushProperty name="color" value="#FFC114"/>
    </inkml:brush>
  </inkml:definitions>
  <inkml:trace contextRef="#ctx0" brushRef="#br0">32 473 7933,'-9'0'2598,"2"7"-1918,0-5-42,5 5-52,-5-7-271,7 0 1,0 2 595,0 3 299,0-3-820,0 5 0,2-2 1,3 0 0,-3 2 90,3-1-367,-3-5 1,0 8-44,3-4 0,-3-1-92,3 6 0,-2-6 272,3 1-198,-5 4 1,12-6-43,-8 8 0,2-8 71,-2 3 46,-3-5-46,12-1 1,-11 0 42,8 0 1,-6 0 40,6 0-34,-8 0-32,11 0-186,-5 0 1,1 0-8,1 0 144,-1 0 0,4-7-56,-3-3 0,3 1 33,-4-1 0,10-3-24,1-8 1,1 4-18,-1-4 1,-1-2 4,6 2 1,-2-5 90,3 5 0,2-5 110,-2 5 1,1-6-45,-2 6 0,3-5-86,-2 5 0,-3-5-41,2 5 1,-1 0 47,1 5 0,-3 0 8,-7 1 0,1 1 76,4 3 0,-3-3 101,3 4 1,-4 3-81,-1 1 1,-6-1 300,1 2-451,-1 0 270,6 5-488,-7 0 1,0-5 83,-4-1-113,-3 1-291,5 5-423,-7 0-5646,0 0 4016,0-7 1224,0 5-194,0-12 1536,0 13 0,-7-13 0,-2 5 0</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6:27:36.871"/>
    </inkml:context>
    <inkml:brush xml:id="br0">
      <inkml:brushProperty name="width" value="0.08571" units="cm"/>
      <inkml:brushProperty name="height" value="0.08571" units="cm"/>
      <inkml:brushProperty name="color" value="#E71224"/>
    </inkml:brush>
  </inkml:definitions>
  <inkml:trace contextRef="#ctx0" brushRef="#br0">1 220 6704,'9'0'-94,"3"-2"117,-7-3 0,1 3 99,-1-3-104,-3 3 0,5 0 6,-7-3 1,2 3 21,3-3 25,-3 3-33,5 2 1,-5 0-17,3 0 0,-3-1 51,3-5-84,4 5 26,-1-6 1,7 5-3,1-3 1,-6 3-24,1-3 1,-6 3-26,6 2 8,-9 0-8,12 0 18,-5 0 0,1 0 16,1 0 1,-6 5 17,6 0 1,-7 1 7,6-6-10,1 0 1,5 0-5,-1 0 0,0 0 2,1 0 1,-6 0-8,1 0-4,-1 0-22,6 0 27,-1 0 0,1 0-19,-1 0 1,-4 0 10,-2 0 0,-3 0-2,4 0 1,-5 0 10,6 0-4,-1 0 1,6 0 21,-1 0-11,1 0 0,-1 0 9,1 0 1,-6 0-18,0 0 1,1 0-19,4 0 16,1 0 0,-1 0-1,1 0 0,-1 0-6,1 0 0,-1 5-3,1 0 1,-1 0 0,1-5 1,0 0-2,-2 0 0,2 0 2,0 0 0,0 0 2,-2 0 1,-3 0 9,-1 0-9,1 0 0,5 0 2,-2 0-2,2 0 0,0 0 0,0 0 0,-2 0 0,-3 0-1,-1 0 1,1 0 0,5 0 0,-6 0 0,0 0 0,0 0 16,6 0 0,-6 0-15,1 0 1,-1 0-1,5 0 1,3 0-1,3 0 0,-5 0-1,5 0 1,-3 0-3,-3 0 0,5-1-2,1-5 1,2 5 0,-3-5 1,-2 5 1,3 1 1,2 0-2,3 0 1,-1-6 0,0 1 1,1 0 0,5 5 0,-5-2-10,0-3 1,-2 3-1,2-3 0,3 3 4,-3 2 0,-1-5 3,0 0 0,-6-1 5,2 6 0,1-5-6,-1 0 0,2 1 8,-3 4 1,-3 0-7,4 0 1,1-2 1,-1-3 0,7 3 2,-3-3 0,0 3 1,0 2 0,-4 0-2,5 0 0,-6 0-1,6 0 0,-5 0 0,5 0 0,-7-5 0,2-1 0,-5 1 8,0 5 0,5 0-7,-1 0 1,1 0 0,-5 0 1,0 0 6,-2 0 0,9 0 1,3 0 0,-2 0-6,2 0 0,-5 0 0,4 0 1,0 0-9,0 0 0,5 0 8,-4 0 0,-4 0-10,-1 0 1,2 0 5,-3 0 1,1 0-2,-6 0 1,0 0-2,1 0 0,0 0 0,-1 0 1,0 0 0,1 0 0,1 0 1,4 0 0,-2 0 22,7 0 1,-7 0-22,1 0 1,5 0 12,1 0 0,-3 0-11,4 0 1,-2 0 0,6 0 0,-4 0-3,-2 0 1,-4 0-3,4 0 1,-4 0-1,5 0 0,0 0-2,5 0 1,-6 0-41,2 0 1,-1 0 38,4 0 1,2 0-38,-2 0 1,0 2 30,-5 3 0,10-3-1,-4 3 0,4-3 8,-5-2 0,2 0 2,-2 0 0,2 0 46,-2 0 0,2 0-51,-2 0 1,2 0 43,-1 0 1,2 0-33,2 0 0,-1 0-3,1 0 0,-1 0 2,-4 0 1,3 0-2,3 0 1,-3 0-6,3 0 0,-1 0-4,1 0 0,-1 0-4,6 0 0,-2 0 9,3 0 0,1 0-2,-6 0 1,5-5 1,-1-1 1,3 1 28,-3 5 1,3 0-23,-2 0 0,1-2 1,-2-3 1,3 3 6,-8-3 1,2 3 1,-2 2 1,-4 0 1,5 0 1,-5-5-9,0 0 1,0 0-3,5 5 1,-5 0 1,5 0 1,-5 0-8,-1 0 0,5 0 3,1 0 1,-1 0 1,-5 0 1,5 0-5,1 0 0,-2 0-2,-3 0 1,-2 0 16,2 0 0,-2 0 0,2 0 1,-2-6 24,2 1 0,4 0-32,0 5 0,0 0-24,-4 0 0,0-2 18,4-3 0,-3 3-1,3-3 0,-1 3-8,0 2 1,0 0-6,6 0 0,-6 0-10,1 0 1,2 0 16,-2 0 0,0 0 22,-4 0 0,3-2-21,2-3 0,-1 3 29,-5-3 0,-5 3-26,0 2 1,0 0 0,5 0 1,-2 0-4,-3 0 1,3 0-4,-3 0 0,2 0-77,-2 0 1,3 0 77,-3 0 0,-3 0-63,4 0 0,-8 0 47,1 0 1,1 2 19,-5 3 0,2-3 3,-8 3 0,4-3 10,2-2 0,0 0 1,-1 0 81,0 0 1,1 0-52,0 0 1,-1 0-24,0 0 1,-4 0-31,-1 0 0,1 0 53,4 0-28,-7 0 15,6 0 0,-12-2 29,3-3 32,4 3 20,-7-5-190,5 7 135,-7 0-1858,0 0 1552,7 0 1,-4 0 244,7 0 0,-7 7 0,11-5 0,-5 5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08:53.576"/>
    </inkml:context>
    <inkml:brush xml:id="br0">
      <inkml:brushProperty name="width" value="0.08571" units="cm"/>
      <inkml:brushProperty name="height" value="0.08571" units="cm"/>
      <inkml:brushProperty name="color" value="#E71224"/>
    </inkml:brush>
  </inkml:definitions>
  <inkml:trace contextRef="#ctx0" brushRef="#br0">71 55 7213,'0'-14'707,"0"0"357,0 6-368,0-4-420,0 10 0,0-3-70,0 10 1,-4-2 9,-1 7 1,-4-1-85,4 5 1,-1 0 177,1 0-214,3 7 1,-4-6-131,6 4 0,0-8-116,0-1 0,0-6 96,0 6 1,6-7-89,4 2 0,-2-5-49,1-5-166,0-3 0,6-6 97,-1 0 1,-5 0-18,0 0 1,-5 3 179,0-4 0,-1 9 141,2-8 444,-3 3-260,4-3-76,-6 6 1,-2 2 116,-2 6-108,2 0 0,-4 6-125,6 4 0,0-3-89,0 3 1,0 1-11,0 8 1,1-2-201,4 6 1,-3-4-63,2 5 1,0 1 112,0 8 0,-2-3-24,3 2 0,-4-2 59,-1-2 0,0 4-385,0-4 1,-5 3 319,1-7 0,-6-2 313,6 1 0,-7-5-39,1 0 1,-2-7 170,-2-1 1,1-5 64,4 4 1,-4-6-138,4 2 1,1-5-107,-2-5 0,7 2 99,-1-6 1,2-1-87,2-4-38,0 0 0,-6 0 0,-2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9.297"/>
    </inkml:context>
    <inkml:brush xml:id="br0">
      <inkml:brushProperty name="width" value="0.04286" units="cm"/>
      <inkml:brushProperty name="height" value="0.04286" units="cm"/>
    </inkml:brush>
  </inkml:definitions>
  <inkml:trace contextRef="#ctx0" brushRef="#br0">0 71 7569,'0'-11'0,"0"-1"12,0 0 17,0 0 0,0 4 367,0 1-1,0 4 125,0-2 167,0 5-440,0 0 0,0 5-41,0 3 0,4 2 4,0 2 1,0 4-28,-4-1 1,0 6-65,0-1 0,0 2-53,0 2 1,-1-1-135,-3 1 0,2-2 38,-1-3 1,1 2-121,2-5 1,0 0-577,0-5 362,0 1-254,0 0 184,0-6-409,0 0 71,0-6 428,0 0 1,0-6 0,0 0 0</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6:27:50.234"/>
    </inkml:context>
    <inkml:brush xml:id="br0">
      <inkml:brushProperty name="width" value="0.08571" units="cm"/>
      <inkml:brushProperty name="height" value="0.08571" units="cm"/>
      <inkml:brushProperty name="color" value="#FFC114"/>
    </inkml:brush>
  </inkml:definitions>
  <inkml:trace contextRef="#ctx0" brushRef="#br0">0 32 6175,'0'-8'807,"0"1"-599,0 0 29,0 5 6,0-5-117,0 7 0,2 0 21,3 0 1,-1 0-30,6 0 0,-4 0-62,4 0 1,-5 0 89,6 0-96,-8 0 1,10 2 88,-8 3-65,7-3 0,-8 10-93,6-7 1,-5 7 86,6-1 0,-6 1-50,6-1 0,-6 3 36,5-4 0,-6 4-42,1 2 1,2-6 73,-2 1-50,8-1 1,-6 6-15,3 0 1,2-6-5,-6 1 1,4-6-47,-5 6-10,1-8-236,1 4 82,-6-7-248,6 0-170,0 0-118,-5 0 161,5-7 271,0-2 0,-5-6 296,3-1 0,-3 0 0,5 0 0,2 1 0</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6:27:50.567"/>
    </inkml:context>
    <inkml:brush xml:id="br0">
      <inkml:brushProperty name="width" value="0.08571" units="cm"/>
      <inkml:brushProperty name="height" value="0.08571" units="cm"/>
      <inkml:brushProperty name="color" value="#FFC114"/>
    </inkml:brush>
  </inkml:definitions>
  <inkml:trace contextRef="#ctx0" brushRef="#br0">252 32 7569,'-15'-15'-740,"-1"6"699,7 2 51,2 7 210,7 0-16,0 0-73,0 7 0,-5 2 67,0 6-150,-1 1 1,5 0 16,-5 0 1,5-1-9,-5 1 0,-1 0-21,2 0 0,-7-1 1,1 1 1,3-5-187,-3-1 153,1 1-69,-6 4 1,2-4 42,3-1 1,-1-4-28,7 4 1,-6-5-1,6 6 23,-7-1 0,8 4-48,-6-3 37,6 3 0,-3-11-104,7 8-209,0-8-205,0 4 356,0-7 1,2 0 198,3 0 0,-3-7 0,3-3 0,-3-4 0,-2-2 0</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6:27:50.830"/>
    </inkml:context>
    <inkml:brush xml:id="br0">
      <inkml:brushProperty name="width" value="0.08571" units="cm"/>
      <inkml:brushProperty name="height" value="0.08571" units="cm"/>
      <inkml:brushProperty name="color" value="#FFC114"/>
    </inkml:brush>
  </inkml:definitions>
  <inkml:trace contextRef="#ctx0" brushRef="#br0">0 95 7232,'0'-9'107,"2"-3"67,3 6 0,4-4 233,7 5-203,0-8 1,-1 12 20,1-5 1,2-1-24,3 2 1,-4-5-45,4 4 1,2 1 22,-2 5 1,2 0-312,-2 0 1,-4 0 135,4 0 1,-3 0-327,-3 0 1,-4 2 24,-1 3 0,1-1-125,5 6 0,-1-5 177,1 6 1,-2-6-90,-3 6 1,3-8-131,-4 2 462,4-3 0,2 5 0,0 2 0</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17:26.249"/>
    </inkml:context>
    <inkml:brush xml:id="br0">
      <inkml:brushProperty name="width" value="0.08571" units="cm"/>
      <inkml:brushProperty name="height" value="0.08571" units="cm"/>
      <inkml:brushProperty name="color" value="#E71224"/>
    </inkml:brush>
  </inkml:definitions>
  <inkml:trace contextRef="#ctx0" brushRef="#br0">0 201 7219,'16'0'-764,"-2"-2"463,2-3 216,-1 3 0,1-5 71,-2 7 0,2 0 28,-1 0 1,6 0-46,-2 0 1,2 0 31,-6 0 0,0 0-4,0 0 1,1 0 10,-1 0 1,-2 2-5,-3 3 1,4-3-9,-4 3 0,4-3 7,1-2 0,0 0-2,1 0 0,1 0 2,2 0 1,-1 0 2,2 0 1,2 0 4,-2 0 0,6 0-1,-6 0 1,5 0 4,-5 0 1,2 0 2,-1 0 0,-4 0-6,3 0 1,2 0-3,-2 0 1,1 0-2,-6 0 1,6 0-6,-2 0 1,4 0-1,-3 0 0,-2 0-5,8 0 1,-1 0-3,6 0 0,-1 0 6,1 0 0,-7 0-4,2 0 1,-2 0 5,1 0 1,3 0-3,-9 0 1,7 0 9,-5 0 0,0 0-9,0 0 1,-4 0 2,2 0 0,4 0-6,-3 0 1,7 0-3,-1 0 1,-3 0-1,2 0 0,1 0-2,4 0 1,-4-2 2,-1-3 0,-1 3-1,1-3 1,2-2 26,-6 2 1,4 0-25,-5 5 0,2-6 42,-2 1 0,-3 0-40,3 5 0,2 0-2,-1 0 1,6 0-4,-2 0 0,2 0 0,-1 0 1,5 0-33,-2 0 1,1 0 34,0 0 1,1 0-43,-7 0 1,6 0 33,0 0 1,-5 0 1,0 0 0,-1 0 3,1 0 0,2 0 3,-6 0 1,0 0 3,0 0 0,-2 0 4,6 0 0,-5 0-4,6 0 1,-6 0-5,6 0 0,-7 0 1,7 0 1,-2 0-2,1 0 0,4-5-5,-4 0 1,-1 0 3,1 5 0,-1 0-1,2 0 1,0-6 2,-5 1 1,4 0 1,-5 5 1,6 0-7,-6 0 0,2 0 3,-1 0 0,-3 0-2,7 0 0,-4 0 0,4 0 0,-6 0-1,1 0 0,2 0 0,-2 0 1,5 0-2,-4 0 1,1 0 0,-2 0 0,-3 0 1,3 0 0,4 0 16,1 0 0,-1-5-15,1 0 0,-1 0 5,1 5 1,3 0-4,-8 0 0,7 0 0,-2 0 1,-1-5-1,1 0 0,-5 0-1,6 5 1,-2 0-3,1 0 0,4 0-2,-4 0 1,4 0-4,1 0 1,1 0 4,-1 0 1,1 0-2,-1 0 0,0 0 1,0 0 0,1 0-2,-1 0 1,1 0 0,-1 0 1,-4 0 0,-1 0 0,-5 0 0,6 0 0,-1 0 0,6 0 0,-6 0-5,1 0 1,-1 0 4,5 0 0,1 0-19,-1 0 1,5 0 16,1 0 0,-1 0-16,-4 0 0,-1 0 16,1 0 1,-1 0 0,1 0 1,-1 0 9,1 0 1,-3 0 4,-2 0 0,2 0-8,-2 0 0,1 0-5,-2 0 1,5 0 2,-6 0 0,4 0-3,-3 0 1,4 0-3,-4 0 1,4 0-1,1 0 0,1-2-1,-1-3 0,1 4 21,-1-5 0,6 5 3,-1 1 1,1 0-22,-6 0 1,1-5 4,-1-1 1,1 1-2,-1 5 1,1 0 1,-1 0 0,1-5-15,-2 0 1,-3 0 8,-1 5 0,1 0-2,4 0 0,1-5 3,-1-1 1,-5 1 2,0 5 1,1-1 34,5-5 1,-3 5-35,-2-4 1,1 3 21,-7 2 1,5 0-18,-4 0 0,4 0 5,-5 0 0,2 0-15,-1 0 1,-5 0-3,5 0 0,1 0 0,-2 0 0,6 0-6,-6 0 1,7 0-7,-2 0 1,-1 0 12,1 0 1,-4 0-6,4 0 1,-1 0 3,1 0 0,2 0-2,-6 0 1,4 0 2,-5 0 0,5 0 0,-4 0 0,4 0 0,-5 0 0,1 0 0,-6 0 0,5 0-3,0 0 0,1 0 2,-7 0 1,2 0 0,-1 0 0,1 0 0,-2 0 0,2 0-1,-1 0 1,1 0 0,-2 0 0,3 0 0,4 0 0,-5 0 0,5 0 1,-4 0-1,-1 0 0,-2 0 0,2 0 1,4 0-1,0 0 0,0 0 0,-4 0 0,-1 0 0,0 0 0,0 0 0,1 0 0,-1 0 0,0 0 0,0 0 0,1 0 19,-1 0 1,0-5 2,0 0 0,2-1-22,3 6 0,-3 0 6,4 0 0,-4 0-5,-3 0-1,2 0 1,-1 0-2,1 0-2,-9 0 0,0 0 1,-5 0-7,3 0 5,-3 0 2,5 0 2,-7 0-793,0 0 712,0 7 81,0-5 0,0 5 0,0-14 0,0-2 0</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17:31.488"/>
    </inkml:context>
    <inkml:brush xml:id="br0">
      <inkml:brushProperty name="width" value="0.08571" units="cm"/>
      <inkml:brushProperty name="height" value="0.08571" units="cm"/>
      <inkml:brushProperty name="color" value="#FFC114"/>
    </inkml:brush>
  </inkml:definitions>
  <inkml:trace contextRef="#ctx0" brushRef="#br0">1 0 7569,'0'9'-73,"0"-2"186,0-7 1,1 0-4,4 0 1,-1 0 108,6 0 132,-6 0-242,9 0 1,-9 0 5,6 0 0,-6 2-94,1 3 224,3-3-260,1 11 1,6-6 86,1 4 1,-6 1-11,0-7 1,1 7 37,4-2 0,1-1-14,-1 1 0,-1 0-59,-4 6 1,2-1 13,-7 1 0,6-6-86,-6 0 0,5 1 86,-5 4-142,7 1 1,-10-1 84,3 1 1,2-6-179,-2 0-69,1-6 127,0 9-96,-4-11-65,5 5-179,0-7 36,-5 0-179,4 0 85,-6 0-14,0 0 548,-6 0 0,4 0 0,-5-7 0,7-2 0</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17:31.839"/>
    </inkml:context>
    <inkml:brush xml:id="br0">
      <inkml:brushProperty name="width" value="0.08571" units="cm"/>
      <inkml:brushProperty name="height" value="0.08571" units="cm"/>
      <inkml:brushProperty name="color" value="#FFC114"/>
    </inkml:brush>
  </inkml:definitions>
  <inkml:trace contextRef="#ctx0" brushRef="#br0">217 31 7569,'-9'-7'-1463,"0"5"1517,4-3 0,4 2 1108,-5-2-658,5 3-355,1-5 0,0 9 55,0 3 0,0 3-12,0 8 1,-7 1 53,-4 4 1,3-2-1,-2 6 1,-1 0-104,-4 0 0,4-1 52,1-3 0,0-4-75,-6 4 0,6-4-28,0-1 0,5-1-149,-6 0 0,8-4 27,-2-1-282,-4 0 178,7 6 0,-6-1-109,3 1 1,3-6-494,-3 0 275,3-6-79,2 10-103,0-13-109,0 6 127,7-7 625,1-7 0,1-1 0,-4-8 0,4 1 0,-7-1 0,4 1 0</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17:32.076"/>
    </inkml:context>
    <inkml:brush xml:id="br0">
      <inkml:brushProperty name="width" value="0.08571" units="cm"/>
      <inkml:brushProperty name="height" value="0.08571" units="cm"/>
      <inkml:brushProperty name="color" value="#FFC114"/>
    </inkml:brush>
  </inkml:definitions>
  <inkml:trace contextRef="#ctx0" brushRef="#br0">46 171 7569,'-6'-8'-732,"-3"-6"1,-1 10 1844,-1-6-681,8 7 0,-4-6 226,7 4-438,0 3 0,5-6 11,0 2 0,7 5 15,-1-5 0,4 0-12,6 0 1,-2-4 68,7 5 0,-1-5-108,6 4 0,-2-4-135,-3 5 1,2-5 104,-8 5 1,6-1-151,-5 6 1,-6-1-358,-4-4-463,-1 3 74,5-5-631,-6 7-252,-2 0 710,-7 7 904,0-5 0,0 4 0,0-6 0</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17:47.144"/>
    </inkml:context>
    <inkml:brush xml:id="br0">
      <inkml:brushProperty name="width" value="0.08571" units="cm"/>
      <inkml:brushProperty name="height" value="0.08571" units="cm"/>
      <inkml:brushProperty name="color" value="#E71224"/>
    </inkml:brush>
  </inkml:definitions>
  <inkml:trace contextRef="#ctx0" brushRef="#br0">0 78 7569,'9'-7'-739,"-2"5"1,-6-10 623,4 7 234,-3 0-133,4-2 39,1 6 0,-4-6-15,8 7 0,-6 0 1,5 0 1,-5 0-3,6 0 1,-6 0 0,4 0 1,-4 0-2,6 0 1,-1 5 1,5 0 1,-4 5-10,-2-5 0,1 6 5,6-6 0,1 5-4,3-5 0,-3 2 12,3-2 0,-2-3-1,3 3 1,-4-3 1,3-2 0,2 0 2,-1 0 0,4 0-14,-5 0 1,3 0 0,-4 0 0,-2 0-2,4 0 0,0 0 7,0 0 1,1 0-8,-2 0 0,-1 0-4,7 0 1,-8 0-3,2 0 1,3 0 0,-4 0 1,7 0-3,-6 0 1,2 0 1,-1 0 1,-5 0-1,4 0 1,3 0-1,-4 0 1,7-5 1,-5 0 0,4 0 0,-5 5 1,5 0-1,-4 0 0,6 0 0,-2 0 0,2 0 0,-2 0 0,4-6 0,-3 1 0,1 0 0,-1 5 0,0 0 0,-5 0 0,3-5-1,-3 0 1,5 0 0,-7 5 0,4-2 36,-3-3 0,-3 3-35,3-3 0,-3 3 1,-2 2 0,2 0-2,4 0 1,-2 0-1,5 0 0,1-5-6,-1 0 1,6 0-3,-6 5 1,6 0-12,0 0 0,0 0 15,0 0 0,1 0-36,-1 0 0,0-2 38,-5-3 0,2 3-1,-7-3 0,5 3 2,-4 2 1,-1 0 1,-5 0 1,0 0-2,1 0 1,1 0 3,3 0 1,-3 0-2,4 0 1,0 0-3,0 0 0,4 0 3,-5 0 0,6 0-4,-7 0 1,7 0-1,-5 0 1,4 0-1,-5 0 0,6 0 0,-6 0 0,5 0 0,-5 0 0,1 0 0,-6 0 0,5 0 0,0 0 0,1 0 0,-5 0 0,0 0 0,4 0 0,-2 0 0,1 0 0,4 0 0,-3 0 0,7 0 0,-2 0 0,-1 0 0,1 0 0,-1 0 0,1 0 0,3 0 0,-9 0 0,7 0 0,-5 0 0,3 0 0,-3 0 0,4-2 37,-4-3 1,4 4-24,-5-5 0,2 5 3,-1 1 1,-5 0-17,5 0 0,-2 0 1,0 0 1,-2 0-53,4 0 1,0 0 53,0 0 1,5 5-27,-6 0 1,5 0 17,-4-5 1,4 0-20,-5 0 1,2 5 19,-2 0 0,-2 1-1,1-6 1,4 0 7,-3 0 1,0 0 2,-5 0 1,6 0-3,-1 0 1,2 0 5,-2 0 0,-3 0-7,3 0 0,3 0-1,-4 0 1,4 0-19,-3 0 1,-2 0 4,8 0 0,-5 0-2,3 0 0,-3 0 2,5 0 0,-1 0-2,6 0 0,-2 0 15,2 0 1,-1 0-10,1 0 0,-2 0 11,-4 0 0,4 0-11,-4 0 1,-2 0 53,3 0 0,-2 0-33,1 0 0,4 0 4,-4 0 1,4 0-18,1 0 1,1 0 1,-1 0 0,1 0-11,-1 0 1,1 0-4,-1 0 0,1 0 6,-1 0 1,-4 0 4,-2 0 0,2 0-11,4 0 0,1 0 8,-1 0 0,-1 0 0,-3 0 0,7 0 2,-3 0 0,5 0 1,-5 0 0,1 0 1,-1 0 0,1 0-2,-2 0 0,2 0 0,-1 0 1,0 0-1,-6 0 0,6 0 0,-5 0 0,4 0 7,2 0 1,-2 0 0,2 0 1,-1 0-3,1 0 0,-1 0 1,1 0 0,-1 0-7,1 0 1,-1 0 0,1 0 0,-1 0-1,1 0 1,-1 0 3,1 0 0,-1 0-10,1 0 1,-1 0 27,0 0 1,-1-6 0,-3 1 1,2 0-11,-2 5 1,2 0 3,3 0 0,-1 0-20,1 0 1,-1 0 7,1 0 1,-2 0-6,2 0 0,5 0 11,0 0 0,-1 0-27,-5 0 0,1 0 17,-1 0 1,1 0-4,-2 0 0,1 0 35,-5 0 1,2 0 4,-6 0 0,3 0-18,-3 0 1,5 0-13,-7 0 1,7 0-5,-6 0 0,2 0 12,-1 0 1,-3 0-36,8 0 1,-6 0 8,5 0 0,-1 0-6,1 0 0,4 0-7,-3 0 0,2 0-8,3 0 1,-6 0 30,1 0 0,-8 0-7,2 0 0,-3 0 22,-1 0 1,-2 0-23,2 0 0,-6 0 111,0 0-99,-6 0 72,3 0-76,-1 0 2,-5 0 0,8 0-61,-4 0-13,-3 0 8,5 0 44,-7 0-235,0 0 1,0 0 0</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33:13.535"/>
    </inkml:context>
    <inkml:brush xml:id="br0">
      <inkml:brushProperty name="width" value="0.08571" units="cm"/>
      <inkml:brushProperty name="height" value="0.08571" units="cm"/>
      <inkml:brushProperty name="color" value="#E71224"/>
    </inkml:brush>
  </inkml:definitions>
  <inkml:trace contextRef="#ctx0" brushRef="#br0">1 263 7134,'0'-15'1355,"0"6"-1218,0-5 1,0 11 239,0-7-46,0 6-54,0-3 46,0 7 140,0 0-372,7 0 1,-5 2 5,3 3 1,2-1-32,-2 6 1,5-5-3,-5 5 0,5-4 26,-4 4-198,6 0-6,-4 6 141,8-1 0,-6-1-27,0-4 0,-6-1 77,1-4 34,4-3-87,-8 5 1,6-6 56,-7 4 88,7-3-118,-5 5 0,10-9-68,-7-3 1,2 2 61,-2-8 1,2 6-38,3-5 1,2 0 50,-7-6 0,7 1-1,-1-1 1,2 2 10,3 4 1,-6-4 5,1 4 0,-1-4-51,5-1 1,1-1 0,-1 1 1,1-1-30,-1 1 1,-4-1 49,-1 1 0,-2 5-22,3-1 0,-3 6-40,-2-5-21,-5 6-21,6-2-138,-7 6-3122,0 0 2317,7 0 480,-5 0 0,5-2-345,-7-3 866,0 3 0,6-19 0,3 4 0</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33:14.821"/>
    </inkml:context>
    <inkml:brush xml:id="br0">
      <inkml:brushProperty name="width" value="0.08571" units="cm"/>
      <inkml:brushProperty name="height" value="0.08571" units="cm"/>
      <inkml:brushProperty name="color" value="#E71224"/>
    </inkml:brush>
  </inkml:definitions>
  <inkml:trace contextRef="#ctx0" brushRef="#br0">62 124 7569,'0'9'-255,"0"-2"0,-1-7 1078,-4 0-583,3 0 0,-7 0 49,4 0-145,3 0 0,-6 0 142,3 0-132,3 0 1,-7 0 124,4 0-43,3 0-82,-4 0 100,6 7-139,0 1 39,0 8-17,0-1 8,0 1-172,6-1 1,1 1-2,4-1 1,1-4 100,-7-1 1,5-5-14,-5 5 1,6-4 31,-6 4 70,7-7-122,-4 11 0,3-7 43,-1 3-85,-7-3 1,6-2-5,-4 0 67,-3 1-24,5-6 20,0 0 0,-4-2-39,7-3 0,-4 1 32,4-6 0,-5 0-18,5-6 0,1 6 2,4 0 0,1-1-35,-1-4 1,1-6 4,-1 0 0,2 1-20,4 4 0,-4 1 37,4-1 1,-4 3-15,-2 2 1,-4-2 1,-1 2 0,0 3 0,6-3 0,-6 3 0,0-3 1,-4-1 16,4 7-29,0-7 2,6 4-60,-1-8 75,1 8-58,-8 1 40,-1 7-210,-7 0-1673,0 0 1520,7 0 230,-5 0 1,6 0-427,-3 0-73,-3 0-179,5 0 165,0 0 650,2 0 0,6 7 0,0 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49.718"/>
    </inkml:context>
    <inkml:brush xml:id="br0">
      <inkml:brushProperty name="width" value="0.04286" units="cm"/>
      <inkml:brushProperty name="height" value="0.04286" units="cm"/>
    </inkml:brush>
  </inkml:definitions>
  <inkml:trace contextRef="#ctx0" brushRef="#br0">176 13 7569,'7'0'173,"-2"-2"417,-5-2-376,0 3-141,0-4 0,-5 5 13,-3 0 1,-1 1 28,1 3 0,-6 3 16,2 4 0,-2 1-14,2 0 1,-4 0 106,1-1 1,-1 1-96,4 0 1,0 0-23,1 0 0,0-5-167,3 1 181,3-5-174,5 7 1,1-5 33,3 3 1,7-2-24,4-6 1,6 3-12,-1 1 1,1 2-144,-2-2 1,2-2 33,-5 6 0,0 0-63,-5 4 0,0-1 131,-3 1 0,-3 0 137,-5 0 1,0-1 229,0 1 1,-1 0-139,-3 0 0,-4-1 53,-8 1 1,3 0 13,-2 0 0,3-4 79,4-1 0,-3-3-189,4 4-294,-4-5-10,-1 2-461,1-5-24,-1 0 263,5 0-902,2-5 271,5-2 1065,0-5 0,0 6 0,0 1 0</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33:26.457"/>
    </inkml:context>
    <inkml:brush xml:id="br0">
      <inkml:brushProperty name="width" value="0.08571" units="cm"/>
      <inkml:brushProperty name="height" value="0.08571" units="cm"/>
      <inkml:brushProperty name="color" value="#008C3A"/>
    </inkml:brush>
  </inkml:definitions>
  <inkml:trace contextRef="#ctx0" brushRef="#br0">1 310 7569,'0'9'-942,"0"-2"1178,0-7 283,0 0-385,0-7 54,7 5-179,-6-5 78,6 7-10,0 0 4,-5 0-156,5 7 34,0 2 0,-6 1 80,4 0 0,-1-1-27,1 1 12,-3 4 0,6-7-15,-3 3 0,-3-1 3,3-4 1,-1-3 14,1 3 5,-3 3 0,6-6 39,-3 3 148,-3-3-160,5-2-17,0 0 0,-4-7-2,8-3 1,-6 1 9,5-1 1,-5-1-34,6-4 1,-3-1 3,2 1 1,4 0-27,-3-1 0,2 1-10,3-1 0,-1 1 8,1-1 0,-1 1-13,1-1 0,-1 1 0,1-1 0,-1 1 22,1-1 1,-1 1-28,1-1 0,-6 1 33,0-1 1,-1 6 0,1 0 1,-1 5 46,-4-6-24,-3 8 0,4-6 18,-6 4 11,0 3-53,0-4 37,0 6-317,0 0 71,0-7-152,0 5 165,0-5-231,0 7-363,0 0 430,7 0 210,-5 0 1,7 0 141,-4 0 0,-4 0 0,13 0 0,-5-7 0,6-1 0</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33:44.324"/>
    </inkml:context>
    <inkml:brush xml:id="br0">
      <inkml:brushProperty name="width" value="0.08571" units="cm"/>
      <inkml:brushProperty name="height" value="0.08571" units="cm"/>
      <inkml:brushProperty name="color" value="#FFC114"/>
    </inkml:brush>
  </inkml:definitions>
  <inkml:trace contextRef="#ctx0" brushRef="#br0">65 388 7569,'-15'0'-1720,"1"0"2723,9 0-99,-14 0-226,17 0-233,-8 0-53,10 0 542,0 0-669,10 0-14,-8 0-248,8 0 73,-1 0-83,-6 0 1,6 2 13,-9 5 161,0-4 30,0 16-68,0-7 16,0 0-51,10 7-140,-8-17 82,8 8-125,-10-10 1,2 0-17,5 0 72,-4 0 11,16 0 0,-15-10-3,11-4 0,-8 2 15,7-2 1,-6 6 5,6-6 1,-7 2 6,7-2 1,1-5 1,6 4-3,1-4 1,-1-2 45,1-1 0,-1 8-44,1 0 0,-8 6-2,0-6 1,-6 7-64,6-7 24,0 9 0,1-12 52,-1 10-7,-9 0 8,4-3 0,-6 8-20,4-5-9,-5 4 4,8 3 1,-10-2-362,0-5 167,0 4 0,0-9-254,0 5 245,0 5-170,0-8-3,0 10-98,0-9 60,0 6-321,0-6 431,0 9 0,7-3-274,0-4 586,0 5 0,3-17 0,2-3 0,9-11 0</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48:51.462"/>
    </inkml:context>
    <inkml:brush xml:id="br0">
      <inkml:brushProperty name="width" value="0.08571" units="cm"/>
      <inkml:brushProperty name="height" value="0.08571" units="cm"/>
      <inkml:brushProperty name="color" value="#FFC114"/>
    </inkml:brush>
  </inkml:definitions>
  <inkml:trace contextRef="#ctx0" brushRef="#br0">16 62 7569,'-7'-8'-107,"5"-1"0,-3 4 361,3 3 78,2-12 125,0 13 46,0-13-150,0 12 0,0-5-233,0 7 141,0 0-52,7 0-83,-5 0-78,12 0 0,-6 5 27,8 1 0,-6 4-14,0-5 1,-5 7 21,6-2 1,-6 2-84,5-1 1,-1 2 56,1-2 0,4 3-38,-4 1 0,4 1 48,1-1 1,-4 0-72,-1 1 0,0-1 77,6 1 0,-1-6 6,1 0 0,-6-1-21,0 1 1,1 2 16,4-6 0,-4 4-119,-1-5 0,-2 2 160,3-2-317,3-3 141,-13 5 1,6-6-194,-7 5-117,0-5-214,0 6-132,0-7-291,0 0-286,-7 0 896,6 0 1,-8-2 139,4-3 0,3 2 257,-3-7 0,-4 6 0,1-10 0,-8 6 0</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48:51.913"/>
    </inkml:context>
    <inkml:brush xml:id="br0">
      <inkml:brushProperty name="width" value="0.08571" units="cm"/>
      <inkml:brushProperty name="height" value="0.08571" units="cm"/>
      <inkml:brushProperty name="color" value="#FFC114"/>
    </inkml:brush>
  </inkml:definitions>
  <inkml:trace contextRef="#ctx0" brushRef="#br0">341 47 7569,'16'-8'-1481,"-8"1"1615,-1 7 1069,-14 0-440,-1 0-60,-8 0-55,1 0-215,6 0-5,2 0-38,7-7-278,0 5 0,0-7 157,0 4-265,0 4 0,-1-6 43,-5 7-143,5 0 1,-8 0-49,4 0 1,-2 7 70,-3 3 1,-4-1 19,4 1 1,-4 0 62,-2 6 0,1 1 5,-1 3 1,1-2 2,0 2 0,-1-3 10,1-1 0,4-1-21,1 1 0,0-2 5,-6-4 1,6 4-31,0-4 1,4 2 35,-4-2 0,5 2-116,-5-6 0,6 0 68,-1 0 0,2-5-168,-3 4-40,5-3-309,-6 5 19,7-5-321,0 5-373,0-7 422,0 0 800,7 0 0,-6 0 0,13-7 0,-5-2 0</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1T17:48:52.263"/>
    </inkml:context>
    <inkml:brush xml:id="br0">
      <inkml:brushProperty name="width" value="0.08571" units="cm"/>
      <inkml:brushProperty name="height" value="0.08571" units="cm"/>
      <inkml:brushProperty name="color" value="#FFC114"/>
    </inkml:brush>
  </inkml:definitions>
  <inkml:trace contextRef="#ctx0" brushRef="#br0">16 93 7569,'-7'9'299,"5"-2"1,-5-9 365,7-3-421,0 3 1,0-6 292,0 3 1,7 3-145,4-3 0,4-2-17,6 2 1,1-2-108,4 2 1,3 1 28,-3-6 0,1 6-195,-1-1 0,3 4-139,-3 1 1,-4-6-302,-1 1 1,-4 0 261,-1 5 1,-1-5-530,1 0 0,-6 0 268,0 5 1,-4 0-596,4 0-32,-7 0 479,11 0 0,-11 0-169,8 0 75,-8 0 101,4 6 477,-7 3 0,-7 7 0,-1-1 0</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3:50.224"/>
    </inkml:context>
    <inkml:brush xml:id="br0">
      <inkml:brushProperty name="width" value="0.05" units="cm"/>
      <inkml:brushProperty name="height" value="0.05" units="cm"/>
      <inkml:brushProperty name="color" value="#FFC114"/>
    </inkml:brush>
  </inkml:definitions>
  <inkml:trace contextRef="#ctx0" brushRef="#br0">0 0 24575,'0'0'0</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3:57.982"/>
    </inkml:context>
    <inkml:brush xml:id="br0">
      <inkml:brushProperty name="width" value="0.08571" units="cm"/>
      <inkml:brushProperty name="height" value="0.08571" units="cm"/>
      <inkml:brushProperty name="color" value="#FFC114"/>
    </inkml:brush>
  </inkml:definitions>
  <inkml:trace contextRef="#ctx0" brushRef="#br0">0 19 7569,'10'0'-264,"-2"0"1,-8-2 584,0-4-28,0 4-167,0-6 1,-2 8 127,-4 0-26,4 0 18,-6 0-7,8 0-174,0 0 1,8 0 14,4 0 0,-2 2-87,2 4 0,-2-2-12,2 8 1,4-6 19,-4 6 1,4 0 23,2 6 0,-6 0-6,0 0 0,-2 0-28,2 0 0,4 0-27,-4 0-65,-4 0 110,8 0 1,-8 0-63,4 0 60,4-8-88,-6 6 1,6-12 46,-4 8 1,-2-8-45,-4 2-88,-4-4 1,6 0-1,-8 4-222,0-4 69,0 6 38,0-8 0,2 0-181,4 0 31,-4 0 431,6 0 0,-8 0 0,0 0 0</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3:58.424"/>
    </inkml:context>
    <inkml:brush xml:id="br0">
      <inkml:brushProperty name="width" value="0.08571" units="cm"/>
      <inkml:brushProperty name="height" value="0.08571" units="cm"/>
      <inkml:brushProperty name="color" value="#FFC114"/>
    </inkml:brush>
  </inkml:definitions>
  <inkml:trace contextRef="#ctx0" brushRef="#br0">234 55 7569,'-10'-8'15,"2"6"0,8-8 313,0 4 62,0 4-219,0-6 0,0 6-6,0-4 144,0 4-174,0-6 14,0 8-390,0 0 1,-6 2 179,0 4 1,-2 4 41,2 8 0,2 0 41,-8 0 1,2 2 8,-2 4 0,-4 2-3,4 4 0,2-2 7,-2-4 0,6-4 1,-6 4 0,6-4 46,-6-2-120,8 0 0,-10 0 69,8 0 1,-2-8-123,2-4 103,4 4 1,-8-2-80,4 4-34,4-4-221,-6-8 136,8 8-13,0-6 0,2 6-75,4-8 0,-4-2-142,4-4-242,4 4 94,-8-6 564,14 8 0,-14 0 0,6 0 0</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3:58.820"/>
    </inkml:context>
    <inkml:brush xml:id="br0">
      <inkml:brushProperty name="width" value="0.08571" units="cm"/>
      <inkml:brushProperty name="height" value="0.08571" units="cm"/>
      <inkml:brushProperty name="color" value="#FFC114"/>
    </inkml:brush>
  </inkml:definitions>
  <inkml:trace contextRef="#ctx0" brushRef="#br0">46 37 7121,'-12'0'-919,"0"0"2035,8 0-479,-12 0-250,14 0-319,2-8 1,12 6 73,12-4 0,-2-2-56,8 2 0,0 0 68,6 6 1,0 0-54,0 0 1,-2 0-37,-4 0 1,2 0-99,-8 0 1,0 0 6,-6 0 1,0 0-257,0 0-166,0 0 245,0 0-315,0 0 178,0 0-29,-8 0 195,-2 0 1,-8 2-216,0 4 389,0-4 0,0 14 0,0-6 0</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4:19.753"/>
    </inkml:context>
    <inkml:brush xml:id="br0">
      <inkml:brushProperty name="width" value="0.08571" units="cm"/>
      <inkml:brushProperty name="height" value="0.08571" units="cm"/>
      <inkml:brushProperty name="color" value="#FFC114"/>
    </inkml:brush>
  </inkml:definitions>
  <inkml:trace contextRef="#ctx0" brushRef="#br0">36 1 6651,'-10'0'648,"2"0"-123,0 0-177,6 0-301,-6 0 207,8 0 59,0 0-294,8 0 0,0 2 105,4 4-191,4-4 1,-8 8 88,4-4 0,4-4 99,-4 4-62,4 4 0,2-2 6,0 4 1,0-2-43,0-4 1,-6-2 28,0 8 1,0-2-113,6 2 1,-6 2 57,0-8 0,-6 6-220,6-6 186,-8 8 0,10-10-275,-8 8 152,0-8 0,-4 4-16,4-8-278,-4 0 71,6 0-284,0 0 64,-6 0 602,6 0 0,-8 0 0,0-8 0,0 6 0,0-6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0.085"/>
    </inkml:context>
    <inkml:brush xml:id="br0">
      <inkml:brushProperty name="width" value="0.04286" units="cm"/>
      <inkml:brushProperty name="height" value="0.04286" units="cm"/>
    </inkml:brush>
  </inkml:definitions>
  <inkml:trace contextRef="#ctx0" brushRef="#br0">154 118 7569,'0'-18'0,"4"1"0,0 5 0,0 0-184,-4 0 188,0 1 512,0 4-269,0 2 0,-6 5-49,-1 0 1,-4 5 32,-1 3 1,-3 4 12,-1 3 1,-4 5-103,5 7 1,-1-2 270,4 3 0,1 0-51,-1 0 0,5-5-165,3-3 0,3-6-90,1 2 0,9-3-93,3-1 1,8-6-154,-1-2 0,3-2 117,2-2 0,-1-2-114,1-2 1,-1-2 65,1-6 0,-5-1-286,1-3 1,-9-2 85,0-5 0,-7-1 7,0 1 0,-4-1 150,-4 1 1,-4-5 56,-7 1 1,0 3-1,-4 5 0,3 5-30,-4 3 0,5 0-54,-5 7 0,6 0 80,-2 4 0,3 2-418,1 2 0,2-2 478,2 6 0,-2 0 0,3 4 0</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4:20.091"/>
    </inkml:context>
    <inkml:brush xml:id="br0">
      <inkml:brushProperty name="width" value="0.08571" units="cm"/>
      <inkml:brushProperty name="height" value="0.08571" units="cm"/>
      <inkml:brushProperty name="color" value="#FFC114"/>
    </inkml:brush>
  </inkml:definitions>
  <inkml:trace contextRef="#ctx0" brushRef="#br0">144 55 7461,'-8'-10'-131,"6"0"53,-4 4 170,4 4 107,2-14 74,0 14-268,0-6 0,0 10 73,0 4 1,0 4-9,0 8 1,-6 0 20,0 0 1,-6 0-9,6 0 0,0 0-71,6 0 0,-6 0 71,0 0 1,-2-2-73,2-4 139,4 4-227,-6-6 1,2 8-49,0 0-163,0-8 55,-2 6-270,6-6-186,-6 0 219,8-2 135,0 0 335,0-6 0,0 4 0,0-12 0,0 2 0,0-8 0,-8 0 0,-2-6 0</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4:20.332"/>
    </inkml:context>
    <inkml:brush xml:id="br0">
      <inkml:brushProperty name="width" value="0.08571" units="cm"/>
      <inkml:brushProperty name="height" value="0.08571" units="cm"/>
      <inkml:brushProperty name="color" value="#FFC114"/>
    </inkml:brush>
  </inkml:definitions>
  <inkml:trace contextRef="#ctx0" brushRef="#br0">0 91 7423,'2'-12'285,"4"0"1,-2 8-121,8-2 0,-6-2 0,6 2 1,0 0 26,6 6-56,0 0 1,2-6-27,4 0 0,-4 0-108,4 6 0,2-6-232,-2 0 0,0 0 65,-6 6-279,0 0 164,0 0-532,-8 0 286,-2 8-53,0-6 579,-6 6 0,6-8 0,-8 0 0</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4:47.167"/>
    </inkml:context>
    <inkml:brush xml:id="br0">
      <inkml:brushProperty name="width" value="0.08571" units="cm"/>
      <inkml:brushProperty name="height" value="0.08571" units="cm"/>
      <inkml:brushProperty name="color" value="#FFC114"/>
    </inkml:brush>
  </inkml:definitions>
  <inkml:trace contextRef="#ctx0" brushRef="#br0">0 18 7621,'10'-10'915,"6"2"1,-12 8-204,8 0-425,-8 0 0,12 0-172,-6 0-21,8 8 0,0 2-31,0 8 0,-6-6 64,0 0 0,0 0-218,6 6 0,2-2-11,4-4 1,-4 4 3,4-4 0,-4 2-116,-2-2-16,0 4 1,0-8-201,0 4 271,-8 4 1,0-14-163,-4 4 1,-4-2-252,4 2-194,-4-4 363,-2 6 0,0-10 69,0-4 1,-2 4 333,-4-4 0,-4-4 0,-8 0 0</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4:47.505"/>
    </inkml:context>
    <inkml:brush xml:id="br0">
      <inkml:brushProperty name="width" value="0.08571" units="cm"/>
      <inkml:brushProperty name="height" value="0.08571" units="cm"/>
      <inkml:brushProperty name="color" value="#FFC114"/>
    </inkml:brush>
  </inkml:definitions>
  <inkml:trace contextRef="#ctx0" brushRef="#br0">72 108 7569,'0'-12'-15,"0"0"0,0 6 43,0-6 172,0 8 1,2-10 294,4 8-305,-4-8 1,6 10-12,-8-8 0,2 8-9,4-2 220,-4 4-427,6 2 11,-8 0 8,0 0 0,0 8 47,0 4 1,-6 6 30,0 6 0,-8-4-10,2 4 1,2-4-39,-2-2 0,6 4 59,-6-4 1,8 4-235,-2-10 72,4-4 1,0 6-323,-4-8 220,4 0 0,-6-4-554,8 4-3,0-4 250,0 6-244,0-8 744,0 0 0,8 8 0,2 2 0</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4:47.830"/>
    </inkml:context>
    <inkml:brush xml:id="br0">
      <inkml:brushProperty name="width" value="0.08571" units="cm"/>
      <inkml:brushProperty name="height" value="0.08571" units="cm"/>
      <inkml:brushProperty name="color" value="#FFC114"/>
    </inkml:brush>
  </inkml:definitions>
  <inkml:trace contextRef="#ctx0" brushRef="#br0">108 126 7569,'-18'-10'-130,"0"2"356,0 0-57,0 6 1,6-8 251,0 4-222,8 4 0,-4-8 163,8 4-158,0 4 1,8-8-43,4 4 1,4 4-1,2-4 1,8-2 109,4 2 1,-2-6-90,2 6 1,-6 0-96,6 6 1,-8 0-27,2 0-225,4 0 1,-8 0 35,4 0 1,-4 0-104,-2 0 0,0 0 81,0 0 0,-6 0-210,0 0-575,0 0 330,6 0 196,-8 0 0,-2 2-176,-8 4 584,0-4 0,-8 14 0,-2-6 0</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5:24.740"/>
    </inkml:context>
    <inkml:brush xml:id="br0">
      <inkml:brushProperty name="width" value="0.08571" units="cm"/>
      <inkml:brushProperty name="height" value="0.08571" units="cm"/>
      <inkml:brushProperty name="color" value="#FFC114"/>
    </inkml:brush>
  </inkml:definitions>
  <inkml:trace contextRef="#ctx0" brushRef="#br0">18 54 7569,'0'-10'44,"0"-6"0,-2 14 397,-4-4-292,4 4 1,-6 0 305,8-4-22,0 4-323,0-6 186,0 8-248,0 0 1,6 2 251,0 4-317,8-4 1,-4 8-80,8-4 155,0-4 1,0 12 0,0-8 0,-8 2 87,-4-2-65,4-4 4,0 14 0,6-12-140,-4 8 0,2-6 80,-8 6 0,2-8-161,-2 2 1,-2 2-245,8-2 141,-8 8 0,6-12-107,-4 4-138,-4 4 54,6-8 1,-6 8-159,4-4-457,-4-4 1044,6 6 0,-8-8 0,0 0 0</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5:25.027"/>
    </inkml:context>
    <inkml:brush xml:id="br0">
      <inkml:brushProperty name="width" value="0.08571" units="cm"/>
      <inkml:brushProperty name="height" value="0.08571" units="cm"/>
      <inkml:brushProperty name="color" value="#FFC114"/>
    </inkml:brush>
  </inkml:definitions>
  <inkml:trace contextRef="#ctx0" brushRef="#br0">126 72 7569,'0'-18'89,"0"0"105,0 8 60,0-6 149,0 14-224,0-6 0,-2 10-56,-4 4 0,2-2 83,-8 8 1,6 0-68,-6 6 1,6 0-26,-6 0 0,6 0-109,-6 0 0,6 0 35,-6 0 0,8 0-102,-2 0 1,-2 0-77,2 0 1,0-6 45,6 0-116,0 0 24,0 6-272,0-8 0,0 0-377,0-4-199,8-4 1032,-6 6 0,6-16 0,-8-2 0</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5:25.241"/>
    </inkml:context>
    <inkml:brush xml:id="br0">
      <inkml:brushProperty name="width" value="0.08571" units="cm"/>
      <inkml:brushProperty name="height" value="0.08571" units="cm"/>
      <inkml:brushProperty name="color" value="#FFC114"/>
    </inkml:brush>
  </inkml:definitions>
  <inkml:trace contextRef="#ctx0" brushRef="#br0">36 72 7569,'-18'0'372,"8"-8"1,2 4 281,8-8-198,0 8-286,0-4 1,2 8 24,4 0 0,-2-2-25,8-4 1,0 4-50,6-4 1,2 4-110,4 2 0,-2 0-20,8 0 1,-6-6-184,6 0 1,-6 0-43,6 6 0,-8 0-218,2 0 1,-10 0-4,-2 0 1,-6 0-101,6 0-521,-8 0 497,12 0 578,-14 0 0,6 8 0,-8 2 0</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6:31.452"/>
    </inkml:context>
    <inkml:brush xml:id="br0">
      <inkml:brushProperty name="width" value="0.08571" units="cm"/>
      <inkml:brushProperty name="height" value="0.08571" units="cm"/>
      <inkml:brushProperty name="color" value="#FFC114"/>
    </inkml:brush>
  </inkml:definitions>
  <inkml:trace contextRef="#ctx0" brushRef="#br0">32 32 6430,'-9'-7'1100,"2"-2"19,0 0-826,6 2-41,-6 7-24,7 0 143,0 0-254,7 0 0,-4 0-9,8 0 0,-6 2-75,5 3 1,-1-1 51,1 6 1,4-1-89,-3 1 0,2 4 98,3-4 1,0 6-6,-1 5 1,1-4-99,-1 4 0,1 2-157,0-3 1,-2 1 102,-4-5 0,4-1-93,-4 1 0,-1 0-32,1-1 174,-6 1 0,8-6-127,-7 1 64,0-8-81,-5 4-18,0-7-1288,0 0 546,0-7 268,0 5 649,0-4 0,0 4 0,0-3 0,0 3 0,0-12 0,0 5 0</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6:31.944"/>
    </inkml:context>
    <inkml:brush xml:id="br0">
      <inkml:brushProperty name="width" value="0.08571" units="cm"/>
      <inkml:brushProperty name="height" value="0.08571" units="cm"/>
      <inkml:brushProperty name="color" value="#FFC114"/>
    </inkml:brush>
  </inkml:definitions>
  <inkml:trace contextRef="#ctx0" brushRef="#br0">203 110 7569,'2'-10'-898,"3"-1"338,-3 8 492,5-11 443,-7 5 0,0-1-100,0-1-111,0 8 67,0-4 1,0 5 82,0-3 37,0 3-217,0-5 1,0 6-74,0-5 0,1 5 250,5-5-393,-5 5 17,6 1-35,-7 0 159,0 0-47,-7 0 23,6 0 0,-8 1 5,4 5 0,1-3 15,-6 8 0,5-1 4,-6 6 1,1 1 8,-6 4 1,1-4 7,-1 4 1,2 1 13,4-1 0,-4 0-34,3-5 1,-1 1 22,2 4 0,-2-4-8,7 4 1,-6-9-115,6-2 1,-2-1 63,2 2 0,3 2-70,-3-2 1,3-2 36,2 1-189,0-7 104,0 4 0,0-5-3,0 3-348,0-3 89,0 5-270,0-7-67,0-7-73,0 5 193,0-5 576,0 7 0,0 0 0,7-7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1.790"/>
    </inkml:context>
    <inkml:brush xml:id="br0">
      <inkml:brushProperty name="width" value="0.04286" units="cm"/>
      <inkml:brushProperty name="height" value="0.04286" units="cm"/>
    </inkml:brush>
  </inkml:definitions>
  <inkml:trace contextRef="#ctx0" brushRef="#br0">10 47 7569,'-4'-6'62,"2"0"425,-2 1-46,4-1-242,0-6-50,4 5 0,-1 2 13,4 5 1,-4 0 9,4 0-133,-5 0 1,4 5 96,-3 3 1,-2 3-55,2 0 0,-2 2 5,-1 3 1,0-3 138,0 3 0,0-3-146,0-1 1,0-1 21,0 1 1,0-4 116,0 0-14,5-6-161,-4 4 120,4-6-209,-5 0 0,0-2 33,0-2 1,-4-2-223,1-6 0,-2 0-133,2 1 151,2-1 1,-4 0-71,5 0 39,0 1 77,0-1 0,2 4 56,1 0 0,2 6 42,6-2 0,-5 2-121,1 2 107,-1 0 1,5 0 106,-1 0 0,-3 2 158,0 2 0,-4-2-124,3 6 0,-3 0-32,0 4 1,1-5 279,0 1-159,-1 0 23,-3 4-129,0 0 1,0-4-53,0-1 28,0-4-8,0 2 1,1-5-17,2 0 1,-1-5-16,1-3 0,2 2-82,-2-2 1,3 0 83,-2-4-61,4 0 1,-6 2 37,5 2 130,-4-2-71,5 8 0,-5-7 21,3 5-1,-4 0 0,4 6 104,-2 2 1,-3-2 44,6 6 0,-4 0-39,0 4 0,2-5-72,-2 1 0,1 0 12,0 4 1,-3 0-218,6-1 1,-4-3-123,0 0 128,2 0 0,-2 0-282,4 0-416,-5-6 240,3 3 1,-5-6 187,0-3 0,1 2-376,2-6 774,-2 0 0,3-4 0,-4 0 0</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6:32.303"/>
    </inkml:context>
    <inkml:brush xml:id="br0">
      <inkml:brushProperty name="width" value="0.08571" units="cm"/>
      <inkml:brushProperty name="height" value="0.08571" units="cm"/>
      <inkml:brushProperty name="color" value="#FFC114"/>
    </inkml:brush>
  </inkml:definitions>
  <inkml:trace contextRef="#ctx0" brushRef="#br0">16 63 7628,'-9'0'714,"2"-7"-463,7 6 1,2-6-79,3 7 0,-1 0 62,6 0-98,-6 0 1,9 0 25,-2 0 1,3 0 11,1 0 0,1 0-95,0 0 1,4 0 37,1 0 1,7-2-117,-2-3 1,-2 3 31,2-3 1,-5 3-214,5 2 1,-7 0-25,2 0 1,-4 0-17,-1 0 0,-6 0-44,1 0-71,-8 0-35,4 0 177,-7 0-687,0 0 222,-7 0-137,5 0 794,-4-7 0,-1-1 0,-2-8 0</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8:06.947"/>
    </inkml:context>
    <inkml:brush xml:id="br0">
      <inkml:brushProperty name="width" value="0.08571" units="cm"/>
      <inkml:brushProperty name="height" value="0.08571" units="cm"/>
      <inkml:brushProperty name="color" value="#FFC114"/>
    </inkml:brush>
  </inkml:definitions>
  <inkml:trace contextRef="#ctx0" brushRef="#br0">16 32 7025,'0'-9'709,"-2"2"-421,-3 7 213,3-7-90,-5 5 271,7-5-172,0 7 52,0 0 0,2 6-436,3-1 0,-1 5 68,6-5 1,-5 6-110,6-6 0,-1 7-18,6-1 0,-1-3-127,1 3 0,-1-3 37,1 3 0,0 1-197,-1-7 166,1 7 0,-1-5-162,1 4 0,-6 1-277,1-7 201,-8 7-102,11-3 153,-12 6 1,7-6-415,-4-4-50,-3 4-109,4-7 33,-6 5 213,0-7 568,7 0 0,-5 0 0,5 0 0,-7 0 0</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8:07.260"/>
    </inkml:context>
    <inkml:brush xml:id="br0">
      <inkml:brushProperty name="width" value="0.08571" units="cm"/>
      <inkml:brushProperty name="height" value="0.08571" units="cm"/>
      <inkml:brushProperty name="color" value="#FFC114"/>
    </inkml:brush>
  </inkml:definitions>
  <inkml:trace contextRef="#ctx0" brushRef="#br0">125 1 7569,'-8'0'-1451,"-6"0"1713,12 0 1239,-5 0-849,7 0-143,-7 0-276,5 0 1,-6 7-32,2 3 1,5 4-49,-4 1 0,1 3-127,-1 3 1,3-2 53,-3 7 0,1-7 56,-1 2 1,4 1-281,-5-1 0,3 0-129,-2-6-8,3 1 23,-5 0-14,7-1 1,0-4-713,0-1 394,0-7 259,0 11 1,0-10-265,0 6 594,0-6 0,0 10 0,-7-13 0,-2 6 0</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8:07.536"/>
    </inkml:context>
    <inkml:brush xml:id="br0">
      <inkml:brushProperty name="width" value="0.08571" units="cm"/>
      <inkml:brushProperty name="height" value="0.08571" units="cm"/>
      <inkml:brushProperty name="color" value="#FFC114"/>
    </inkml:brush>
  </inkml:definitions>
  <inkml:trace contextRef="#ctx0" brushRef="#br0">1 63 7804,'15'0'714,"1"-1"-452,0-5 0,-6 5 129,0-5 0,1 3-118,4-2 1,1 3 27,0-3 1,-1 1-202,1-1 1,-1 3 93,1-3 1,0 2-438,-1-2 1,1 3-49,-1-3 0,3 3-284,3 2 0,-4 0 182,4 0 1,-4 0-256,-1 0 1,-6 0-503,1 0 1150,-8 0 0,4 0 0,-7 7 0,0 2 0</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9:29.058"/>
    </inkml:context>
    <inkml:brush xml:id="br0">
      <inkml:brushProperty name="width" value="0.08571" units="cm"/>
      <inkml:brushProperty name="height" value="0.08571" units="cm"/>
      <inkml:brushProperty name="color" value="#FFC114"/>
    </inkml:brush>
  </inkml:definitions>
  <inkml:trace contextRef="#ctx0" brushRef="#br0">63 48 6078,'-9'0'1381,"0"0"-522,4 0-547,3-7 0,-10 3 1,7-6 0,-2 6 283,2-1 151,3-3-179,-5 6-480,7-5 0,0 9 86,0 3 1,0 4-101,0 6 0,2 3 12,3 2 1,-1-1-124,6 7 1,0-7 53,6 2 0,-2 2-49,-4-2 0,9-1-90,-3-4 0,3 0 33,-3-1 0,-1-1 41,1-3 1,-1-3 60,1-3 0,0-3-343,-1 3-18,1 4-224,0-7 230,-8 5 94,-1-7 0,-9 0-1325,-3 0 1094,-3 0 0,-8-7-46,0-4 1,6-2 524,-1-3 0,1-7 0,-6-1 0</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9:29.267"/>
    </inkml:context>
    <inkml:brush xml:id="br0">
      <inkml:brushProperty name="width" value="0.08571" units="cm"/>
      <inkml:brushProperty name="height" value="0.08571" units="cm"/>
      <inkml:brushProperty name="color" value="#FFC114"/>
    </inkml:brush>
  </inkml:definitions>
  <inkml:trace contextRef="#ctx0" brushRef="#br0">126 31 7569,'9'-7'761,"-3"6"-586,-6-13 304,0 12 245,0-5-588,0 7 1,-1 5 46,-4 1 1,3 6-85,-3-2 1,1 4 95,-1 2 0,3-1-313,-3 1 0,-2-1-18,2 1 1,-6 0-295,6-1 108,-7 1 0,3-1-1031,-6 1 565,6 0 0,-5-6 788,4 1 0,3-8 0,0 4 0</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9:29.459"/>
    </inkml:context>
    <inkml:brush xml:id="br0">
      <inkml:brushProperty name="width" value="0.08571" units="cm"/>
      <inkml:brushProperty name="height" value="0.08571" units="cm"/>
      <inkml:brushProperty name="color" value="#FFC114"/>
    </inkml:brush>
  </inkml:definitions>
  <inkml:trace contextRef="#ctx0" brushRef="#br0">63 47 7569,'-15'0'841,"6"0"-299,-5 0 371,6 0-449,-1 0-188,2 0-217,7-7 1,2 6 93,3-5 1,4-1-231,6 2 0,1-2 77,-1 2 0,6 3-205,0-3 0,0 3 120,-6 2 0,-4 0-726,-1 0 0,1 0-413,4 0 1224,1 7 0,-1-5 0,1 5 0</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9:49.341"/>
    </inkml:context>
    <inkml:brush xml:id="br0">
      <inkml:brushProperty name="width" value="0.08571" units="cm"/>
      <inkml:brushProperty name="height" value="0.08571" units="cm"/>
      <inkml:brushProperty name="color" value="#FFC114"/>
    </inkml:brush>
  </inkml:definitions>
  <inkml:trace contextRef="#ctx0" brushRef="#br0">31 16 7569,'-8'-8'3387,"-6"1"-2475,12 7-535,-5 0 1,9 5 86,3 0 1,4 6 72,6-6-399,1 7 0,1-9 4,4 8 1,-2-2 0,7 1 0,0 4-198,6-4 0,-1-1 107,0 1 0,-5 1-90,0 4 0,-7 1-2,2 0 1,-4 1-212,-1 4 1,-2-4 94,-4 4 1,-1-6-41,-4-4 1,-3 3-344,3-4-285,-3-3-488,-2 7 461,0-12-718,0 5 1126,0-7 0,-2-2-232,-3-3 1,1-4 674,-6-7 0,-1-6 0,-4-2 0</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9:49.587"/>
    </inkml:context>
    <inkml:brush xml:id="br0">
      <inkml:brushProperty name="width" value="0.08571" units="cm"/>
      <inkml:brushProperty name="height" value="0.08571" units="cm"/>
      <inkml:brushProperty name="color" value="#FFC114"/>
    </inkml:brush>
  </inkml:definitions>
  <inkml:trace contextRef="#ctx0" brushRef="#br0">297 31 7569,'-6'-8'533,"-3"-6"1,-7 12-12,1-3 1,-1 3-160,0 2 0,3 2 151,2 3 1,-4 9-181,-1 7 0,0 1 48,-4-1 0,7-2-166,3 7 1,1-2-88,-1 2 0,-2 2-225,7-7 1,-1 0 128,6-6 0,-5 1-603,0 0 1,0-6 325,5 0 0,0-4-1424,0 4 678,0-6-294,-7 2 770,5-6 0,-7-1 85,4-4 0,3 1 429,-3-6 0,-3-1 0,6-11 0,-5-3 0</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14:49:49.775"/>
    </inkml:context>
    <inkml:brush xml:id="br0">
      <inkml:brushProperty name="width" value="0.08571" units="cm"/>
      <inkml:brushProperty name="height" value="0.08571" units="cm"/>
      <inkml:brushProperty name="color" value="#FFC114"/>
    </inkml:brush>
  </inkml:definitions>
  <inkml:trace contextRef="#ctx0" brushRef="#br0">56 63 7569,'-6'-11'0,"1"1"0,-7 5 782,2-6-446,3 8 1,-2-9 520,4 6-400,3 1 1,2 5 81,11 0-277,2 0 1,7 0-40,6 0 1,0 0 92,10 0 0,2 0-267,-1 0 0,6 0-193,-1 0 0,3 0-618,1 0 1,-4 0 427,0 0 1,-8 5-824,3 1 1,-6-1 1156,-5-5 0,-3 7 0,-8 1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1.938"/>
    </inkml:context>
    <inkml:brush xml:id="br0">
      <inkml:brushProperty name="width" value="0.04286" units="cm"/>
      <inkml:brushProperty name="height" value="0.04286" units="cm"/>
    </inkml:brush>
  </inkml:definitions>
  <inkml:trace contextRef="#ctx0" brushRef="#br0">0 12 7569,'8'-4'-286,"0"0"291,-5 0 282,7 4-67,-3 0 0,-1 2 231,-2 2-291,3-3 1,-6 9 106,3-2-233,-3 3 0,-1 0-355,0 1 0,-4-4 207,0 0 1,-1-4-830,1 4 943,3-6 0,-10 9 0,5-5 0</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22:17:10.875"/>
    </inkml:context>
    <inkml:brush xml:id="br0">
      <inkml:brushProperty name="width" value="0.08571" units="cm"/>
      <inkml:brushProperty name="height" value="0.08571" units="cm"/>
      <inkml:brushProperty name="color" value="#FFC114"/>
    </inkml:brush>
  </inkml:definitions>
  <inkml:trace contextRef="#ctx0" brushRef="#br0">0 18 7569,'0'-10'-753,"0"3"851,0 7-129,0 0 84,8 0 28,-6 0-26,6 0 1,-6 0 65,4 0-8,-4 0-66,14 0 1,-14 2 12,3 3 0,3-1-6,-2 8 0,6-6-3,-6 6 1,2-6-32,-3 5 71,-3 1-67,14 6 1,-8-1-7,4 1 1,-3-6-13,-3 0 0,-2-3-10,8 3 1,-6 2-2,6-8 1,-6 5-7,5-5 1,-7 8-4,2-2 0,2-2-34,-2 1 57,8-7-73,-12 12-10,13-6 33,-13 0 0,6-1-95,-8-3-19,0-4-25,8 6-203,-6-8-108,6 0 218,-8 0 209,0 0 0,-8 0 1,-2 0-1</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22:17:11.230"/>
    </inkml:context>
    <inkml:brush xml:id="br0">
      <inkml:brushProperty name="width" value="0.08571" units="cm"/>
      <inkml:brushProperty name="height" value="0.08571" units="cm"/>
      <inkml:brushProperty name="color" value="#FFC114"/>
    </inkml:brush>
  </inkml:definitions>
  <inkml:trace contextRef="#ctx0" brushRef="#br0">177 0 7009,'-6'12'98,"0"0"1,0-6-47,6 5 0,-2-5-7,-4 6 0,2-6 42,-7 6 1,7-6 1,-2 5 1,-2-5-38,2 6 1,-6-6 49,6 6-143,-7-1 1,9 7 59,-8 0 1,8-7-37,-2 1 1,-2-6-22,3 6-82,-1-8 1,6 5-98,0-3-151,-8-4 5,6 6-44,-6-8 85,8 0 322,0 0 0,-8 0 0,-2 0 0</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22:17:11.480"/>
    </inkml:context>
    <inkml:brush xml:id="br0">
      <inkml:brushProperty name="width" value="0.08571" units="cm"/>
      <inkml:brushProperty name="height" value="0.08571" units="cm"/>
      <inkml:brushProperty name="color" value="#FFC114"/>
    </inkml:brush>
  </inkml:definitions>
  <inkml:trace contextRef="#ctx0" brushRef="#br0">18 71 7569,'0'-10'-302,"-7"-6"404,5 14 0,-6-8-154,8 4 91,8 5 76,1-7-50,9 8 0,0 0 60,-1 0-122,1 0 0,0 0-13,-1 0 1,1 0-227,0 0 167,-1 0 1,1 0-112,-1 0 1,1 0-88,0 0 103,-1 0 1,1 0-29,0 0 1,-9-2 191,-3-4 0,4 4 0,0-6 0</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22:22:45.408"/>
    </inkml:context>
    <inkml:brush xml:id="br0">
      <inkml:brushProperty name="width" value="0.08571" units="cm"/>
      <inkml:brushProperty name="height" value="0.08571" units="cm"/>
      <inkml:brushProperty name="color" value="#FFC114"/>
    </inkml:brush>
  </inkml:definitions>
  <inkml:trace contextRef="#ctx0" brushRef="#br0">29 43 6122,'-8'-1'850,"3"-4"-535,-3 3-89,7-4 202,-5 6-69,6 0-24,0-6-196,0 4 0,1-6 165,4 4-58,-4 2-148,12-4 1,-10 6-32,6 0 29,-5 6 0,7-3-96,-7 7 0,3-6 49,-3 6 1,-1-2-12,7 1 0,-5 3-5,4-2 0,-4-2-4,4 1 1,0-1 21,6 1 0,-1 4-10,0-4 0,-2-1-90,-2 2 1,2-3 132,-2 3-159,2 2 0,2-5 72,0 2 0,-4 2-74,-1-6 1,-4 1 4,4-1-201,-5-4 213,8 6 0,-9-3-87,7 1-240,-7 0 73,3-5-147,0 0-20,-4 0-43,4 0 338,-6 6 1,0-3-233,0 6 28,0-5 96,0 8 294,0-4 0,-6 0 0,-2-2 0</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22:22:45.889"/>
    </inkml:context>
    <inkml:brush xml:id="br0">
      <inkml:brushProperty name="width" value="0.08571" units="cm"/>
      <inkml:brushProperty name="height" value="0.08571" units="cm"/>
      <inkml:brushProperty name="color" value="#FFC114"/>
    </inkml:brush>
  </inkml:definitions>
  <inkml:trace contextRef="#ctx0" brushRef="#br0">156 1 7569,'-8'0'-1444,"-5"0"2200,12 0-83,-12 0-44,12 0-216,-6 0-93,7 0-120,0 0-142,7 0 1,-6 1-33,4 4 1,-4-2 70,-1 7 0,0-1-2,0 5 1,-1 0 7,-4 0 0,2 2 79,-6 3-88,6-3-65,-10 4 1,10-6 29,-7 0 1,7 0-49,-1 0 0,-3 0 10,3 1 0,-1-6-50,5 0 0,-2-1 86,-2 2-203,2 2 155,-4-4 1,4 5-18,-2-4 0,2-1-163,-3-4 183,4-2 0,1 6-258,0-3 126,0-4-173,0 5-2,0-6-401,0 0 453,0 7 0,-2-6 75,-3 4 1,4-2-119,-4 2 0,2-2 21,-2 6 1,4-4-205,-4 4 143,3-5 326,2 8 0,0-10 0,0 4 0,0-6 0</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2T22:22:46.226"/>
    </inkml:context>
    <inkml:brush xml:id="br0">
      <inkml:brushProperty name="width" value="0.08571" units="cm"/>
      <inkml:brushProperty name="height" value="0.08571" units="cm"/>
      <inkml:brushProperty name="color" value="#FFC114"/>
    </inkml:brush>
  </inkml:definitions>
  <inkml:trace contextRef="#ctx0" brushRef="#br0">71 128 7569,'-6'-8'-721,"-2"2"0,-4 4 888,2-3 462,-2 4 0,9-5-37,-7 6-394,7 0-2,-3 0-61,6 0 1,6-2-90,3-3 1,4 4 93,1-4 0,5 2-17,0-2 0,6 2-8,-2-6 1,2 5-13,-1 0 1,1-2-133,-6 1 1,4-1 6,-4 1-23,6 3 1,-9-9-1,3 7-107,-4 0 1,-5 1-9,-1-1 1,-4 2-250,4-3 171,-5 4 0,3 1-155,-2 0-124,-3 0 78,4 0 439,-6 0 0,6 6 0,2 2 0</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5:49:08.900"/>
    </inkml:context>
    <inkml:brush xml:id="br0">
      <inkml:brushProperty name="width" value="0.08571" units="cm"/>
      <inkml:brushProperty name="height" value="0.08571" units="cm"/>
      <inkml:brushProperty name="color" value="#E71224"/>
    </inkml:brush>
  </inkml:definitions>
  <inkml:trace contextRef="#ctx0" brushRef="#br0">34 55 7569,'-6'-5'0,"1"3"0,3-4 424,-1 1 1,1 0 80,-1 1 183,2 3-146,-4-9 0,3 8 160,-1-5-343,2 4 164,1-2 1633,0 5-1923,4 0 0,-1 1-17,4 3 0,-1-1-68,2 4 36,2 0-75,-4-1 0,5 3 53,0-5 0,0 4-39,0-1 1,0 0-66,0 0 0,0-1 43,0 1 1,0 3-157,0-2 0,0-2 39,0 1 1,-1-3-57,-3 3 1,3-3-169,-3 3 161,-2-4-98,0 1 77,0 1 1,-3-3-112,6 1-249,-6-2 242,3 4 0,-4-3-454,3 1 358,-3-1 0,4-1-582,-5 2 125,0-1 365,0 3-2204,0-5 2233,5-5 0,-4 2-55,3-4 0,-3 3 432,-1-3 0,-5-1 0,-1-3 0</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5:49:09.364"/>
    </inkml:context>
    <inkml:brush xml:id="br0">
      <inkml:brushProperty name="width" value="0.08571" units="cm"/>
      <inkml:brushProperty name="height" value="0.08571" units="cm"/>
      <inkml:brushProperty name="color" value="#E71224"/>
    </inkml:brush>
  </inkml:definitions>
  <inkml:trace contextRef="#ctx0" brushRef="#br0">122 55 7569,'-5'-11'1197,"3"1"-400,-6 3-358,6-3 45,-3 9 204,5-4-298,0 0 255,0 4 95,-5-4-255,4 5-47,-4 0 240,5 0-479,0 5 1,0 1-1,0 5 1,-1 0-152,-3 0 182,-2 5-128,0-4 1,-3 5-140,6-2 204,-6-3-123,8 9 0,-8-9 45,6 3 1,-5-3-9,5-1 0,-5 0-18,5 0 1,-1 0-177,4 1 96,-5-1-2,4 0 0,-4 0-114,5 0 75,0-5-35,0 4 0,0-8-142,0 5 70,0-4 20,0 7-43,0-9-145,0 4-5693,0-5 5253,0 5-259,0-4 820,0 4 1,0-15 0,0-2 0</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5:49:09.783"/>
    </inkml:context>
    <inkml:brush xml:id="br0">
      <inkml:brushProperty name="width" value="0.08571" units="cm"/>
      <inkml:brushProperty name="height" value="0.08571" units="cm"/>
      <inkml:brushProperty name="color" value="#E71224"/>
    </inkml:brush>
  </inkml:definitions>
  <inkml:trace contextRef="#ctx0" brushRef="#br0">34 110 7569,'-7'6'-4,"-2"-1"0,6-5 625,-4 0 938,4 0-517,-1 0-67,4 0-306,4 0-325,3 0-8,4 0 1,3 0 86,1 0 0,5 0-99,-2 0 1,3-3 114,1-1 0,0-1-180,0 1 1,0 2 11,0-5 1,-1 1 110,-3-2-199,3-2-45,-9 9 0,4-9-243,-5 3 98,0 2-24,0-5 1,-3 5-37,-1-2 1,-3 1-139,3 2-282,-5 3 157,3-9-217,-5 9-183,0-4-1942,0 5 1948,5 0-340,-4 0 349,4 0 1,-3 0-451,1 0 1165,-2 5 0,4 1 0,-5 5 0</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5:49:15.586"/>
    </inkml:context>
    <inkml:brush xml:id="br0">
      <inkml:brushProperty name="width" value="0.08571" units="cm"/>
      <inkml:brushProperty name="height" value="0.08571" units="cm"/>
      <inkml:brushProperty name="color" value="#E71224"/>
    </inkml:brush>
  </inkml:definitions>
  <inkml:trace contextRef="#ctx0" brushRef="#br0">22 33 7569,'-6'-7'1613,"3"0"-902,2 4-264,-4-1 161,4 4 305,-4-5-267,5 4 167,0-4-23,0 5 1,3 1-585,1 3 1,4-2 93,-1 5-116,3 0-53,0 4 0,1-1 69,-1 1 0,1-1-46,-1 1 0,1-1-60,0 1 1,-1 0 4,1-1 0,-1 0-165,1-3 0,-1 1-122,1-5 158,0 6 28,-1-8 1,-1 5-59,-1-3-51,1-2 119,-3 4 1,1-2 12,0 1 1,-4 0-80,4-4 17,-4 0 21,6 4-146,-8-3-155,9 4 178,-9-5-201,4 0 155,-1 0-209,-3 0-126,4 0-6175,-5 0 6699,0-5 0,0 0 0,0-6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2.092"/>
    </inkml:context>
    <inkml:brush xml:id="br0">
      <inkml:brushProperty name="width" value="0.04286" units="cm"/>
      <inkml:brushProperty name="height" value="0.04286" units="cm"/>
    </inkml:brush>
  </inkml:definitions>
  <inkml:trace contextRef="#ctx0" brushRef="#br0">36 35 7569,'-7'-6'-423,"-2"-1"860,5 3 14,0 3-40,-1-4-40,4 0-906,-4 3 418,5-3 1,5 5-400,3 0 0,2 1 516,2 3 0,0 3 0,-1 5 0</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5:49:16.019"/>
    </inkml:context>
    <inkml:brush xml:id="br0">
      <inkml:brushProperty name="width" value="0.08571" units="cm"/>
      <inkml:brushProperty name="height" value="0.08571" units="cm"/>
      <inkml:brushProperty name="color" value="#E71224"/>
    </inkml:brush>
  </inkml:definitions>
  <inkml:trace contextRef="#ctx0" brushRef="#br0">159 42 7569,'-5'-10'671,"4"3"-402,-3 0 0,3 3 489,1-3-147,0 5 204,-4-3-202,2 5-200,-2 0-276,4 0 1,-4 1 340,1 3-45,-1 2-246,-1 4 1,4 1 145,-2-1 0,-2 6-128,1 1 1,-3 0 0,4 0 0,-4 1-44,3 3 0,-3-3 12,4-1 0,-4 0-127,3 0 0,-3 2 87,4-5 1,-2 1-136,1-1 1,3-2-62,-2 2 0,0-2-28,0-2 1,2 1-33,-3 0-29,3-1 0,0 0 19,-3-3-103,3 2-100,-4-8 152,5 4-78,0 0-55,0-4 116,0 3-2303,0-4 1345,-4 0-405,3 0 789,-4 0 130,5-4 644,0 3 0,-5-14 0,-1 4 0</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5:49:16.377"/>
    </inkml:context>
    <inkml:brush xml:id="br0">
      <inkml:brushProperty name="width" value="0.08571" units="cm"/>
      <inkml:brushProperty name="height" value="0.08571" units="cm"/>
      <inkml:brushProperty name="color" value="#E71224"/>
    </inkml:brush>
  </inkml:definitions>
  <inkml:trace contextRef="#ctx0" brushRef="#br0">43 85 7569,'-6'5'-285,"-3"-4"285,3 4 670,0-1 0,1-1 431,5 4 2,-4-5-698,2 3 1,-2-4 345,4 2-451,4-1 0,3 2 102,8-4 0,-4-3-14,3-1 1,3-4 169,0 1 0,3-2 366,1-2-480,-4 0-209,3 1 0,-4 3 264,5 0-157,1 0-296,-6 1 0,3 0-149,-5 3 0,3 1 145,-3-1 0,4-2-47,-4 2 1,0-2-659,-3 1 387,-5 3 152,3-3 0,-7 4-752,5 0 443,-4 0-456,2 0-4159,-5 0 4480,0 4 0,0-1 568,0 4 0,0 0 0,0 3 0</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9:18:50.559"/>
    </inkml:context>
    <inkml:brush xml:id="br0">
      <inkml:brushProperty name="width" value="0.08571" units="cm"/>
      <inkml:brushProperty name="height" value="0.08571" units="cm"/>
      <inkml:brushProperty name="color" value="#E71224"/>
    </inkml:brush>
  </inkml:definitions>
  <inkml:trace contextRef="#ctx0" brushRef="#br0">11 289 7569,'-5'-5'2064,"4"0"-1511,-3 5-164,4 0-175,4 5 1,-2-3 23,5 5 0,-4-4-58,0 4 1,-1-5 181,2 2-164,-3 2-45,4-5 112,-5 3-212,4-4-6,-3 0 108,4 0-227,-5 0 50,4 5-36,-2-4 1,3 4 56,-1-5-54,-3 0 81,3 0 1,0-2 34,-1-1 1,5 1-30,-1-5 1,2 0-13,2-3 1,-1-4 36,0 0-72,1-4 0,2 5 7,1-4 0,1 3-3,-1-3 0,-2 3-8,6-3 1,-5 3-461,5-3 316,-6 5 0,7-3-71,-6 4-710,1 1 589,-4 0 1,1-1-279,-1 1 1,-1 3-5,-2 0-196,2 5-375,-8-7 1208,9 3 0,-9-4 0,3 0 0</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9:18:51.142"/>
    </inkml:context>
    <inkml:brush xml:id="br0">
      <inkml:brushProperty name="width" value="0.08571" units="cm"/>
      <inkml:brushProperty name="height" value="0.08571" units="cm"/>
      <inkml:brushProperty name="color" value="#E71224"/>
    </inkml:brush>
  </inkml:definitions>
  <inkml:trace contextRef="#ctx0" brushRef="#br0">1 197 7569,'0'6'1703,"0"-2"-1519,0 1-47,0-4 1,0 5 256,0-3-165,0 3-121,0 0 0,0 3-14,0-2 0,1-2 87,2 2 0,-1-3 181,1 3-37,-2-5-172,4 2 1,-3 0 65,5-1-50,-5 1-122,3-4 0,-2-1-23,1-3 1,4 2 73,-1-5 0,-2 0-111,2-3 0,0-1 84,3 1 1,1-1-36,-1-3 1,2 1-26,1-4 0,0 3-84,4-3 1,-4 5-372,0-2 319,3-2 0,-4 4-48,2-1-1241,-3 1 677,-5 2-560,3-1-431,-3 1 1728,4 0 0,0-5 0,1-1 0</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9:18:51.662"/>
    </inkml:context>
    <inkml:brush xml:id="br0">
      <inkml:brushProperty name="width" value="0.08571" units="cm"/>
      <inkml:brushProperty name="height" value="0.08571" units="cm"/>
      <inkml:brushProperty name="color" value="#E71224"/>
    </inkml:brush>
  </inkml:definitions>
  <inkml:trace contextRef="#ctx0" brushRef="#br0">0 217 7569,'0'-6'1020,"0"1"718,0 5-1445,0 5-166,0 1 0,4 1-9,-1-1 0,2-3-112,-2 0 0,-1-2 18,5-1-33,0 0 0,3-4-3,1-3 0,-1-2 144,0-2-97,5 1 0,-3-1-69,1-3 0,0 1 70,1-4 0,-3 4-20,3 0 0,1 0-99,-1-1 0,-1 3-178,-2-3 0,-1 6-559,0 1 311,1 5-686,-1-7 391,0 3 386,1 0 0,-1 1 418,0 1 0,1-2 0,-1-4 0</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9:18:52.237"/>
    </inkml:context>
    <inkml:brush xml:id="br0">
      <inkml:brushProperty name="width" value="0.08571" units="cm"/>
      <inkml:brushProperty name="height" value="0.08571" units="cm"/>
      <inkml:brushProperty name="color" value="#E71224"/>
    </inkml:brush>
  </inkml:definitions>
  <inkml:trace contextRef="#ctx0" brushRef="#br0">11 124 7569,'-6'0'90,"1"0"1748,5 0-1607,0 5 0,0-3-176,0 5 94,0-5 0,0 8-47,0-4 1,1 0 165,3 1-178,-3-5 0,4 4 27,-5-2 78,4-3-130,2 3 1,4-4 24,1 0 0,-1-1-86,0-2 1,1-3-48,-1-4 14,0-1 0,4 1-24,0 0 0,3-1 34,-3 1-21,4-5 0,-5 4-128,4-3 1,-4 2 56,5 2 0,-6 1-118,2 2 0,-2-1-96,-2 5 1,0-4-307,0 3 0,-3-3-593,0 4 624,0 0 600,-1 3 0,-2 0 0,-4 0 0</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9:19:23.349"/>
    </inkml:context>
    <inkml:brush xml:id="br0">
      <inkml:brushProperty name="width" value="0.08571" units="cm"/>
      <inkml:brushProperty name="height" value="0.08571" units="cm"/>
      <inkml:brushProperty name="color" value="#E71224"/>
    </inkml:brush>
  </inkml:definitions>
  <inkml:trace contextRef="#ctx0" brushRef="#br0">36 365 7569,'-5'-7'566,"-2"2"-92,1 5 58,-5 0 1,10 1-258,-3 3 0,3-1-116,1 5 0,0-4-27,0 3 0,0-3-92,0 4 1,1-4 110,3 4 1,-1-5-103,4 0 1,-3 3 47,4-2 88,0 5-169,-1-8 30,3 9 0,-5-3 53,3 5 1,-3-4 136,-5-1 11,0 1-121,0 4 1,0-4 170,0 0-185,0-6 54,5 4 194,-3-6-212,8-6-73,-8 0 0,8-6 32,-2 0 1,4-5-42,3-2 1,-2 0-141,3 0 1,1 1 71,-1-2 0,3-2-64,-3 2 0,5-2 329,-2-2 15,4 1-249,-5-1 1,3 5 19,-5-1 29,4 1-64,-1 0 1,-1-3 28,-2 2 1,1 3 12,-2 2 0,1-2-174,-4 1 6,0 0-33,-1 5 179,-4 4-185,-2-3-23,-5 8 115,0-3-760,0 5-4347,0 0 5166,-5 5 0,-2-3 0,-4 3 0</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28T19:19:24.905"/>
    </inkml:context>
    <inkml:brush xml:id="br0">
      <inkml:brushProperty name="width" value="0.08571" units="cm"/>
      <inkml:brushProperty name="height" value="0.08571" units="cm"/>
      <inkml:brushProperty name="color" value="#E71224"/>
    </inkml:brush>
  </inkml:definitions>
  <inkml:trace contextRef="#ctx0" brushRef="#br0">24 600 7569,'0'-12'0,"0"0"221,0 0-105,-5 6 73,4-5 1,-4 5 170,5-6 1,0 4-90,0 1 1,0 3-14,0-4 1,-2 5 177,-2-1-1,3-2 14,-4 4-46,5-3-365,0 5 30,0 0 1,4 1-14,0 3 1,4-1-74,-5 5 0,5 0 63,-4 3 0,4-3-4,-4 0 0,4 0 25,-4 4 0,4-4-50,-4-1 1,1-3 12,-1 4 0,-2-5 12,6 1 0,-4-2 34,4 2-19,-6-2 0,5 3 304,-3-5-260,-3 0 0,10-5-47,-3-3 1,2 1 24,2-1 1,1-3-122,2-5 0,0-4 15,4 5 1,1-10-78,4 1 1,0-2-15,4 3 0,-2-6 77,5-2 0,-1 2-65,2 1 0,0 4 43,-4 0 1,-1 0 39,-3 1 0,-1 1-22,1 2 0,-5-1 50,1 6 0,-6-1-16,2 4 0,-4 0-15,-4 1 0,2-1-139,-2 0 1,-1 4 88,0 0 0,-3 4-121,4-3 0,-4 4-22,4-1-32,-6-2 4,9 4 20,-5-3 0,6 5 13,0 0 1,-4 0-164,0 0 1,0 0-105,3 0 0,1 0 131,0 0 1,0 0-113,-1 0 1,-3 0 462,0 0 0,0 5 0,4 2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2.738"/>
    </inkml:context>
    <inkml:brush xml:id="br0">
      <inkml:brushProperty name="width" value="0.04286" units="cm"/>
      <inkml:brushProperty name="height" value="0.04286" units="cm"/>
    </inkml:brush>
  </inkml:definitions>
  <inkml:trace contextRef="#ctx0" brushRef="#br0">153 24 7569,'-1'-6'-391,"-3"2"0,-3-1 639,-5 1 239,1 0 0,-5 4-197,0 0 0,1 1-123,3 3 0,0 3-12,0 4 0,1 2 21,-1 3 0,5-3-81,3 3 0,3-3 26,1-1 1,1-2-98,3-2 0,3 1 22,5-5 1,3 0-133,1-4 1,5 0-108,-2 0 0,-2 0 118,-1 0 0,1-1-172,-1-3 1,3-2 106,-3-1 0,0-3-266,-5 7 174,1-7 1,0 5-246,0-3 313,-6 3 199,0 5 0,-6 1-50,0 3 1,0 3 182,0 5 1,0-1 25,0 1 0,-2 0-71,-2 0 1,3-4 71,-3-1-17,3-4-102,1 7-40,0-8-29,0-2 0,-2-7-70,-1-5 1,1 1 76,-2-1 1,2-1-30,-2-3 1,2 3 25,-1-3-65,1 3-70,2 2-45,0-1 1,5 5-58,3 3 28,3 3 0,1 1-20,-1 0 0,5 0 74,0 0 0,1 0-132,-2 0 0,0 0 119,4 0 0,-4 0 157,0 0 0,2 0 0,-1 0 0,-4 0 0,-4 0 0,-6 0 0,9 0 0,-11 0 414,0 0-153,-6 0 103,-11-5 0,0 4-121,-2-3 0,2 6-16,5 2 0,0 5 84,1-1-397,-1 3 202,5 6 0,1-4-8,2 2 0,3-2-115,-3-1 1,8 0-44,3 0 1,4-2 24,1-2 0,3 1-55,1-5 0,4 1 21,-5-1 0,1-3-9,-4 3 1,-1-4-91,1-4 0,0 2-143,0-6 1,-1 4 7,1-4 0,-1 4-344,-4-3 637,4 4 0,-5-13 0,6 3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3.157"/>
    </inkml:context>
    <inkml:brush xml:id="br0">
      <inkml:brushProperty name="width" value="0.04286" units="cm"/>
      <inkml:brushProperty name="height" value="0.04286" units="cm"/>
    </inkml:brush>
  </inkml:definitions>
  <inkml:trace contextRef="#ctx0" brushRef="#br0">1 103 7569,'0'9'-341,"0"4"470,0-3 0,3-2 35,1 1 0,0 1 235,-4 5-188,0 0 0,0-5-63,0-1 1,0-4-63,0 5 141,0-6-261,0 2-22,0-6 0,0-6 61,0-4 1,0-4 0,0 0 1,-1-2-10,-3-4 1,3 4-28,-3-4 1,3 3 17,1 2 1,0 2 0,0-2 1,3 0-20,1 0 1,6 7-238,-3 3 171,4-4 0,1 8 69,-1-4 23,1 4 1,0 2-36,0 4 0,-1 1 179,1 4 1,-4 4 10,0-5 1,-4 5-69,4 1 0,-5-7 11,5 2 1,-5 0 1,1 5 0,1-5-106,-1 0 65,0-1 1,-3 1 42,3 0 86,-3-6 242,5 8-359,-6-10-6,0 5-165,0-7-340,0 6-235,0-4 301,0 4-193,0-6 119,0 0-500,0 7 952,-6-5 0,5 4 0,-4-6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3.344"/>
    </inkml:context>
    <inkml:brush xml:id="br0">
      <inkml:brushProperty name="width" value="0.04286" units="cm"/>
      <inkml:brushProperty name="height" value="0.04286" units="cm"/>
    </inkml:brush>
  </inkml:definitions>
  <inkml:trace contextRef="#ctx0" brushRef="#br0">25 0 6094,'0'11'1258,"0"0"1,-1-5-1095,-3 5 1,2-5-43,-1 3-218,0 3 0,3 4-75,0 1 1,0-6-331,0-1 0,-1-4 501,-3 5 0,3 0 0,-4 6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5.862"/>
    </inkml:context>
    <inkml:brush xml:id="br0">
      <inkml:brushProperty name="width" value="0.04286" units="cm"/>
      <inkml:brushProperty name="height" value="0.04286" units="cm"/>
    </inkml:brush>
  </inkml:definitions>
  <inkml:trace contextRef="#ctx0" brushRef="#br0">35 1 7569,'-11'0'-475,"4"0"1322,-3 0-549,8 0-226,-3 0 0,5 5 69,0 3-34,0-3 0,1 5-182,3-2 1,-2-1 62,2 1 0,1-4-310,-1 3 157,0 1-103,-4 4 1,0-4-85,0 0-371,0-6 235,0 4 488,0-6 0,0 0 0,0-6 0,0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08:54.210"/>
    </inkml:context>
    <inkml:brush xml:id="br0">
      <inkml:brushProperty name="width" value="0.08571" units="cm"/>
      <inkml:brushProperty name="height" value="0.08571" units="cm"/>
      <inkml:brushProperty name="color" value="#E71224"/>
    </inkml:brush>
  </inkml:definitions>
  <inkml:trace contextRef="#ctx0" brushRef="#br0">156 85 7569,'0'-8'338,"0"2"-63,0 0 8,0 4 0,0-5 358,0 2-294,0 3 0,-2-9 82,-2 7-224,2-7 0,-6 7 57,4-5 0,0 6-79,-5-2 1,4 4 20,-4 1 0,1 1-21,-1 4 1,-4 3-25,4 6 0,-4 0 4,-1 0 1,0 6-122,0 4 0,6-4-11,3-1 0,4 2 81,1-3 0,0 1-203,0-5 1,0 0 54,0 1 1,6-8-130,3-2 0,4-3 76,1-2 0,0 0-71,0 0 1,0 0 36,1 0 0,-6-7-233,0-2 0,1-4 92,4-1 1,-6 5 21,-4 0 1,3-1 296,-3-4 1,1 0-119,-5 0 0,0 4 283,0 1-89,0 0-9,0-6 86,0 8-44,0 0 0,2 7-78,2 0 0,-2 7-7,3 2 1,1 4-97,-1 1 0,1 0 57,-1 0 0,-2-2-439,6-2 0,-6 2-39,2-2-376,3 2-198,-7 2-531,12-6 1111,-11 5 0,4-13 432,-6 0 0,0 0 0,6-19 0,2 3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6.030"/>
    </inkml:context>
    <inkml:brush xml:id="br0">
      <inkml:brushProperty name="width" value="0.04286" units="cm"/>
      <inkml:brushProperty name="height" value="0.04286" units="cm"/>
    </inkml:brush>
  </inkml:definitions>
  <inkml:trace contextRef="#ctx0" brushRef="#br0">48 1 7569,'-12'0'990,"0"0"-807,0 5 1,6 2-251,2 4 0,3-3 92,1 0 0,0-4-144,0 4 0,5-6-106,3 2 1,-2 1-475,2-1 405,0 0 0,0-4-593,0 0 887,-6 0 0,3 0 0,-5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6.350"/>
    </inkml:context>
    <inkml:brush xml:id="br0">
      <inkml:brushProperty name="width" value="0.04286" units="cm"/>
      <inkml:brushProperty name="height" value="0.04286" units="cm"/>
    </inkml:brush>
  </inkml:definitions>
  <inkml:trace contextRef="#ctx0" brushRef="#br0">24 1 7569,'7'0'32,"-2"0"289,-5 0-99,5 0 0,-4 1 76,3 3 1,-2 2 147,-2 6-246,0 0 0,-4 0-88,0-1 0,0 3 83,4 1 0,-4 0-169,0 4 0,0-1 56,4 2 0,-4 2-199,0-2 1,0-2 103,4 2 1,-4-5-138,0 5 1,1-6-37,3 2 1,0 1-120,0-1 0,0-4 82,0-5 1,0-3-104,0 4 1,1-5-8,3 1 0,-2-3 83,6-1 0,-4-4-419,4 0 669,0-5 0,-2 2 0,0-4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6.779"/>
    </inkml:context>
    <inkml:brush xml:id="br0">
      <inkml:brushProperty name="width" value="0.04286" units="cm"/>
      <inkml:brushProperty name="height" value="0.04286" units="cm"/>
    </inkml:brush>
  </inkml:definitions>
  <inkml:trace contextRef="#ctx0" brushRef="#br0">1 71 9236,'6'-12'1054,"5"4"-721,-3 1 0,2 3-78,2-4 0,-4 4-72,-1-4 1,1 5-343,4-1-35,0-2-110,0 5 199,-1-5 0,-4 12-139,-3 1 0,-3 4 142,-1 1 0,0 5 54,0 2 0,-1 3 133,-3 2 1,-3 0-54,-4-1 0,3 4 97,0 1 1,1-1-57,-1-3 1,3-1-54,5 1 0,0-6-15,0-2 0,0 1-142,0-1 0,0-5-72,0-3 1,2-1-115,1 0 110,-1-1 1,4-6-181,-2 0-358,-2 0 320,3 0 1,-5-2-85,0-2 0,-2 3 263,-1-3 0,0 2 252,-5-2 0,4 2 0,-4-1 0,0-4 0,-3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6.955"/>
    </inkml:context>
    <inkml:brush xml:id="br0">
      <inkml:brushProperty name="width" value="0.04286" units="cm"/>
      <inkml:brushProperty name="height" value="0.04286" units="cm"/>
    </inkml:brush>
  </inkml:definitions>
  <inkml:trace contextRef="#ctx0" brushRef="#br0">1 59 7569,'0'-7'309,"0"2"1,5 5-117,3 0 1,4-1 133,3-3 1,0 1-222,4-5 20,-4 6 0,5-7-328,-4 5 0,4-2 107,-5 3-675,1 1 460,-4-3-459,0 5 769,-6 0 0,5 0 0,-5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7.383"/>
    </inkml:context>
    <inkml:brush xml:id="br0">
      <inkml:brushProperty name="width" value="0.04286" units="cm"/>
      <inkml:brushProperty name="height" value="0.04286" units="cm"/>
    </inkml:brush>
  </inkml:definitions>
  <inkml:trace contextRef="#ctx0" brushRef="#br0">176 1 8950,'-12'0'390,"4"0"39,0 0-272,6 0 0,-5 0-8,3 0-34,3 0 1,-6 0-130,3 0 0,2 4 99,-6 0 1,4 4-90,-4-3 0,0 5-35,-2-1 0,-2 3 99,0 0 0,0-3-60,1-1 0,-1 1 58,0 4 1,6-1-81,2 2 0,2-1 72,2 0-121,0 0 0,7-1 81,5 2 1,-1-6-83,5 1 1,1 0 53,-1 3 0,2-3 13,-2 0 1,0-1 59,-5 6 1,0-2-55,-3 1 1,-3 0 114,-5 0 0,0 4-13,0 0 1,-5 1 75,-3-6 1,-4 2-118,-3 4 0,1-8 11,-1 3 1,-1-3-71,0 3 1,0 0 70,5 0 0,3-6-240,0-2 0,4 0-49,-4 0-473,6-1-133,-4-4 199,6 0 1,2 0-138,2 0 1,-3-1-108,3-4 866,2 3 0,1-3 0,5-1 0,-1-1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7.554"/>
    </inkml:context>
    <inkml:brush xml:id="br0">
      <inkml:brushProperty name="width" value="0.04286" units="cm"/>
      <inkml:brushProperty name="height" value="0.04286" units="cm"/>
    </inkml:brush>
  </inkml:definitions>
  <inkml:trace contextRef="#ctx0" brushRef="#br0">0 24 7569,'7'-1'0,"-3"-3"0,-4 3 914,-4-3-211,3-3-223,-5 6-85,6-4-291,0 5 78,0 0-594,0 5 1,0-2 145,0 5-1190,6-6 1456,0 3 0,6 1 0,0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7.996"/>
    </inkml:context>
    <inkml:brush xml:id="br0">
      <inkml:brushProperty name="width" value="0.04286" units="cm"/>
      <inkml:brushProperty name="height" value="0.04286" units="cm"/>
    </inkml:brush>
  </inkml:definitions>
  <inkml:trace contextRef="#ctx0" brushRef="#br0">20 119 7569,'-10'0'51,"5"-6"1,1 4 658,4-6-106,0 5-264,0-7 1,4 5-52,3-3 0,1-1-104,5 5 0,-2-4 10,2 4 0,1-1-167,-1 1 0,2 2 73,-2-2 1,2-1-293,-2 1 0,0-1-111,-3 1-163,-1 3 192,1-4 11,-1-1 217,-4 5-8,0-4 0,-5 6 145,0 3 1,-1 3-64,-3 4 0,3 1 132,-6 0 1,5 1 28,-1 3 1,-2-2 24,2 6 0,-1-1-68,1 5 1,1-1-17,-4 1 1,0-4 27,0 0 0,-2-2-41,5 2 0,-1 1-153,1-6 0,2 1-60,-2-4 1,2 0-163,1-1 1,0-3-245,0 0-316,0 0 215,0 4-50,0-6-566,0-1 420,0-5 798,0 0 0,4-5 0,1-1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8.222"/>
    </inkml:context>
    <inkml:brush xml:id="br0">
      <inkml:brushProperty name="width" value="0.04286" units="cm"/>
      <inkml:brushProperty name="height" value="0.04286" units="cm"/>
    </inkml:brush>
  </inkml:definitions>
  <inkml:trace contextRef="#ctx0" brushRef="#br0">0 82 7569,'0'-11'175,"0"-1"0,0 0 300,0 0 0,4 5 461,0-1-597,5 5 0,-2-3-244,5 2 0,-5 2 259,1-2-582,0 3 0,4 1-14,0 0 0,-5 4-194,1 0 1,0 0 81,4-4 1,0 0 109,-1 0 1,1 0-329,0 0 0,0 0-225,-1 0 797,1 0 0,0 5 0,0 2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8.947"/>
    </inkml:context>
    <inkml:brush xml:id="br0">
      <inkml:brushProperty name="width" value="0.04286" units="cm"/>
      <inkml:brushProperty name="height" value="0.04286" units="cm"/>
    </inkml:brush>
  </inkml:definitions>
  <inkml:trace contextRef="#ctx0" brushRef="#br0">47 24 7569,'-11'0'373,"4"0"1,2 1-103,5 3 0,0 3-38,0 4 0,0 2-103,0 3 1,1-3-169,3 3 0,-3-3 185,3-1 79,-2-1-17,-2 1-7,0 0-66,0-6-58,-6 0 1,1-8-189,-3-2 50,-2-2 1,9-6-147,-3 0 0,2 1 131,2-1 0,0 0-232,0 0 21,6 1 1,0-1 61,6 0 0,0 4 187,-1 0 1,-3 6-80,0-2 1,-4-1 196,4 1 1,-4 0 19,4 4 0,-4 4 51,3 0 1,-4 5-95,1-1 0,-1 1 44,0-1-49,-1 2 18,3-3 13,-5-1-44,0 5 355,0-10-175,0 4-180,0-10 1,0-2-6,0-4 0,1-1 10,3 0 1,-1 0-139,5 1 1,0 0 44,3 3 0,-3-1-11,0 5 0,0 0 45,4 4 1,-5 0 279,1 0 1,-4 0 13,4 0 0,-4 6 18,4 1 1,-6 8-110,2 0 0,-1 1-1,1-4 0,-3 4-87,3-1 0,-1 1-101,1-4 0,-3-4-354,3-1 1,-2-3 36,2 4-309,-2-5 0,4 2 97,-2-5 1,-3-1-95,3-3 1,-2 1 231,-2-5 1,1 0-374,3-3 764,-3-1 0,4 0 0,-5 0 0,0 1 0,2-1 0,2 0 0,-3 4 0,3 0 0,1 5 0,-1-5 0,0 5 0,-3-2 0,3 5 0,-3 0 0,5 5 0,-6 3 0,0 2-164,0 2 1,0-4 1400,0 0 1562,0 0-2370,0 3-531,0 1 1,1-5-744,3-3 405,-3 2 46,4-5 0,-1 3-405,0-8 0,0 2 799,-4-6 0,0 0 0,0-4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9.057"/>
    </inkml:context>
    <inkml:brush xml:id="br0">
      <inkml:brushProperty name="width" value="0.04286" units="cm"/>
      <inkml:brushProperty name="height" value="0.04286" units="cm"/>
    </inkml:brush>
  </inkml:definitions>
  <inkml:trace contextRef="#ctx0" brushRef="#br0">24 58 7569,'-2'-10'0,"-2"2"0,2-1 327,-6 5 0,5-5-80,-1 1-362,3 3 0,5 1-358,0 8 0,5-2 473,-1 6 0,2 0 0,2 4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08:54.552"/>
    </inkml:context>
    <inkml:brush xml:id="br0">
      <inkml:brushProperty name="width" value="0.08571" units="cm"/>
      <inkml:brushProperty name="height" value="0.08571" units="cm"/>
      <inkml:brushProperty name="color" value="#E71224"/>
    </inkml:brush>
  </inkml:definitions>
  <inkml:trace contextRef="#ctx0" brushRef="#br0">0 43 7569,'8'-8'548,"-2"2"370,-6 6-558,0 6 0,0 2 141,0 6 1,2 5-165,2 0 0,-2 0-43,3-5 0,-4 0-101,-1 0 0,2 0-11,3 0 0,-4-4-19,4-1-339,-4-6-209,-1 3 281,0-6-306,0 0 284,0-6 1,0-2 16,0-6 1,0 0 4,0 0 1,0 0-39,0 0 1,0-2 14,0-3 1,2 3-143,3-2 1,-2 4 166,6 4 0,1-1 0,4 6 0,-5-4 161,1 4 0,-1 1-105,5 4 0,-4 1 110,-1 4 0,-4 3 74,4 6 0,-6 2 113,2 2 0,-4-2-54,-1 3-166,0-3 0,5-2-448,0 0 0,0-5-17,-5 1-921,0-7 569,0 3-91,0-6 877,6 0 0,-5-6 0,6-2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2:59.972"/>
    </inkml:context>
    <inkml:brush xml:id="br0">
      <inkml:brushProperty name="width" value="0.04286" units="cm"/>
      <inkml:brushProperty name="height" value="0.04286" units="cm"/>
    </inkml:brush>
  </inkml:definitions>
  <inkml:trace contextRef="#ctx0" brushRef="#br0">118 35 7569,'-7'-1'319,"-1"-3"-21,0 2-134,-4-3 1,0 5-75,1 0 1,-1 0 69,0 0 0,4 5-1,0 3 1,2 3-26,-2 0-68,3 1 1,5 0 23,0 0 0,0-1-213,0 1 1,5-4-12,3 0 1,2-6 76,2 2 1,0-2-123,0-2 150,-1 0 1,1-2-61,0-2 0,0 2 43,-1-6 0,0 4-47,-3-4 59,2 6 1,-3-4-11,4 6 0,-4 2-68,-3 2 1,-2-2 38,2 6 135,-2 0 0,3 4-129,-5-1 338,0-4-181,-5 3 0,2-8 187,-5 2-152,6-3 1,-8-2 148,7-3 0,-1 1-75,4-5 0,0 0-73,0-3 0,0-1-201,0 0 1,1 2 78,3 2-315,2-3 1,6 6 87,0-3 1,0 2-43,-1 2 0,1 3-234,0-3-162,0 2 365,5 2 0,0 0 108,2 0 0,-2-4 217,-5 1 0,0-3-82,0 2 0,-5 2 183,1-6 1,-4 4 82,4-4 110,-5 6 62,2-9-51,-10 10 0,-2-3-11,-5 8 0,1 2-92,-1 6 0,0 0-76,0 0 0,2 3 1,2 1 0,-1 0-109,5-5 42,0 6 0,4-4-91,0 3 0,5-7 19,3-1 1,2-5-111,2 1 1,0-3-29,0-1 0,-4 0 68,-1 0-101,1 0 1,4-5 35,0-3 0,-4 1 2,-1 0 0,-3 0 9,4-1 1,-1-2-296,1 2 62,2 3 48,-3-6 286,4 10 0,0-3-70,-3 8 0,-3-2 188,-5 6 0,4 0-63,0 4 0,0 0 34,-4-1 0,0 1 227,0 0 265,0-6-160,0 5-170,0-10 1,0 3-135,0-8 0,0 2 18,0-6 1,0-1-183,0-7 1,0 3 58,0-3 1,0 3-34,0 1 0,0 1-217,0-1-263,5 0 325,1 0 0,6 6-137,0 2 359,0 3 1,-1 1-71,1 0 0,0 1 120,0 3 0,-4 2-84,-1 6 0,0 0 84,1 0 1,1-1 19,-5 1-59,5 0 1,-6 0-58,4-1-212,-4 1 113,2 0 1,-5-4-449,0 0-330,0-6 290,0 3-43,0-5 231,0 0 405,0-5 0,5-1 0,3-6 0,3 0 0,1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00.274"/>
    </inkml:context>
    <inkml:brush xml:id="br0">
      <inkml:brushProperty name="width" value="0.04286" units="cm"/>
      <inkml:brushProperty name="height" value="0.04286" units="cm"/>
    </inkml:brush>
  </inkml:definitions>
  <inkml:trace contextRef="#ctx0" brushRef="#br0">107 0 7784,'-19'0'678,"2"0"-275,6 0 0,-1 0-164,0 0 0,4 0-45,0 0 219,6 0-346,-3 6-152,5 0 1,5 1-129,3-3 1,2 1 65,2-1 0,0 4-162,-1-5 0,-3 7 64,0-3 1,-4 4 65,4 1 0,-6-5 290,2 1 1,-2 0-90,-2 4 0,-6 0 158,-1-1 1,0 0 49,-1-3 0,0 1 419,-3-5-238,-1 0-101,0 1-814,0-4 306,1 4-230,4-5 142,2-5-1016,5 4 302,0-10 156,0 10 844,5-4 0,-4 0 0,10 3 0,-5-3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00.751"/>
    </inkml:context>
    <inkml:brush xml:id="br0">
      <inkml:brushProperty name="width" value="0.04286" units="cm"/>
      <inkml:brushProperty name="height" value="0.04286" units="cm"/>
    </inkml:brush>
  </inkml:definitions>
  <inkml:trace contextRef="#ctx0" brushRef="#br0">1 51 6504,'0'-11'1031,"0"-1"0,0 8-662,0-7 0,1 6 59,3-1 43,-3 5-282,4 1 0,-2 0-29,1 0-105,-3 0 1,4 1 108,-5 5 0,0-1-271,0 6 0,0-1 88,0 7 0,0-5-224,0-1-303,0 1-332,0 4 548,0 1 0,0-5-681,0-1 187,0-8 35,0 6 789,0-9 0,0 0 0,-5 0 0,-3 0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01.043"/>
    </inkml:context>
    <inkml:brush xml:id="br0">
      <inkml:brushProperty name="width" value="0.04286" units="cm"/>
      <inkml:brushProperty name="height" value="0.04286" units="cm"/>
    </inkml:brush>
  </inkml:definitions>
  <inkml:trace contextRef="#ctx0" brushRef="#br0">24 0 10744,'-5'12'24,"4"0"-1717,-4-1-200,5 1 870,0 0 1023,0-6 0,0 0 0,-6-1 0,0 1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07.625"/>
    </inkml:context>
    <inkml:brush xml:id="br0">
      <inkml:brushProperty name="width" value="0.04286" units="cm"/>
      <inkml:brushProperty name="height" value="0.04286" units="cm"/>
    </inkml:brush>
  </inkml:definitions>
  <inkml:trace contextRef="#ctx0" brushRef="#br0">8182 2518 7006,'0'-7'-80,"0"-1"90,-5 8 0,2 0-27,-5 0 0,4 0-3,-3 0 0,4 0-11,-5 0 1,4 3 12,-4 2 0,0-4 33,-4 3 0,1 1 99,-1-1 1,-1 5-85,-3-5 0,2 5-2,-4-6 1,2 7-23,-3-5 0,0 3 1,-4-3 0,-6 4-31,2-1 1,-2-1 49,2 4 1,1-8 69,-5 1 0,1 2-75,-5 2 1,2-3-18,1-1 1,-5 3-4,2-2 1,-2 3 2,2-4 1,-5 6-26,-3-6 1,-1 3-13,-3-2 0,-1 0 4,2 0 1,-1-1 28,-1 3 0,-6-3-16,4 0 0,-5 0 4,-5 0 1,7 4 9,-1-2 1,-2-2-33,-1-4 0,0 6-2,3-2 1,-2 0-1,1-4 1,-7 0-76,0 0 0,-3 4 40,-2 0 1,-4 0 30,2-4 1,-13 0-166,5 0 0,-7 0 202,4 0 0,-1 0 6,-2 0 0,-2-4 50,0 0 0,5-4 135,1 4 1,5-6-96,2 4 0,-10-3-33,9 2 0,-1-3-123,-3 1 0,4-4 72,-1 6 1,0-4-86,-6-2 1,4 0 90,-1 0 0,5 1-42,-2-2 0,-4 1 9,0 1 0,-4-5 9,9-1 0,1-4-83,7 6 1,-3-6 128,6 0 0,-6-2 68,8-1 1,-1-3-51,2-3 0,1 4 112,1-2 1,-3 2-74,-1 1 0,1 5-19,-4-1 1,5-1-25,2-6 1,-2 1-4,1-1 1,2-1 25,1 1 1,-4-4-11,5 0 0,-4-4 12,6 3 1,-2-4-20,4 0 0,-4 0 28,4-1 0,-2 0-18,1 1 0,3 5 35,-6-4 0,1 6-26,-3-3 1,1-2 4,5 5 0,5-5-50,2 2 0,2-1-6,-4-6 0,2 3-47,5 0 0,-3 4 39,3 0 1,2 1 304,-3-1 1,0-3-276,5 1 0,-6 6 88,6 0 0,0-2-130,-4 2 1,-4-5-62,4 5 1,-1 1 56,5 3 1,-6 1-70,6-1 1,-5 1 32,8-3 1,-4 8 32,8-1 1,-5 0 93,5-5 0,1 4-95,2 2 0,1-3 41,0-1 0,-1 0 6,2 3 1,-3 6 9,3-7 1,-2 5-13,1-5 1,0 7-5,0-4 0,0 6 32,0 0 1,2 1-37,3-1 1,-1-1 9,-5 1 0,6 6-11,-2-3 1,4 1-4,-3-2 1,5 3 23,-2-1 1,2 1 4,3 0 1,-1-2-34,0 5-16,-5-5 1,4 5 26,-2-4-8,2-4 1,2 10-27,4-5 0,-4 6-7,5-2 1,0 3-10,-2 1 0,4 0 2,-4 0 1,4 0-1,-4 0 0,4 0 29,-4 0 0,5 0 3,-5 0 0,4 0-34,-4 0 1,4 0 23,-4 0-13,6 0 11,-9 0-23,10 0 9,-10 0-4,11 0 39,-10 0 14,8 0 3,-3 0-32,5 0-430,0 0 412,0 5 0,0-3 6,0 6 1,0-4 51,0 7-69,0-2 1,-4 3 23,0 0 1,0 1 7,4 2 1,0-3-9,0-1 1,4 3-11,0-2 0,0 6-1,-4-1 0,4 0-24,0-4 0,0 3-3,-4 2 0,1 0 26,3 1 1,-4-5-5,4 4 0,-2-1 19,-2-1 0,0 3 7,0-1 0,0-4 14,0 3 1,0-2-31,0-3 0,0-4 15,0 1-16,0-6 7,0 9 105,0-11-98,0 5 155,0-6-202,0 0 1,0-6 2,0-2 0,4 0 26,0-1 1,1 3-2,-1-3 0,-2-3-2,6 4 1,-4-4-5,4-1 0,-4 0-52,4-5 0,-7 3 53,3-1 1,0 2-31,0-4 1,-3 4 5,3-5 0,-3 1 1,-1 0 1,0 2 35,0 3 1,-4-4-2,0 0 0,-4-5 16,5 5 1,-5-1 82,4 2 1,-1 1-90,1-3 0,2 5-3,-1-1 1,1 4 9,2 2-18,0 1 0,0-1-3,0-1-11,0 5-4,0-7 1,2 10-36,1-4 19,-1-3 1,3 6 11,-5-5 1,1 4 10,3-2 1,-2 3-21,1-3 32,-1 2 1,-2-8 58,0 10 178,0-5-192,0 6 103,0 0-156,-5 0 1,3 2 52,-2 2-9,3-3-42,1 5 0,0-5-17,0 3 145,0-1 1,5 3-104,3-6 0,8 0 65,3 0 0,4-4-53,-2-2 0,4 1 13,1 0 1,4 4-44,0-3 0,5-1-2,-4 1 1,-1-1-16,-4-1 1,-1 5-125,-4-3 1,-2-3-11,-3 3 0,-3 0 10,-2 4 51,-4 0-16,-2 0 139,-5 0-656,0 0 113,-5 0-374,3 0 446,-3 0 1,6 0-200,3 0 0,3 0 631,5 0 0,-1-6 0,1-1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09.510"/>
    </inkml:context>
    <inkml:brush xml:id="br0">
      <inkml:brushProperty name="width" value="0.04286" units="cm"/>
      <inkml:brushProperty name="height" value="0.04286" units="cm"/>
    </inkml:brush>
  </inkml:definitions>
  <inkml:trace contextRef="#ctx0" brushRef="#br0">47 12 7569,'-11'0'813,"4"-5"-537,2 4 377,0-4 329,3 5-542,-3 0 0,5 1-111,0 3 0,0 4-161,0 7 1,1-2 14,3 3 1,-2 2-124,2 2 0,-3 2 41,-1 2 1,0-5-64,0 1 0,-4-4-331,0 3 1,0-4 47,4 0-1222,-5-2 664,4-1-1047,-5-5 1850,12-7 0,5-12 0,8-6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09.663"/>
    </inkml:context>
    <inkml:brush xml:id="br0">
      <inkml:brushProperty name="width" value="0.04286" units="cm"/>
      <inkml:brushProperty name="height" value="0.04286" units="cm"/>
    </inkml:brush>
  </inkml:definitions>
  <inkml:trace contextRef="#ctx0" brushRef="#br0">89 59 7569,'-12'-5'16,"-4"0"-8,1-3 0,0-3 401,8 4 638,-4 1-1001,5-4 31,-1 9 0,7-5-626,8 6 0,-2 2 75,2 2 474,0 2 0,9 6 0,1 0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0.135"/>
    </inkml:context>
    <inkml:brush xml:id="br0">
      <inkml:brushProperty name="width" value="0.04286" units="cm"/>
      <inkml:brushProperty name="height" value="0.04286" units="cm"/>
    </inkml:brush>
  </inkml:definitions>
  <inkml:trace contextRef="#ctx0" brushRef="#br0">12 36 7569,'0'11'310,"0"1"-98,0 0 1,0 0 32,0-1 1,-4 5 90,0 0 0,0 3 159,4-3-225,0 5 0,0-8-57,0 3 0,6-3 0,2-2 0,-2 0-230,2-3 0,-6-2 115,2-2-211,3-2 166,-6 3 0,4-7-228,-5-1 0,0 0 76,0-5 0,-3 0-51,-1-4 1,-4 1 5,4-1 1,0-4-47,4 1 1,0-5-2,0 4 0,0-3 134,0 3 0,4-4-48,0 5 1,6-1 21,2 4 1,0 1 141,3-1 1,-1 1-96,-3 4 102,1 1 0,0 6 9,0 0 0,-1 2 62,1 2 1,-4 3 67,0 9 1,-4-3-103,4 3 1,-5 1 38,5-2 1,-4 5-63,4-4 0,-5 3-52,1-3 0,-3 0 112,-1-5-159,5 1 68,-4 0-102,5-6 0,-6 1-79,0-3 92,0-3-465,0 4 193,5-5-157,-4 0 0,4 2-116,-5 2 183,0-3 0,0 6-403,0-4 805,6-1 0,0 3 0,6-5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0.372"/>
    </inkml:context>
    <inkml:brush xml:id="br0">
      <inkml:brushProperty name="width" value="0.04286" units="cm"/>
      <inkml:brushProperty name="height" value="0.04286" units="cm"/>
    </inkml:brush>
  </inkml:definitions>
  <inkml:trace contextRef="#ctx0" brushRef="#br0">0 12 7569,'7'-6'114,"-2"0"1,-5 12 465,0 1 1,0 9-179,0 4 0,0 2-262,0 2 1,0 4 54,0 4 0,4-2-155,0 1 0,4-5 104,-4 2 1,4-4-638,-5 0 1,7-2 38,-3-2 0,0-3-216,1-6 0,-6-3-398,2 0 1068,-2-5 0,-2 2 0,0-5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0.944"/>
    </inkml:context>
    <inkml:brush xml:id="br0">
      <inkml:brushProperty name="width" value="0.04286" units="cm"/>
      <inkml:brushProperty name="height" value="0.04286" units="cm"/>
    </inkml:brush>
  </inkml:definitions>
  <inkml:trace contextRef="#ctx0" brushRef="#br0">30 315 7569,'-6'8'595,"0"-2"-10,-1-6-136,2 0-365,0 0 0,5-5 423,0 1-271,5-1 1,7 1-264,0 0 1,1-4 59,2 4 1,-2-5-422,3 5 0,1-5 261,-1 4 0,-1-4-240,-3 0 1,0 2-480,0-1 204,-1-1 1,0-4 426,-3 1 1,-3-1 214,-5 0 0,0-1 0,0 1 0,0-3 0,0-1 0,0-2 0,0 2 0,0 2 0,0-1 0,-1 2-159,-3 1 302,2 5 854,-3-3-638,5 10 0,0 1 85,0 8 1,0 5-161,0 4 1,0 3-69,0 6 0,0 5 104,0 4 0,4 3-137,0 4 1,4 0 80,-4 5 0,0-6-58,-4 2 0,4-8 19,0-6 0,3-3-103,-3-5 1,4-2-16,-4-6-220,0 0 146,1-6 1,-4-3-107,3-8 1,-2-3 39,-2-6 0,0-1-54,0-4 0,0 3-65,0-7 1,0 2-63,0-1 1,4-2 29,0 6 0,5-5-77,-1 6 0,1-1 16,-1 4 1,2 4 140,-2 0 0,2 5 35,2-4 0,0 5-57,0-2 1,-1 10 235,1 4 0,-1 1-66,-4 4 0,3 3 218,-7-1 1,5 6-69,-4-4 1,0 0 18,-4-1 1,4-3-257,0 3 0,0-7 94,-4-1-236,0 0 1,1 1-58,3-1-1139,-3-3 39,5-6 1342,-6 0 0,0 0 0,0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08:55.069"/>
    </inkml:context>
    <inkml:brush xml:id="br0">
      <inkml:brushProperty name="width" value="0.08571" units="cm"/>
      <inkml:brushProperty name="height" value="0.08571" units="cm"/>
      <inkml:brushProperty name="color" value="#E71224"/>
    </inkml:brush>
  </inkml:definitions>
  <inkml:trace contextRef="#ctx0" brushRef="#br0">71 1 7569,'-8'0'371,"1"0"-64,1 0-282,5 0 86,-6 0 1,6 4-69,-4 1 89,3 6 0,-8-3 128,5 6 1,-1 0 150,1 0-153,3 7 0,-4-6-64,6 4 1,0-3 2,0-2 0,2-5-328,2 1 166,4-7 1,6 3-73,0-6 1,0 0-142,1 0 1,-3-1-228,-2-4 0,2-1 230,-3-4 1,-2-2 4,-3 2 1,3-2-109,-3-2 0,1 0-196,-5-1 752,0 1 1,0 0-49,0 0 238,0 0-4,0 0 165,0 6-321,-6 2-133,4 6-308,-4 0 1,8 6 87,2 3 0,-2 4-231,3 1 0,1 5 100,-1 0 0,4 6-42,-4-2 0,4-1 26,-4 2 0,-1-1 36,-4 6 1,0-1 190,0 0 1,0 0-85,0 0 1,-1-6 176,-4-3 0,2 2-59,-6-3 0,4 0 273,-4-9-198,-1 4 1,-4-12 36,0 4 0,4-4-25,1-1 1,4 0 84,-4 0-120,6-6-154,-10-2 0,12-6-939,-4 0 734,3 0 1,2-5-562,0 0 0,0 1 14,0 3 785,0 1 0,0-6 0,0-2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1.114"/>
    </inkml:context>
    <inkml:brush xml:id="br0">
      <inkml:brushProperty name="width" value="0.04286" units="cm"/>
      <inkml:brushProperty name="height" value="0.04286" units="cm"/>
    </inkml:brush>
  </inkml:definitions>
  <inkml:trace contextRef="#ctx0" brushRef="#br0">0 0 7827,'7'6'748,"-2"0"-421,-5 6 0,0 5-97,0 2 1,4 0 94,0 0 1,1 0-99,-1 0 0,-3 2-218,3-5 0,1-1 74,-1-3 1,2-5-440,-3-3 1,0-3-107,5-1 1,-6-3-1039,2-4 1500,-2-7 0,-2-9 0,0-1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1.238"/>
    </inkml:context>
    <inkml:brush xml:id="br0">
      <inkml:brushProperty name="width" value="0.04286" units="cm"/>
      <inkml:brushProperty name="height" value="0.04286" units="cm"/>
    </inkml:brush>
  </inkml:definitions>
  <inkml:trace contextRef="#ctx0" brushRef="#br0">24 1 7569,'-7'5'-333,"2"-4"1,1 10 232,0-3 138,0-3 0,4 1-27,0-2-105,6-2 1,0 3 21,6-5 72,0 5 0,-1-4 0,1 5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1.547"/>
    </inkml:context>
    <inkml:brush xml:id="br0">
      <inkml:brushProperty name="width" value="0.04286" units="cm"/>
      <inkml:brushProperty name="height" value="0.04286" units="cm"/>
    </inkml:brush>
  </inkml:definitions>
  <inkml:trace contextRef="#ctx0" brushRef="#br0">165 1 7476,'-5'6'573,"2"3"-323,-4-5 1,-1 4 783,-4-4-681,0 5 0,1-2-221,-1 4 1,4 1 8,0 0-192,5 0 1,-2-1-34,5 1-165,0 0 1,5-2 51,3-2 0,3-3 32,1-5 0,3 4-68,1 0 1,3 1 18,-3-1 0,4 2 262,-5 1 0,1 4 61,-4-3 0,-6 2 396,-2 2-309,3 0 0,-7-1 88,0 1 1,-7 0-60,-8 0 1,2-1-80,-3 1 0,-1-1-317,1-3 0,-3 2 99,3-2 1,-4-3-487,5-1 1,-1 1 6,4-1 0,-1 0-712,-3-4 1263,3 0 0,-4 5 0,6 2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2.022"/>
    </inkml:context>
    <inkml:brush xml:id="br0">
      <inkml:brushProperty name="width" value="0.04286" units="cm"/>
      <inkml:brushProperty name="height" value="0.04286" units="cm"/>
    </inkml:brush>
  </inkml:definitions>
  <inkml:trace contextRef="#ctx0" brushRef="#br0">177 41 7569,'6'-13'241,"0"0"-165,-6 5 0,-6 2 29,-1 6 1,-5 6 461,-4 3 1,2 3-182,-6 1 1,5 1-134,-5 0 1,6-1-71,-2 1 1,3-1-88,1 1 1,2-5 83,2 0-264,3-6 1,6 3 58,3-6 0,6 0 33,6 0 1,5-6-207,-2-3 1,4 3 60,0 1 1,3 4-8,-2 1 0,2 0 80,-6 0 0,-3 6 33,-2 3 0,-3 7 33,-4 3 1,-3 0 82,-5-1 1,-5-1 25,-3 5 1,-2-5 177,-2 1 0,-4 0-11,0-4 1,-3 2-47,3-7 1,0-3-226,5-1 1,-1-3-188,0-2 1,0 0-302,1 0 0,3-7 183,0-1 0,4 0-722,-4-1-680,6-1 1700,-4-2 0,6-2 0,0 0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2.206"/>
    </inkml:context>
    <inkml:brush xml:id="br0">
      <inkml:brushProperty name="width" value="0.04286" units="cm"/>
      <inkml:brushProperty name="height" value="0.04286" units="cm"/>
    </inkml:brush>
  </inkml:definitions>
  <inkml:trace contextRef="#ctx0" brushRef="#br0">1 0 7569,'12'0'0,"-5"2"965,1 3-583,-5 2 1,6 13 784,-5-1-770,5 5 1,-2-3-47,4 3 1,-3 2-162,0-2 1,-1-3-330,0-3 0,3-1 167,-7-4 0,3 0-1290,-2-3 845,-3-4-1305,4-6 1722,-5-6 0,-5-9 0,-2-6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2.327"/>
    </inkml:context>
    <inkml:brush xml:id="br0">
      <inkml:brushProperty name="width" value="0.04286" units="cm"/>
      <inkml:brushProperty name="height" value="0.04286" units="cm"/>
    </inkml:brush>
  </inkml:definitions>
  <inkml:trace contextRef="#ctx0" brushRef="#br0">24 1 7569,'-12'0'370,"5"0"-707,2 0 1,7 0-5,1 0 1,4 1 340,5 3 0,5 3 0,1 4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2.670"/>
    </inkml:context>
    <inkml:brush xml:id="br0">
      <inkml:brushProperty name="width" value="0.04286" units="cm"/>
      <inkml:brushProperty name="height" value="0.04286" units="cm"/>
    </inkml:brush>
  </inkml:definitions>
  <inkml:trace contextRef="#ctx0" brushRef="#br0">1 122 7569,'0'-7'615,"5"-6"1,1 11 291,6-7-568,0 5 1,1-7-44,3 2 1,2 1-108,5-2 0,1 3-108,0-2 0,-5-2 60,2 2 1,-7 3-242,2 1 232,-3 3 51,-7 2 1,-2 8-214,-8 6 0,-2 5-254,-6 8 1,0 0 254,1 0 1,-2 0 227,-4 0 1,8 3 90,-3-3 1,8 2-67,0-12 1,3 6-46,1-5 1,1-5 3,3-4 0,4-5-121,8 0 0,-1 2 51,4-1 0,-3-3-91,4-6 0,-6 1-57,2-6 1,-2 2-202,2-2 1,-4 1-376,-1 3 0,1 4-20,-4-4-241,-3 4 0,2 1-227,-3 0 462,-3 0 0,4 1-248,-5 4 885,-5-4 0,-7 6 0,-6-7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3.057"/>
    </inkml:context>
    <inkml:brush xml:id="br0">
      <inkml:brushProperty name="width" value="0.04286" units="cm"/>
      <inkml:brushProperty name="height" value="0.04286" units="cm"/>
    </inkml:brush>
  </inkml:definitions>
  <inkml:trace contextRef="#ctx0" brushRef="#br0">1 235 7569,'6'-5'16,"5"-2"1,-5 0 152,6-1 0,1 1 22,3-1 1,-3-1 34,3 5 0,0-4 84,0 5 0,4-1 10,-5 4-183,1 0 1,-3 0 8,3 0 1,-3 0-64,3 0 1,-2-2-62,2-2 1,-3 2 20,2-6 1,2 0-143,-1-4 1,1 1 71,-1-1 0,-3 0-160,2 0 0,-1-3 98,-3-1 1,-4 4 0,-3 4 0,-3 1 81,-1-5 1,-1 5-12,-3 3 0,-7 3 146,-4 1 1,-2 7-84,1 4 0,2 5 203,-6 4 1,6 2-57,-2-3 0,4 4 202,4 0 1,-1-1-81,5-2 1,0-2-1,4-2 1,4-3-113,0 3 1,9-9-128,-1-3 1,8 2-279,-1-2 0,4-1 159,0-3 0,-3-1-398,-1-3 1,1 2 240,3-6 0,0 1-228,-4-1 1,-2-2-177,-5 2 0,0 2-1162,-1-2 1175,-4 5 592,-2-2 0,-5 5 0,0 0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3.489"/>
    </inkml:context>
    <inkml:brush xml:id="br0">
      <inkml:brushProperty name="width" value="0.04286" units="cm"/>
      <inkml:brushProperty name="height" value="0.04286" units="cm"/>
    </inkml:brush>
  </inkml:definitions>
  <inkml:trace contextRef="#ctx0" brushRef="#br0">187 1 7569,'-17'0'565,"5"0"0,-5 0-366,6 0 0,-5 6-58,0 4 0,-3 2 140,3 2 1,0 7 129,5 3 0,-1 0-20,0 1-254,5 1 1,2-10 68,5 3 1,0-3 57,0-2 1,5-1-229,3-4 0,3 0 82,1-4 0,5-4-433,2 4 0,2-4 215,-1-1 0,2-1-770,-3-4 0,3 1 415,1-6 0,-3 2-239,-1-7 1,-3 1-153,4-1 846,-6-5 0,8-2 0,-3-7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3.840"/>
    </inkml:context>
    <inkml:brush xml:id="br0">
      <inkml:brushProperty name="width" value="0.04286" units="cm"/>
      <inkml:brushProperty name="height" value="0.04286" units="cm"/>
    </inkml:brush>
  </inkml:definitions>
  <inkml:trace contextRef="#ctx0" brushRef="#br0">165 43 7569,'-8'-9'115,"0"-1"22,0 6 1,-3-3 173,-1 2 1,-1 2 105,-3-2 0,3 5 57,-3 5 1,3 4-132,1 6 1,2 4-172,2 1 0,-1 5 11,5-7 1,0 7-86,4-5 0,1-1-11,3-4 1,3 0-92,5 0 1,3-7-84,1-3 1,5-4 56,-1-1 1,2-1-257,1-4 0,-3-3 159,-1-7 1,-4 0-60,1 0 0,-3-1 81,-2-4 1,-3 4-31,0-3 0,-5 8 72,1 1 1,-3 5 174,-1-5 0,0 5 370,0-5-198,0 7-135,0-4 1,0 14-48,0 2 1,1 0 73,3 1 0,1 0-50,3 3 0,1 2-136,-5 0 1,5 0-29,-1-1 0,-1 0-138,1-4 1,-4 1-799,3-6 698,-4 6 0,4-9 45,-4 3 90,-1-3 1,3-9-87,-5-3 227,0-3 0,5-14 0,2-5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08:55.274"/>
    </inkml:context>
    <inkml:brush xml:id="br0">
      <inkml:brushProperty name="width" value="0.08571" units="cm"/>
      <inkml:brushProperty name="height" value="0.08571" units="cm"/>
      <inkml:brushProperty name="color" value="#E71224"/>
    </inkml:brush>
  </inkml:definitions>
  <inkml:trace contextRef="#ctx0" brushRef="#br0">1 0 7569,'7'0'913,"0"0"-457,-1 0 1,-3 6-125,6 4 1,-4 2-249,5 2 1,-7 7 77,1 2 1,0 2-177,0-1 1,-2 2-5,3-2 1,-4 1 12,-1-1 0,0-4-178,0-6 0,0 0-1153,0 0-503,0 0 1839,0-6 0,0-1 0,0-7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4.020"/>
    </inkml:context>
    <inkml:brush xml:id="br0">
      <inkml:brushProperty name="width" value="0.04286" units="cm"/>
      <inkml:brushProperty name="height" value="0.04286" units="cm"/>
    </inkml:brush>
  </inkml:definitions>
  <inkml:trace contextRef="#ctx0" brushRef="#br0">12 27 7569,'-4'-9'0,"1"1"756,-1 5-454,4-3 0,0 13 391,0 6-424,5 0 0,1 13 14,6 1 1,1-2-2,3 6 0,-3 0-325,3 0 1,-3 4 112,-2-4 1,3-1-280,1-3 1,-2-2 196,3 2 0,-7-7-1047,-1-2 1,-2-4-486,2-2 1544,-2-4 0,-6 3 0,0-3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4.340"/>
    </inkml:context>
    <inkml:brush xml:id="br0">
      <inkml:brushProperty name="width" value="0.04286" units="cm"/>
      <inkml:brushProperty name="height" value="0.04286" units="cm"/>
    </inkml:brush>
  </inkml:definitions>
  <inkml:trace contextRef="#ctx0" brushRef="#br0">48 307 7569,'-11'-13'0,"3"-1"0,-1-1 258,5 1 18,-5 7 158,8-6 0,-4 6-7,5-1 1,5 2-112,3 6 1,2 0-123,2 0 0,1 0 12,3 0 1,-3-2-81,2-2 0,4 3 57,0-4 1,0-4-178,0 0 0,-3-3-117,4-2 1,-6 0-136,2 1 1,-1-2 86,-3 1 1,1 0-61,-9 1 0,4-1 61,-4-1 1,0 6 81,-4 0 1,-6 4 126,-1-4 0,0 6-63,-1-2 0,0 4 82,-3 1 0,3 1-69,0 4 1,1 3 18,0 5 1,-3 3 145,7 3 0,-5 2 46,4 7 1,0-5 41,4 1 0,0-5-77,0 3 0,1-4 90,3 0 1,-1-4-11,5-5 0,-1 2-405,5-6 1,0 0-219,0-5 1,1-2-271,2-2 1,-2 0 39,3-5 1,1-1-1280,-1-3 1875,-1-1 0,2 0 0,2-1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4.748"/>
    </inkml:context>
    <inkml:brush xml:id="br0">
      <inkml:brushProperty name="width" value="0.04286" units="cm"/>
      <inkml:brushProperty name="height" value="0.04286" units="cm"/>
    </inkml:brush>
  </inkml:definitions>
  <inkml:trace contextRef="#ctx0" brushRef="#br0">111 39 7569,'0'-8'-36,"-5"3"270,-2 5 1,-1 0 395,-2 0 1,-1 0-171,2 0 1,-5 1 28,0 3 1,4 5-128,4 7 0,0-1-125,-1 1 1,3 0-309,4 0 90,0-7 1,4 6 9,3-11 0,3 5-121,-1-5 1,5 0-56,-1-4 0,4-5 80,-4-4 1,5-1-453,-6-3 0,2 0 159,-3 0 0,-2 1 70,1-1 0,-3 0 17,0 0 321,-5 2 25,3-2 1,-7 1-50,-1 3 419,2 4-318,-3 5 1,4 5 22,0 4 1,0 7-59,0 0 0,0 6-32,4-5 1,0 5 31,3-1 0,2 7-4,-2 2 0,2 3 73,1-4 1,1 7-70,2-2 1,-4-2 263,0 1 0,-2-5-95,0 1 0,-3-2 20,-4-1 0,0-7-17,0-2 1,-4 0 79,-3-5 1,-2 5-266,-1-10 1,-4 0-214,-4-3 1,0-3-99,2-1 1,-3 0 153,2 0 0,2-5-953,-3-4 0,6-4 462,-1-4 1,6-2-607,3-6 1,4-1 107,0 1 1069,0 0 0,4-7 0,2 0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5.662"/>
    </inkml:context>
    <inkml:brush xml:id="br0">
      <inkml:brushProperty name="width" value="0.04286" units="cm"/>
      <inkml:brushProperty name="height" value="0.04286" units="cm"/>
    </inkml:brush>
  </inkml:definitions>
  <inkml:trace contextRef="#ctx0" brushRef="#br0">118 189 7569,'-5'-6'-183,"3"-1"1,-8 7 465,2 0 193,-2 7 1,-2-3 8,0 8 1,0-1 95,1 10 0,3-4-194,0 4 0,4-6-106,-4 2 0,5-3 90,0-1 1,1-1-89,2 0 0,0-3-131,0-1 18,5-5 1,6 3-254,5-6 0,-1 0-100,-3 0 1,4 0-130,-1 0 0,5-2-21,-4-2 1,-1 1 141,-3-5 0,0 4-303,0-5 1,-1 3 168,1-3 1,0-3 45,0 4 1,-5 1 50,1-1 1,-4 5 155,4-1 0,-4-2-105,4 2-80,-6 1 218,4 8-101,-6 1 486,0 7-246,-6 0 0,4-7 401,-6-1 1,4-5-236,-4-5 0,6-1 200,-2-7 1,2-4-166,2 1 1,0-5-85,0 4 0,0-4-200,0 4 1,6 0 83,1 5 0,0 0-403,1-1 1,0 4 161,3 1 0,1 6-702,0-3 348,0 4 287,-1 1 0,0 1 192,-3 4 1,-2-3 330,-2 6-143,-2 1 0,4 3-74,-2-5 1,-1 4 124,4-7 1,-4 1 195,0 0-322,4-4 1,-2 5 139,3-2-408,2-2 5,-3 4-47,4-6 83,1 0 1,-4 0 37,0 0 0,-6-6 18,2-2 0,-1-4 39,1 0 1,-3 0 105,3-1 1,-3-4-103,-1 1 0,2-2 183,2 0 0,-3 5 43,3-5-93,-3 5 349,-1 1-71,0 4-343,5 3 1,-2 6 40,5 3 1,-4 4-100,4 4 0,-1 1 60,5 5 1,0 1-107,0 6 0,-1 2 66,1 2 1,4-1 39,0 6 1,3-1 161,-3 4 0,3 5-112,-3 1 1,0-2 102,-4-3 0,-1 1-68,1 3 1,-1-7-55,-4 3 0,-1-10 30,-6 2 1,0-5 135,0-4 0,-4-3-64,0-5 1,-5-6 70,1-3-236,-3-3 1,0-6 61,-1-4 0,-1-7 195,-3-5 1,3-7-93,-3-2 1,3-4 366,1 0 1,1-6-175,-1-3 1,5-3-408,4 5 0,1 3-7,2 4 1,2 7-35,1-2 0,4 6-327,5 2 1,1 6 242,2-2 1,-1 3-493,1 1 1,-2 7 273,-1 1 1,0 4-498,0 1 0,-5 0 43,1 0 0,-4 0-1282,4 0 2120,-5 6 0,7 0 0,-3 7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5.814"/>
    </inkml:context>
    <inkml:brush xml:id="br0">
      <inkml:brushProperty name="width" value="0.04286" units="cm"/>
      <inkml:brushProperty name="height" value="0.04286" units="cm"/>
    </inkml:brush>
  </inkml:definitions>
  <inkml:trace contextRef="#ctx0" brushRef="#br0">34 12 10492,'-8'0'6175,"0"0"-5186,6 0 0,-5 0 1490,3 0-1859,3 0 0,-3 0-1239,8 0 0,-1 0-431,4 0 1,-3-3-2562,4-1 3048,0 0 563,4 4 0,-6 5 0,0 1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6.986"/>
    </inkml:context>
    <inkml:brush xml:id="br0">
      <inkml:brushProperty name="width" value="0.04286" units="cm"/>
      <inkml:brushProperty name="height" value="0.04286" units="cm"/>
    </inkml:brush>
  </inkml:definitions>
  <inkml:trace contextRef="#ctx0" brushRef="#br0">1 106 7569,'0'-11'-539,"0"3"1262,0 0-91,0 0-285,5-4 1,1 2 156,6 2-603,0-2 0,0 4 84,-1-2 1,-3 3-139,0 5 143,0-5 10,4 4 0,-1-5 0,1 6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7.153"/>
    </inkml:context>
    <inkml:brush xml:id="br0">
      <inkml:brushProperty name="width" value="0.04286" units="cm"/>
      <inkml:brushProperty name="height" value="0.04286" units="cm"/>
    </inkml:brush>
  </inkml:definitions>
  <inkml:trace contextRef="#ctx0" brushRef="#br0">12 94 7569,'-7'0'345,"2"-1"135,5-3 0,0 2-106,0-6 1,0 4-103,0-4 0,2 4-219,1-4 1,3 4 94,1-4 0,3 4-702,-6-3 0,5 4 41,-1-1 1,-2-1 512,2 1 0,0-5 0,4 2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7.405"/>
    </inkml:context>
    <inkml:brush xml:id="br0">
      <inkml:brushProperty name="width" value="0.04286" units="cm"/>
      <inkml:brushProperty name="height" value="0.04286" units="cm"/>
    </inkml:brush>
  </inkml:definitions>
  <inkml:trace contextRef="#ctx0" brushRef="#br0">0 1 7569,'0'12'891,"0"2"-592,0-1 1,0 2 229,0 2 1,0-1 402,0 6-618,3-6 0,2 8-83,2-1 1,0-3-170,1 2 1,-3-1-102,0 6 1,-1-6 105,1 2 0,0-8-25,-3 3 1,-1-4 1,1 0 1,-1-1-617,-1 0 283,3-6-1018,-2-1 732,3-6 0,-2-6-159,1-3 0,-1-2 734,-2-2 0,4-6 0,-1-1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7.758"/>
    </inkml:context>
    <inkml:brush xml:id="br0">
      <inkml:brushProperty name="width" value="0.04286" units="cm"/>
      <inkml:brushProperty name="height" value="0.04286" units="cm"/>
    </inkml:brush>
  </inkml:definitions>
  <inkml:trace contextRef="#ctx0" brushRef="#br0">116 14 7569,'0'-7'1615,"0"1"-724,0 6-595,-5 6 0,2 1 19,-4 6 1,0 1-76,-1 4 0,-2-3-160,2 3 1,-2 1 102,-2-2 1,1 1-171,3-5 1,-1 0 122,5 0-268,-5 0-4,8 1 1,-3-3-91,8-2 0,4-4 37,7-5 0,4 5-43,4-1 0,1 5 50,-1-4 0,1 1 80,-1-2 0,-4-1 55,-4 6 0,1-1-41,-4 6 1,1-5 161,-9 0 1,0 0 62,-4 4 1,-2-1 174,-2 2 0,-2-5-136,-6 0 1,-1-3 15,-3 3 1,3 1-160,-2-5 1,2 4 82,1-5 0,4 1-628,0-5 265,6 0-1352,-9 0 893,10 0 1,-3-5-767,8 1 1472,-3-6 0,15 9 0,-3-6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8.129"/>
    </inkml:context>
    <inkml:brush xml:id="br0">
      <inkml:brushProperty name="width" value="0.04286" units="cm"/>
      <inkml:brushProperty name="height" value="0.04286" units="cm"/>
    </inkml:brush>
  </inkml:definitions>
  <inkml:trace contextRef="#ctx0" brushRef="#br0">23 0 7569,'-7'0'2910,"2"0"-2395,0 0 0,4 2-82,-3 3 1,6-2 12,2 7 1,5 0-96,-1 4 0,-1-5 16,1 1 1,-1-5-210,5 5-114,-5 0 1,2-1 32,-5 1 50,5-1 0,-6 6-423,4 0 0,-4-1 185,1 0 0,1 1-610,-1 0 1,1-6 11,-1 1 1,-1-5-1230,5 4 598,0-5 1340,3 2 0,1-6 0,0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08:55.665"/>
    </inkml:context>
    <inkml:brush xml:id="br0">
      <inkml:brushProperty name="width" value="0.08571" units="cm"/>
      <inkml:brushProperty name="height" value="0.08571" units="cm"/>
      <inkml:brushProperty name="color" value="#E71224"/>
    </inkml:brush>
  </inkml:definitions>
  <inkml:trace contextRef="#ctx0" brushRef="#br0">0 142 7569,'8'-8'100,"-1"1"400,-7 7 750,0 0-962,6 0 1,-3 2-179,6 3-44,-5-4 0,8 6 45,-3-7 0,-1 0-139,2 0 1,-6 0-78,6 0 0,-5 0 61,4 0 0,-4-2-173,4-3 1,-4 2 110,4-6 0,-4 4-267,4-4 0,-4-1 137,4-4 1,-5 5 19,0-1 1,2 6-142,-1-6 255,0 1 1,-5-1 256,0 1 0,0 4-99,0-4 0,-2 6 331,-2-2 1,0 3-167,-5 2 0,4 0 58,-4 0 0,1 7-68,-1 2 1,-4 5 47,4 5 1,1-2 38,-1 7 1,4-2-72,-5 1 0,7 4 119,-1-4 0,2-2-73,2-2 0,0-4-100,0-1 36,6 1 1,2-3-199,6-2 0,0-4 24,0-6 0,1 0-94,-1 0 0,0-5-208,0 0 0,0-1-420,0 1 1,0 2-160,0-6 0,0 6 371,1-2 0,-8 2-1241,-2-2 1716,3 4 0,0-12 0,6 5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18.287"/>
    </inkml:context>
    <inkml:brush xml:id="br0">
      <inkml:brushProperty name="width" value="0.04286" units="cm"/>
      <inkml:brushProperty name="height" value="0.04286" units="cm"/>
    </inkml:brush>
  </inkml:definitions>
  <inkml:trace contextRef="#ctx0" brushRef="#br0">12 59 7569,'-1'-8'1529,"-3"1"-428,3 4-780,-4-8 1,5 5-195,0-6 1,1 6-1703,3 2 1016,2 2 1,2 2 558,0 0 0,0 6 0,4 0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20.426"/>
    </inkml:context>
    <inkml:brush xml:id="br0">
      <inkml:brushProperty name="width" value="0.04286" units="cm"/>
      <inkml:brushProperty name="height" value="0.04286" units="cm"/>
    </inkml:brush>
  </inkml:definitions>
  <inkml:trace contextRef="#ctx0" brushRef="#br0">24 165 7569,'-11'-6'331,"4"-3"-108,1-3 1,8-2-2,2 0 1,2-1-12,6-3 0,1 2 6,3-2 0,-2 4-23,6 5 0,-5-2-49,5 7 0,-4-1-54,3 5 1,-4 0-251,0 0 125,-2 0 1,-6 6-104,-3 3 1,-3 4 101,-1 0 1,-1-4 108,-3 1 1,1-1-30,-5 5 0,1-2 16,-5-3 0,0 2 132,0-7 228,1 7-279,-1-9-189,0 10-283,5-11 154,2 6 107,10-7 0,2 0 33,5 0 0,1-2-119,2-3 1,0 4 28,4-4 0,-4 4 65,1 1 0,1 0 89,-2 0 133,1 6 1,-6 2 468,-2 5-427,-3 1 1,-5 0-46,0 0 1,-1-1-23,-3 1 1,-2-1-98,-6-5 0,0 5-71,0-4 1,1-2-418,-1 2 230,0-5 0,0 3-586,1-2-360,4-4 463,-3 6-193,8-7 164,-3-7 239,10 6 492,2-11 0,5 4 0,-1-6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21.197"/>
    </inkml:context>
    <inkml:brush xml:id="br0">
      <inkml:brushProperty name="width" value="0.04286" units="cm"/>
      <inkml:brushProperty name="height" value="0.04286" units="cm"/>
    </inkml:brush>
  </inkml:definitions>
  <inkml:trace contextRef="#ctx0" brushRef="#br0">0 106 7569,'0'-6'1637,"0"0"-1416,0 6 1,0 6 111,0 2 0,2 2 186,1 2 1,3 0-175,1-1 1,4 1-140,-3 0 1,2-2-147,2-2 0,-4 1 270,0-5-412,-6 0 144,9 1 238,-10-3-268,4 3 0,-10-5-145,-3 0 1,2-1 7,-2-3 0,1 1 71,-1-5 0,-1 4-427,5-4 316,-5 1 0,7-5-53,-6 0 1,5-4 5,-1 1 0,3-1 70,1 4 0,4 0 82,0 1 0,5 0 19,-1 3 1,2-1 37,2 5 0,-4-3-61,0 3 0,0 0 154,3 4 1,-3 1-41,0 3 1,-1 2 79,0 6 0,2-4-34,-5 0 1,4 0 54,-4 3-59,0 1 21,-4 0-125,0-5 89,0-2-299,0-5 178,0 0 1,0-5-190,0-3 133,0-3 1,0-1-54,0 1 1,0-1 110,0 0 0,1 2-9,3 2 1,-1-3 28,5 4 1,-4 1-37,4 2 0,-5-1 340,5 1-198,0 0 0,4 4 191,0 0 0,-5 4-97,1 0 0,-4 4-8,4-4 0,-4 4-232,4-4-163,-6 5 0,8-6-207,-6 4 194,-1-4-1041,-3 2 469,0 0-913,0-3 1096,0 3 0,2-5-323,2 0 930,-3 0 0,4 5 0,-5 2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21.567"/>
    </inkml:context>
    <inkml:brush xml:id="br0">
      <inkml:brushProperty name="width" value="0.04286" units="cm"/>
      <inkml:brushProperty name="height" value="0.04286" units="cm"/>
    </inkml:brush>
  </inkml:definitions>
  <inkml:trace contextRef="#ctx0" brushRef="#br0">24 59 7569,'-2'-10'0,"-2"2"0,3-3 600,-3 4-306,3 1 1,-3 0 472,0 2 239,0 3-680,4-5 0,0 8-11,0 2 0,5 2-97,3 6 0,1 0-12,-1-1 0,3 5-84,-3 0 38,2-1 1,2-3-178,0 0 1,-2-4 79,-2 0 1,1-4-1006,-5 3 442,0-4-1026,1 2-20,-4-5-179,5 0 1725,-12-5 0,0-2 0,-6-4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21.691"/>
    </inkml:context>
    <inkml:brush xml:id="br0">
      <inkml:brushProperty name="width" value="0.04286" units="cm"/>
      <inkml:brushProperty name="height" value="0.04286" units="cm"/>
    </inkml:brush>
  </inkml:definitions>
  <inkml:trace contextRef="#ctx0" brushRef="#br0">23 48 7569,'-7'-5'0,"2"2"-282,5-5 144,-5 5 1,4-3 14,-3 2 0,6 1 150,2-4 0,5 4-27,-1-1 0,3 3 0,0 1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22.523"/>
    </inkml:context>
    <inkml:brush xml:id="br0">
      <inkml:brushProperty name="width" value="0.04286" units="cm"/>
      <inkml:brushProperty name="height" value="0.04286" units="cm"/>
    </inkml:brush>
  </inkml:definitions>
  <inkml:trace contextRef="#ctx0" brushRef="#br0">36 162 7948,'-8'0'479,"0"0"1,4 0-177,-4 0 0,6 8-167,-2 6 0,3 3 18,1 6 1,0 2-267,0-2 0,0-4 40,0 0 1,0-4 51,0-3 0,1 1 44,3-4 1,-2-3-129,6-6 0,0 0 123,4 0 1,-4-5-51,0 1 0,-1-11-64,5 1 0,0-2 75,0 2 1,-1 0-386,1 2 87,0-2 196,0 6 104,-1 2 0,-3 7 15,0 4 1,-5 3 271,1 6 1,-3-2-127,-1 2 1,-4-5 651,0 1-293,0-8 202,-1 5-420,4-7 1,-8-7-91,5-1 1,0-9-29,4-2 0,0 2-140,0 3 1,0-4-406,0 1 1,1-2 229,3 6 0,-1 3-431,4 2 1,1 0 270,4-1 0,0-1-153,-1 5 1,0-1 140,-3 2 0,2 3 79,-2-4 1,1 2 23,-1-2 331,3 4 431,-5-5-344,1 6 711,-2 0-418,-5 0-169,-5 0 1,-1 6-94,-1 3 0,1-2 98,6 2-211,0 0 0,2 5-143,2-1 0,-2 1-21,6-1 0,-1-4 85,0 1 0,4-8-120,-2 3 0,-3 0 41,2 0-62,0-1 69,4-4 0,-2-5 29,-2-4 0,-2 2-74,-2-3 0,2 1-143,1-4 0,3 3-135,-7 2 1,5 4-88,-4-5 347,5 5 1,-6-2-146,5 6 371,-6 0 1,4 6 87,-6 3-26,0 3-64,-6 2 1,0-2 419,-6-3-71,6-3-262,-5-6 1,9-6-15,-6-3 0,5-3-82,-1-2 1,3 1-102,1-1 0,1-1 9,3-3 1,1 3-42,3-3 0,3 8 27,-4 0 0,4 3-133,1-2 0,-1 4 155,1 5 0,0 0-19,0 0 1,-4 0 63,-1 0 0,1 1-63,4 3 1,-4 2 29,0 3 0,-2 4-29,2-5 0,-1 0-124,-4 1-63,-1-7-138,3 5 0,-4-2-1283,3-1 657,-2 0 51,3-10 1,-5-1 474,0-7 0,4 0 407,0-5 0,5-1 0,-3-8 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22.740"/>
    </inkml:context>
    <inkml:brush xml:id="br0">
      <inkml:brushProperty name="width" value="0.04286" units="cm"/>
      <inkml:brushProperty name="height" value="0.04286" units="cm"/>
    </inkml:brush>
  </inkml:definitions>
  <inkml:trace contextRef="#ctx0" brushRef="#br0">36 86 7569,'0'-22'120,"0"1"0,0 7 293,0-1 353,-5 7-160,-2 2-261,1 6-292,0 0 1,8 0-153,2 0 0,2 0-255,6 0 1,0 2 241,-1 2 0,1 4-84,0 7 1,-6 3 38,-2 1 0,-2 5 512,-2-6 1,0 3-193,0-2 1,-6-3 324,-1 3 1,-4-3 29,-1-2 0,2-1 924,2 2-1282,-2-7 1,7 3-498,-5-6-1546,6 0 1511,-4-5 0,6-3-889,0-1 1,0 1 1260,0-6 0,-5-1 0,-1-5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00:03:23.315"/>
    </inkml:context>
    <inkml:brush xml:id="br0">
      <inkml:brushProperty name="width" value="0.04286" units="cm"/>
      <inkml:brushProperty name="height" value="0.04286" units="cm"/>
    </inkml:brush>
  </inkml:definitions>
  <inkml:trace contextRef="#ctx0" brushRef="#br0">0 589 7569,'24'-13'0,"-1"0"0,7-6 709,6-2-407,4-9 0,9 2-18,1-6-124,9 0 1,3-4 400,4-1 1,-4 3-392,0 1 1,-1 0 310,-3 5 0,0 0-89,-3 4 0,-4 2-44,-8 3 0,-9-1-278,-11 4 1,-1 5-392,-6 5 1,-4 1 134,-4-2 109,-6 4 0,-2 5-407,-7 0 1,-8 5-279,-1 4 0,-3-2 762,3 1 0,-5 6 0,3 6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5:02.636"/>
    </inkml:context>
    <inkml:brush xml:id="br0">
      <inkml:brushProperty name="width" value="0.08571" units="cm"/>
      <inkml:brushProperty name="height" value="0.08571" units="cm"/>
    </inkml:brush>
  </inkml:definitions>
  <inkml:trace contextRef="#ctx0" brushRef="#br0">78 27 7569,'-13'0'191,"0"0"1,0 0 0,0 0 0,2-2 1228,2-2-1214,3 3 1,8-6 308,2 2-71,-3 4-122,5-5 1,-4 6-106,2 0 0,-3 1 217,4 4-16,-4-4-57,-1 11-230,0-5 0,0 6 75,0 0 1,4-4-176,1-1 0,5 1-54,-1 4 1,2 0-56,2 0 0,0-5 14,0 1 0,1 0 0,2 2 0,2-1 0,-3-1 1,-2 1-134,-4 2 1,3-1 159,-4-2 0,-1 2-3,2-2 29,-6 2 1,4 1-68,-3-3-1,-2 2-28,4-9-175,-6 3-237,0-5-400,0 0 417,0-5-982,0 3 307,0-4-2,5 6 1179,-3 0 0,9 6 0,-3 1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5:03.116"/>
    </inkml:context>
    <inkml:brush xml:id="br0">
      <inkml:brushProperty name="width" value="0.08571" units="cm"/>
      <inkml:brushProperty name="height" value="0.08571" units="cm"/>
    </inkml:brush>
  </inkml:definitions>
  <inkml:trace contextRef="#ctx0" brushRef="#br0">221 0 7581,'-8'0'282,"1"0"-2,3 0 390,2 0-186,-3 0-238,5 0 194,0 6-1,-6-5-245,4 11 1,-8-5 10,6 6 1,-6 0-17,1 0 0,-1 4-5,2 0 0,-4 7-137,3-3 1,-2-1-25,-2 2 0,0-6-57,0 1 1,4 2 64,1-2 1,0 0-88,0-4 0,-2-4 47,5 0 0,-3-5-83,3 5 0,1-5 13,4 5 112,0-6-449,0 2 125,0-5-464,0 6 79,0-5-127,0 5 213,0-6-65,0-6-100,0 5 291,0-5 464,0 6 0,0 0 0,0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09T23:25:26.947"/>
    </inkml:context>
    <inkml:brush xml:id="br0">
      <inkml:brushProperty name="width" value="0.08571" units="cm"/>
      <inkml:brushProperty name="height" value="0.08571" units="cm"/>
      <inkml:brushProperty name="color" value="#E71224"/>
    </inkml:brush>
  </inkml:definitions>
  <inkml:trace contextRef="#ctx0" brushRef="#br0">0 160 7569,'0'9'-221,"0"-1"0,2-8 132,4 0-253,-4 0 489,6-8-78,0 6 0,-6-7 151,4 3-53,2 4-160,-6-6 153,14 8-189,-14 0 0,8 0 25,-4 0 17,-4 0 0,8 0 71,-5 0-8,-3 0-30,13 0 0,-11 0 20,8 0 157,-8 0-173,11 0 1,-11 0 0,8 0-52,-8 0-11,12 0 1,-14 0-54,10 0 122,-8 0-22,12 0-12,-6 0 6,7 0-21,0 0 1,1 0 71,-1 0 1,-5 0-46,0 0 0,-6-6 43,4 0-47,-6 0 32,12 6-47,-6 0 43,7 0-141,1 0 96,-1 0 1,-2-2-85,-3-4 55,4 4 0,-6-5-25,6 7 24,-6 0-6,6 0 17,-6 0-6,7 0 20,0 0-14,0 0 1,-5 0 16,0 0-11,0 0 0,-1 0 2,0 0 0,-5 0-1,6 0-2,-8 0 1,11 0-1,-3 0 0,-2 0 0,1 0 0,-5 0 0,5 0 0,1 0 0,6 0 0,-6 0 0,-1 0 0,0 0-7,7 0 0,-7 0-9,1 0 15,0 0 0,0 0-3,-1 0-31,-8 0 27,13 7-127,-6-5 112,8 6-57,-1-8 0,0 0 59,0 0 1,-5 0-3,0 0 1,0 0 16,4 0 5,2 0 1,0 0 7,-1 0 0,2 0-23,4 0 0,-3 6 42,3 0 1,-4 0-30,-1-6 13,-1 0 0,1 0 21,-1 0 0,0 0 2,1 0 1,0 0-12,-2 0 1,-4 0 4,0 0 0,0 0 4,5 0 1,-6 0-14,1 0 0,-1 0-19,7 0 1,2 0 0,2 0 0,-2 0-2,3 0 1,-2 0-3,2 0 0,-3 0-5,4 0 0,0 0 6,0 0 0,1 0-5,-2 0 1,-4 0 17,5 0 1,0 0-11,0 0 0,1 0 9,-2 0 1,-4 0-7,5 0 0,-3-6 16,2 0 1,-2 0-20,9 6 0,-10 0 0,4 0 1,-3 0-81,2 0 0,-3 0 78,3 0 1,-3 0-22,-4 0 1,8 0 10,-1 0 0,0 0-34,-6 0 0,1 0 25,0 0 0,4 0 30,2 0 0,1 0-8,-2 0 0,-4 0 4,5 0 1,0-2-3,0-4 1,5 4 7,-6-3 0,2 3-6,-1 2 1,-5 0-6,4 0 0,-3 0 7,-3 0 1,0 0-7,0 0 0,1 0 0,0 0 0,-7 0 3,0 0 0,3 0 0,9 0 1,-7 0-5,7 0 0,-8-2 1,9-4 0,-5 4 8,-2-4 0,1 4-7,-1 2 1,3 0 33,3 0 0,-4 0-30,5 0 1,0 0-10,0 0 0,-1 0 3,-5 0 0,-2 0-1,2 0 0,0 0 0,-1 0 1,0 0-3,1 0 0,-1 0 13,1 0 1,-1 0-11,0 0 0,1 0 109,-1 0 1,1 0-97,-1 0 1,2 0 40,5 0 1,-6 0-53,6 0 0,-2 0 2,1 0 0,-2 0-29,8 0 1,-7 0 42,0 0 0,4 6-26,-3 0 0,2 0 12,-2-6 0,-3 0-21,2 0 0,0 0 13,1 0 1,-4 0 31,4 0 0,-3 0 8,-2 0-15,-2 0 1,2 0-21,0 0 1,-1-6 0,1 0 0,-2 0-4,2 6 0,0 0 10,-1 0 1,0 0-12,1 0 1,5 0 6,0 0 0,0 0-11,-5 0 0,-1 0 8,0 0 1,1 0 94,-1 0 1,1-2-62,-1-4 1,0 4 6,1-4 1,2 4-55,2 2 1,0 0 34,7 0 1,-6 0-26,6 0 1,-7 0 25,0 0 1,3 0-59,-1 0 0,1 0 27,-2 0 0,-3 0-6,3 0 0,2 0 20,-2 0 1,1 0-1,-8 0 0,2 0 26,0 0 0,5 0-27,0 0 1,2 0-4,-1 0 0,-6 0 7,6 0 1,3 0-20,2 0 1,2 2-27,-3 4 0,4-4-6,-9 4 1,6-4 35,-6-2 1,1 0-7,-8 0 0,2 0 93,0 0 0,-1 0-54,1 0 0,4 0-21,2 0 1,-1 0 0,-6 0 1,7 0-26,-1 0 1,2 0 34,-2 0 0,3 0-78,2 0 1,5 0 55,-3 0 1,-4 0-9,3 0 0,-6 0 32,6 0 1,-5 0-30,4 0 1,-4 0 10,5 0 1,-6 0-1,6 0 1,-5 0 4,4 0 0,-6 0 5,1 0 0,2 0 1,-2 0 0,7 0 106,-8 0 1,2 0-107,-7 0 0,6 0 2,0 0 1,1 0 4,-7 0 1,2 0 1,5 0 0,-5 0-19,4 0 1,2 0-6,-1 0 1,4 0 26,-4 0 0,5 0-4,-7 0 1,8 0 110,-7 0 1,8 0-113,-2 0 0,-2 0 55,2 0 1,-6 0-39,6 0 0,-8 2-25,3 4 1,-3-4-9,2 4 0,-3-4-9,3-2 1,-10 0 7,-1 0 1,-1 0-11,7 0 1,-6 0-34,0 0 1,-2-2 44,8-4 0,0 4-22,-1-4 0,-4 4 18,5 2 1,-5-6 9,11 0 0,-4 0-11,4 6 1,-3 0-1,8 0 0,-8 0-17,3 0 1,1 0-4,-2 0 1,0 0 17,-5 0 0,-1 0-4,0 0 56,1 0 0,0 0-51,-2 0 0,0-2 17,-4-4 1,3 5 1,-3-5 1,4 4 5,0 2 1,2 0-27,0 0 1,-1 0 1,0 0 0,1 0-42,-1 0 1,1 0 47,-1 0 1,0 0-19,1 0 0,0 0 6,-2 0 39,2-8 0,-1 6 46,1-4 51,0 4 1,-2 2-72,2 0 1,-6 0 89,-1 0-95,1-8-8,5 6 0,-5-6-44,-1 8 1,-5 0 80,6 0-101,-8 0 18,12 0-154,-8 0 115,10 0 11,0 0 1,-7 0-118,1 0 122,-8 0-65,11-7 48,-13 5 76,6-6-138,-8 8-2444,0 0 2258,0 8 1,2-6-150,3 3 437,-3-3 0,6 6 0,-8 2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5:03.520"/>
    </inkml:context>
    <inkml:brush xml:id="br0">
      <inkml:brushProperty name="width" value="0.08571" units="cm"/>
      <inkml:brushProperty name="height" value="0.08571" units="cm"/>
    </inkml:brush>
  </inkml:definitions>
  <inkml:trace contextRef="#ctx0" brushRef="#br0">39 66 7569,'-11'-2'349,"2"-2"-74,3 2 72,1-3 23,3 5-248,-4 0 16,12 0 0,1 0 49,6 0 1,0 0 22,0 0 1,6 0 2,3 0 1,2 0-31,2 0 1,0 0 29,0 0 1,0 0-31,0 0 1,-5 0-260,1 0 0,-2-5-4,2 1 0,-3 0-43,-6 4 1,-5 0 136,1 0-75,-6 0 0,2-2-230,-5-2 160,0 2 1,5-5-652,-1 3 307,0 2-832,-4-3 1307,0-1 0,6 4 0,1-3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5:30.530"/>
    </inkml:context>
    <inkml:brush xml:id="br0">
      <inkml:brushProperty name="width" value="0.08571" units="cm"/>
      <inkml:brushProperty name="height" value="0.08571" units="cm"/>
    </inkml:brush>
  </inkml:definitions>
  <inkml:trace contextRef="#ctx0" brushRef="#br0">65 26 7569,'-7'0'-135,"-5"-5"0,7 2 1409,-4-6-242,-3 6-344,11-2-41,-10 5-248,9 0-322,-4 0 1,12 0 81,3 0 1,2 4-9,2 0 0,2 5 32,2-5 0,-1 6-80,5-1 1,-3-2 10,3 2 1,-1-6-125,2 1 1,-2 2 106,-2-2 0,-4 5-57,3-5 1,-1 5-78,1-5 0,-2 5 61,2-5 0,-2 5-202,-3-5 1,6 5 95,-1-5 0,-4 2-693,-4-2 98,-1-3-166,0 5 249,-3-6-194,-5 0-584,0 0 1372,0-6 0,-5-1 0,-3-6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5:30.805"/>
    </inkml:context>
    <inkml:brush xml:id="br0">
      <inkml:brushProperty name="width" value="0.08571" units="cm"/>
      <inkml:brushProperty name="height" value="0.08571" units="cm"/>
    </inkml:brush>
  </inkml:definitions>
  <inkml:trace contextRef="#ctx0" brushRef="#br0">131 66 7569,'-6'-13'828,"4"4"-674,-2 0-1,3 6 394,-5-8 155,5 4-342,-5 0-264,6 1 0,-5 12-94,1 2 0,-2 5 72,2 4 1,1-1-37,-6 6 0,1 1-40,-5 7 0,1-4 97,4 0 1,-2 0-57,5-4 0,0-4-34,0 0 0,4-4 20,-4-1 0,4-4-79,1-1 1,0-3-519,0 3 273,0-5-803,0 3 363,0-6 448,0 0 1,0-6 0,0-1-1</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5:31.022"/>
    </inkml:context>
    <inkml:brush xml:id="br0">
      <inkml:brushProperty name="width" value="0.08571" units="cm"/>
      <inkml:brushProperty name="height" value="0.08571" units="cm"/>
    </inkml:brush>
  </inkml:definitions>
  <inkml:trace contextRef="#ctx0" brushRef="#br0">39 104 7569,'-7'-6'498,"1"5"-219,0-5 0,1 5 509,-4-4-392,3 4-242,6-5 283,6 6-288,1 0 0,11 0 66,-1 0 0,0-4-12,-4 0 1,4-2-242,1 2 1,-1 1 91,-4-6 1,0 6-616,0-1 0,0 1 308,0-1 0,0 2-491,0-2 1,-2 1-277,-2-1 1020,3 2 0,-5-9 0,6 3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36.961"/>
    </inkml:context>
    <inkml:brush xml:id="br0">
      <inkml:brushProperty name="width" value="0.08571" units="cm"/>
      <inkml:brushProperty name="height" value="0.08571" units="cm"/>
    </inkml:brush>
  </inkml:definitions>
  <inkml:trace contextRef="#ctx0" brushRef="#br0">39 53 7569,'0'-7'66,"0"-5"183,-6 5 0,5-2 445,-4 0-134,-2 7-111,6-4-244,-5 6 208,0 0-244,5 0 34,-5 0-223,6 0 1,1 0 40,4 0 1,-2 0 130,5 0-114,1 0 1,4 0 48,0 0 1,-4 1-7,-1 4 1,1-4 10,4 3 1,-5 2 37,1-2-72,0 7 1,4-4 5,0 6 0,-5-5 48,1 1-67,0 0 0,4 2-77,0-2 0,-5 1 90,1-6 1,0 5-82,3-5 1,0 2 118,-3-2-340,2-2 145,-4 4 1,1-5-254,-4 3 113,-3-2-174,-1 3 10,0-5-218,0 0-240,6 6 221,-4-4-386,3 3 294,-5-5 732,-5-5 0,-3-3 0,-5-4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37.375"/>
    </inkml:context>
    <inkml:brush xml:id="br0">
      <inkml:brushProperty name="width" value="0.08571" units="cm"/>
      <inkml:brushProperty name="height" value="0.08571" units="cm"/>
    </inkml:brush>
  </inkml:definitions>
  <inkml:trace contextRef="#ctx0" brushRef="#br0">221 27 7569,'-20'0'0,"1"0"0,7 0 0,3 0 375,0 0 91,6 0-77,-8-6-113,9 5-137,-3-5-239,10 6 1,-2-4 264,6-1 45,-6 1 291,3 4-424,-6 0 0,0 1 167,0 4 0,-2-2 11,-2 5 1,2-3-99,-2 3 1,-2 1-43,2 4 1,-6 4-87,1 0 0,2 2 82,-2-2 0,2-1-162,-1 6 1,-4-5 49,3 5 1,4-6 130,0 1-285,-2-3 110,6-1-23,-5 0 0,6-4 194,0 0-62,0-6 0,0 4-14,0-3-25,-6-3 0,3 10-155,-5-7 190,5 0-759,-3 2 12,0-5-251,5 5 101,-5-6-261,6 0 302,0 0 318,6 0 478,-5 0 0,11-6 0,-5-1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37.695"/>
    </inkml:context>
    <inkml:brush xml:id="br0">
      <inkml:brushProperty name="width" value="0.08571" units="cm"/>
      <inkml:brushProperty name="height" value="0.08571" units="cm"/>
    </inkml:brush>
  </inkml:definitions>
  <inkml:trace contextRef="#ctx0" brushRef="#br0">26 91 7569,'-7'0'931,"-5"0"-408,11 0-39,-5-5-26,6 3-320,6-4 0,1 6 78,6 0 1,1-4 89,4 0 1,-2-1-128,5 5 0,1-4 0,4 0 0,0-5-116,0 5 1,0-5 72,0 5 0,-2-5-267,-2 5 0,-2-2-26,-3 2 1,-7 2-484,3-2 151,-8 3-159,0 1 196,-5 0-1305,0 0 963,-5 0 794,3 0 0,-9 0 0,3 0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44.514"/>
    </inkml:context>
    <inkml:brush xml:id="br0">
      <inkml:brushProperty name="width" value="0.08571" units="cm"/>
      <inkml:brushProperty name="height" value="0.08571" units="cm"/>
    </inkml:brush>
  </inkml:definitions>
  <inkml:trace contextRef="#ctx0" brushRef="#br0">66 26 7569,'-9'0'62,"1"0"0,3 0 337,-3 0-8,5 0 46,-9-6 508,11 5-289,-11-5 4,11 0-293,-5 5-296,6-5 9,0 6 1,0 2-8,0 2 1,1-1 48,4 6 1,-2-5 35,5 4 0,-1-3-22,2 3 0,3-3-30,-4 3 0,4 0 10,1 0 0,0 4 17,0-4 1,0 0-124,0 0 0,-5 1 21,1 4 1,-2-4-107,2-1 1,2-1 95,-2 2 1,-2 1-65,2-6 0,-5 2-118,5-1 114,-6-4 18,8 5-36,-9-6-160,3 0-7,-5 0-324,0 0 100,6 0 163,-4 0 1,3 1-809,-5 4 333,0-4-372,0 11 435,0-11-273,0 5 978,0-6 0,0-12 0,0-2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44.902"/>
    </inkml:context>
    <inkml:brush xml:id="br0">
      <inkml:brushProperty name="width" value="0.08571" units="cm"/>
      <inkml:brushProperty name="height" value="0.08571" units="cm"/>
    </inkml:brush>
  </inkml:definitions>
  <inkml:trace contextRef="#ctx0" brushRef="#br0">234 64 7569,'-13'-7'316,"6"1"339,1 0 85,1 5-392,3-11 1,-4 10 117,6-7-271,0 6 0,0-4 503,0 2-463,0 4 0,0-3-168,0 8 1,-4 3 48,0 6 0,-6 2-43,1 2 1,-2 2 78,-2 2 0,4 4-103,0-4 1,1 4-50,-5 1 1,0-5 65,0 1 0,6-6-208,2 1 109,-2-2-177,6-2-50,-11 0-29,11-6 203,-5 4 0,4-8-201,-2 6-202,3-6 47,-11 8-373,11-4 264,-11 1-684,11-3 728,-5-5 0,6-5-427,0-4 934,0-3 0,6 0 0,1-1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9-05-10T16:07:45.211"/>
    </inkml:context>
    <inkml:brush xml:id="br0">
      <inkml:brushProperty name="width" value="0.08571" units="cm"/>
      <inkml:brushProperty name="height" value="0.08571" units="cm"/>
    </inkml:brush>
  </inkml:definitions>
  <inkml:trace contextRef="#ctx0" brushRef="#br0">26 40 7569,'-7'6'-215,"1"-5"1040,0 5-177,5-6 149,-5 0-187,6 0-16,0 0-20,0 6-330,0-5 0,2 5-38,2-6 1,-1 0 22,5 0 1,1-2-47,4-2 1,0-2-74,0-2 0,4 0 4,1 4 0,3 3 32,-4-4 1,5 0-58,-5 0 0,1 1-183,-5 4 1,0 0-262,0 0 0,0 0 207,-1 0 0,-3 0-799,0 0 81,-6 0 289,8 0 1,-8 0-166,6 0-143,-6 0 483,8 0 402,-4 0 0,1-6 0,-3-1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CED94-7810-5140-85B3-CC71EB97404F}">
  <dimension ref="A1:J953"/>
  <sheetViews>
    <sheetView topLeftCell="A584" zoomScale="157" workbookViewId="0">
      <selection activeCell="I937" sqref="I937"/>
    </sheetView>
  </sheetViews>
  <sheetFormatPr baseColWidth="10" defaultColWidth="10.83203125" defaultRowHeight="16"/>
  <sheetData>
    <row r="1" spans="1:10">
      <c r="A1" t="s">
        <v>0</v>
      </c>
      <c r="G1" t="s">
        <v>55</v>
      </c>
    </row>
    <row r="2" spans="1:10">
      <c r="A2" t="s">
        <v>1</v>
      </c>
      <c r="G2">
        <v>5</v>
      </c>
    </row>
    <row r="3" spans="1:10">
      <c r="A3" s="1" t="s">
        <v>2</v>
      </c>
      <c r="B3" s="1" t="s">
        <v>3</v>
      </c>
      <c r="C3" s="1" t="s">
        <v>4</v>
      </c>
      <c r="D3" s="1" t="s">
        <v>5</v>
      </c>
      <c r="E3" s="1" t="s">
        <v>6</v>
      </c>
      <c r="G3">
        <v>10</v>
      </c>
    </row>
    <row r="4" spans="1:10">
      <c r="A4" s="2" t="s">
        <v>7</v>
      </c>
      <c r="B4" s="2" t="s">
        <v>8</v>
      </c>
      <c r="C4" s="2">
        <v>106.9</v>
      </c>
      <c r="D4" s="2" t="s">
        <v>9</v>
      </c>
      <c r="E4" s="2">
        <v>0</v>
      </c>
      <c r="G4">
        <v>15</v>
      </c>
    </row>
    <row r="5" spans="1:10" ht="17" thickBot="1">
      <c r="A5" s="2" t="s">
        <v>7</v>
      </c>
      <c r="B5" s="2" t="s">
        <v>8</v>
      </c>
      <c r="C5" s="2">
        <v>84.2</v>
      </c>
      <c r="D5" s="2" t="s">
        <v>10</v>
      </c>
      <c r="E5" s="2">
        <v>2</v>
      </c>
      <c r="G5">
        <v>20</v>
      </c>
    </row>
    <row r="6" spans="1:10" ht="17" thickBot="1">
      <c r="A6" s="2" t="s">
        <v>7</v>
      </c>
      <c r="B6" s="2" t="s">
        <v>8</v>
      </c>
      <c r="C6" s="2">
        <v>107.1</v>
      </c>
      <c r="D6" s="2" t="s">
        <v>11</v>
      </c>
      <c r="E6" s="2">
        <v>0</v>
      </c>
      <c r="G6">
        <v>25</v>
      </c>
      <c r="I6" s="5" t="s">
        <v>56</v>
      </c>
      <c r="J6" s="5" t="s">
        <v>58</v>
      </c>
    </row>
    <row r="7" spans="1:10" ht="17" thickBot="1">
      <c r="A7" s="2" t="s">
        <v>7</v>
      </c>
      <c r="B7" s="2" t="s">
        <v>8</v>
      </c>
      <c r="C7" s="2">
        <v>94.7</v>
      </c>
      <c r="D7" s="2" t="s">
        <v>11</v>
      </c>
      <c r="E7" s="2">
        <v>0</v>
      </c>
      <c r="G7">
        <v>30</v>
      </c>
      <c r="I7" s="6">
        <v>5</v>
      </c>
      <c r="J7" s="7">
        <v>0</v>
      </c>
    </row>
    <row r="8" spans="1:10" ht="17" thickBot="1">
      <c r="A8" s="2" t="s">
        <v>7</v>
      </c>
      <c r="B8" s="2" t="s">
        <v>8</v>
      </c>
      <c r="C8" s="2">
        <v>116.3</v>
      </c>
      <c r="D8" s="2" t="s">
        <v>11</v>
      </c>
      <c r="E8" s="2">
        <v>0</v>
      </c>
      <c r="G8">
        <v>35</v>
      </c>
      <c r="I8" s="6">
        <v>10</v>
      </c>
      <c r="J8" s="7">
        <v>0</v>
      </c>
    </row>
    <row r="9" spans="1:10" ht="17" thickBot="1">
      <c r="A9" s="2" t="s">
        <v>7</v>
      </c>
      <c r="B9" s="2" t="s">
        <v>8</v>
      </c>
      <c r="C9" s="2">
        <v>107.4</v>
      </c>
      <c r="D9" s="2" t="s">
        <v>12</v>
      </c>
      <c r="E9" s="2">
        <v>0</v>
      </c>
      <c r="G9">
        <v>40</v>
      </c>
      <c r="I9" s="6">
        <v>15</v>
      </c>
      <c r="J9" s="7">
        <v>0</v>
      </c>
    </row>
    <row r="10" spans="1:10" ht="17" thickBot="1">
      <c r="A10" s="2" t="s">
        <v>7</v>
      </c>
      <c r="B10" s="2" t="s">
        <v>8</v>
      </c>
      <c r="C10" s="2">
        <v>106.2</v>
      </c>
      <c r="D10" s="2" t="s">
        <v>11</v>
      </c>
      <c r="E10" s="2">
        <v>0</v>
      </c>
      <c r="G10">
        <v>45</v>
      </c>
      <c r="I10" s="6">
        <v>20</v>
      </c>
      <c r="J10" s="7">
        <v>0</v>
      </c>
    </row>
    <row r="11" spans="1:10" ht="17" thickBot="1">
      <c r="A11" s="2" t="s">
        <v>7</v>
      </c>
      <c r="B11" s="2" t="s">
        <v>8</v>
      </c>
      <c r="C11" s="2">
        <v>113.4</v>
      </c>
      <c r="D11" s="2" t="s">
        <v>12</v>
      </c>
      <c r="E11" s="2">
        <v>0</v>
      </c>
      <c r="G11">
        <v>50</v>
      </c>
      <c r="I11" s="6">
        <v>25</v>
      </c>
      <c r="J11" s="7">
        <v>0</v>
      </c>
    </row>
    <row r="12" spans="1:10" ht="17" thickBot="1">
      <c r="A12" s="2" t="s">
        <v>7</v>
      </c>
      <c r="B12" s="2" t="s">
        <v>8</v>
      </c>
      <c r="C12" s="2">
        <v>99.4</v>
      </c>
      <c r="D12" s="2" t="s">
        <v>11</v>
      </c>
      <c r="E12" s="2">
        <v>0</v>
      </c>
      <c r="G12">
        <v>55</v>
      </c>
      <c r="I12" s="6">
        <v>30</v>
      </c>
      <c r="J12" s="7">
        <v>0</v>
      </c>
    </row>
    <row r="13" spans="1:10" ht="17" thickBot="1">
      <c r="A13" s="2" t="s">
        <v>7</v>
      </c>
      <c r="B13" s="2" t="s">
        <v>13</v>
      </c>
      <c r="C13" s="2">
        <v>85</v>
      </c>
      <c r="D13" s="2" t="s">
        <v>14</v>
      </c>
      <c r="E13" s="2">
        <v>2</v>
      </c>
      <c r="G13">
        <v>60</v>
      </c>
      <c r="I13" s="6">
        <v>35</v>
      </c>
      <c r="J13" s="7">
        <v>4</v>
      </c>
    </row>
    <row r="14" spans="1:10" ht="17" thickBot="1">
      <c r="A14" s="2" t="s">
        <v>7</v>
      </c>
      <c r="B14" s="2" t="s">
        <v>13</v>
      </c>
      <c r="C14" s="2">
        <v>80.599999999999994</v>
      </c>
      <c r="D14" s="2" t="s">
        <v>15</v>
      </c>
      <c r="E14" s="2">
        <v>2</v>
      </c>
      <c r="G14">
        <v>65</v>
      </c>
      <c r="I14" s="6">
        <v>40</v>
      </c>
      <c r="J14" s="7">
        <v>3</v>
      </c>
    </row>
    <row r="15" spans="1:10" ht="17" thickBot="1">
      <c r="A15" s="2" t="s">
        <v>7</v>
      </c>
      <c r="B15" s="2" t="s">
        <v>13</v>
      </c>
      <c r="C15" s="2">
        <v>63.9</v>
      </c>
      <c r="D15" s="2" t="s">
        <v>16</v>
      </c>
      <c r="E15" s="2">
        <v>2</v>
      </c>
      <c r="G15">
        <v>70</v>
      </c>
      <c r="I15" s="6">
        <v>45</v>
      </c>
      <c r="J15" s="7">
        <v>6</v>
      </c>
    </row>
    <row r="16" spans="1:10" ht="17" thickBot="1">
      <c r="A16" s="2" t="s">
        <v>7</v>
      </c>
      <c r="B16" s="2" t="s">
        <v>13</v>
      </c>
      <c r="C16" s="2">
        <v>90</v>
      </c>
      <c r="D16" s="2" t="s">
        <v>11</v>
      </c>
      <c r="E16" s="2">
        <v>0</v>
      </c>
      <c r="G16">
        <v>75</v>
      </c>
      <c r="I16" s="6">
        <v>50</v>
      </c>
      <c r="J16" s="7">
        <v>12</v>
      </c>
    </row>
    <row r="17" spans="1:10" ht="17" thickBot="1">
      <c r="A17" s="2" t="s">
        <v>7</v>
      </c>
      <c r="B17" s="2" t="s">
        <v>13</v>
      </c>
      <c r="C17" s="2">
        <v>89.8</v>
      </c>
      <c r="D17" s="2" t="s">
        <v>14</v>
      </c>
      <c r="E17" s="2">
        <v>2</v>
      </c>
      <c r="G17">
        <v>80</v>
      </c>
      <c r="I17" s="6">
        <v>55</v>
      </c>
      <c r="J17" s="7">
        <v>22</v>
      </c>
    </row>
    <row r="18" spans="1:10" ht="17" thickBot="1">
      <c r="A18" s="2" t="s">
        <v>7</v>
      </c>
      <c r="B18" s="2" t="s">
        <v>13</v>
      </c>
      <c r="C18" s="2">
        <v>113.1</v>
      </c>
      <c r="D18" s="2" t="s">
        <v>17</v>
      </c>
      <c r="E18" s="2">
        <v>0</v>
      </c>
      <c r="G18">
        <v>85</v>
      </c>
      <c r="I18" s="6">
        <v>60</v>
      </c>
      <c r="J18" s="7">
        <v>21</v>
      </c>
    </row>
    <row r="19" spans="1:10" ht="17" thickBot="1">
      <c r="A19" s="2" t="s">
        <v>7</v>
      </c>
      <c r="B19" s="2" t="s">
        <v>13</v>
      </c>
      <c r="C19" s="2">
        <v>85</v>
      </c>
      <c r="D19" s="2" t="s">
        <v>15</v>
      </c>
      <c r="E19" s="2">
        <v>2</v>
      </c>
      <c r="G19">
        <v>90</v>
      </c>
      <c r="I19" s="6">
        <v>65</v>
      </c>
      <c r="J19" s="7">
        <v>31</v>
      </c>
    </row>
    <row r="20" spans="1:10" ht="17" thickBot="1">
      <c r="A20" s="2" t="s">
        <v>7</v>
      </c>
      <c r="B20" s="2" t="s">
        <v>13</v>
      </c>
      <c r="C20" s="2">
        <v>84</v>
      </c>
      <c r="D20" s="2" t="s">
        <v>18</v>
      </c>
      <c r="E20" s="2">
        <v>1</v>
      </c>
      <c r="G20">
        <v>95</v>
      </c>
      <c r="I20" s="6">
        <v>70</v>
      </c>
      <c r="J20" s="7">
        <v>31</v>
      </c>
    </row>
    <row r="21" spans="1:10" ht="17" thickBot="1">
      <c r="A21" s="2" t="s">
        <v>7</v>
      </c>
      <c r="B21" s="2" t="s">
        <v>13</v>
      </c>
      <c r="C21" s="2">
        <v>77.5</v>
      </c>
      <c r="D21" s="2" t="s">
        <v>16</v>
      </c>
      <c r="E21" s="2">
        <v>1</v>
      </c>
      <c r="G21">
        <v>100</v>
      </c>
      <c r="I21" s="6">
        <v>75</v>
      </c>
      <c r="J21" s="7">
        <v>34</v>
      </c>
    </row>
    <row r="22" spans="1:10" ht="17" thickBot="1">
      <c r="A22" s="2" t="s">
        <v>7</v>
      </c>
      <c r="B22" s="2" t="s">
        <v>13</v>
      </c>
      <c r="C22" s="2">
        <v>91</v>
      </c>
      <c r="D22" s="2" t="s">
        <v>9</v>
      </c>
      <c r="E22" s="2">
        <v>0</v>
      </c>
      <c r="G22">
        <v>105</v>
      </c>
      <c r="I22" s="6">
        <v>80</v>
      </c>
      <c r="J22" s="7">
        <v>43</v>
      </c>
    </row>
    <row r="23" spans="1:10" ht="17" thickBot="1">
      <c r="A23" s="2" t="s">
        <v>7</v>
      </c>
      <c r="B23" s="2" t="s">
        <v>19</v>
      </c>
      <c r="C23" s="2">
        <v>110.1</v>
      </c>
      <c r="D23" s="2" t="s">
        <v>15</v>
      </c>
      <c r="E23" s="2">
        <v>0</v>
      </c>
      <c r="G23">
        <v>110</v>
      </c>
      <c r="I23" s="6">
        <v>85</v>
      </c>
      <c r="J23" s="7">
        <v>50</v>
      </c>
    </row>
    <row r="24" spans="1:10" ht="17" thickBot="1">
      <c r="A24" s="2" t="s">
        <v>7</v>
      </c>
      <c r="B24" s="2" t="s">
        <v>19</v>
      </c>
      <c r="C24" s="2">
        <v>68.8</v>
      </c>
      <c r="D24" s="2" t="s">
        <v>20</v>
      </c>
      <c r="E24" s="2">
        <v>2</v>
      </c>
      <c r="G24">
        <v>115</v>
      </c>
      <c r="I24" s="6">
        <v>90</v>
      </c>
      <c r="J24" s="7">
        <v>52</v>
      </c>
    </row>
    <row r="25" spans="1:10" ht="17" thickBot="1">
      <c r="A25" s="2" t="s">
        <v>7</v>
      </c>
      <c r="B25" s="2" t="s">
        <v>19</v>
      </c>
      <c r="C25" s="2">
        <v>98.1</v>
      </c>
      <c r="D25" s="2" t="s">
        <v>21</v>
      </c>
      <c r="E25" s="2">
        <v>0</v>
      </c>
      <c r="G25">
        <v>120</v>
      </c>
      <c r="I25" s="6">
        <v>95</v>
      </c>
      <c r="J25" s="7">
        <v>40</v>
      </c>
    </row>
    <row r="26" spans="1:10" ht="17" thickBot="1">
      <c r="A26" s="2" t="s">
        <v>7</v>
      </c>
      <c r="B26" s="2" t="s">
        <v>19</v>
      </c>
      <c r="C26" s="2">
        <v>86.2</v>
      </c>
      <c r="D26" s="2" t="s">
        <v>20</v>
      </c>
      <c r="E26" s="2">
        <v>1</v>
      </c>
      <c r="G26">
        <v>125</v>
      </c>
      <c r="I26" s="6">
        <v>100</v>
      </c>
      <c r="J26" s="7">
        <v>56</v>
      </c>
    </row>
    <row r="27" spans="1:10" ht="17" thickBot="1">
      <c r="A27" s="2" t="s">
        <v>7</v>
      </c>
      <c r="B27" s="2" t="s">
        <v>19</v>
      </c>
      <c r="C27" s="2">
        <v>69.599999999999994</v>
      </c>
      <c r="D27" s="2" t="s">
        <v>16</v>
      </c>
      <c r="E27" s="2">
        <v>1</v>
      </c>
      <c r="G27">
        <v>130</v>
      </c>
      <c r="I27" s="6">
        <v>105</v>
      </c>
      <c r="J27" s="7">
        <v>43</v>
      </c>
    </row>
    <row r="28" spans="1:10" ht="17" thickBot="1">
      <c r="A28" s="2" t="s">
        <v>7</v>
      </c>
      <c r="B28" s="2" t="s">
        <v>19</v>
      </c>
      <c r="C28" s="2">
        <v>81.900000000000006</v>
      </c>
      <c r="D28" s="2" t="s">
        <v>15</v>
      </c>
      <c r="E28" s="2">
        <v>2</v>
      </c>
      <c r="G28">
        <v>135</v>
      </c>
      <c r="I28" s="6">
        <v>110</v>
      </c>
      <c r="J28" s="7">
        <v>48</v>
      </c>
    </row>
    <row r="29" spans="1:10" ht="17" thickBot="1">
      <c r="A29" s="2" t="s">
        <v>7</v>
      </c>
      <c r="B29" s="2" t="s">
        <v>19</v>
      </c>
      <c r="C29" s="2">
        <v>80.599999999999994</v>
      </c>
      <c r="D29" s="2" t="s">
        <v>21</v>
      </c>
      <c r="E29" s="2">
        <v>1</v>
      </c>
      <c r="G29">
        <v>140</v>
      </c>
      <c r="I29" s="6">
        <v>115</v>
      </c>
      <c r="J29" s="7">
        <v>42</v>
      </c>
    </row>
    <row r="30" spans="1:10" ht="17" thickBot="1">
      <c r="A30" s="2" t="s">
        <v>7</v>
      </c>
      <c r="B30" s="2" t="s">
        <v>22</v>
      </c>
      <c r="C30" s="2">
        <v>77.8</v>
      </c>
      <c r="D30" s="2" t="s">
        <v>23</v>
      </c>
      <c r="E30" s="2">
        <v>1</v>
      </c>
      <c r="G30">
        <v>145</v>
      </c>
      <c r="I30" s="6">
        <v>120</v>
      </c>
      <c r="J30" s="7">
        <v>34</v>
      </c>
    </row>
    <row r="31" spans="1:10" ht="17" thickBot="1">
      <c r="A31" s="2" t="s">
        <v>7</v>
      </c>
      <c r="B31" s="2" t="s">
        <v>22</v>
      </c>
      <c r="C31" s="2">
        <v>46.3</v>
      </c>
      <c r="D31" s="2" t="s">
        <v>24</v>
      </c>
      <c r="E31" s="2">
        <v>0</v>
      </c>
      <c r="G31">
        <v>150</v>
      </c>
      <c r="I31" s="6">
        <v>125</v>
      </c>
      <c r="J31" s="7">
        <v>36</v>
      </c>
    </row>
    <row r="32" spans="1:10" ht="17" thickBot="1">
      <c r="A32" s="2" t="s">
        <v>7</v>
      </c>
      <c r="B32" s="2" t="s">
        <v>22</v>
      </c>
      <c r="C32" s="2">
        <v>95.5</v>
      </c>
      <c r="D32" s="2" t="s">
        <v>11</v>
      </c>
      <c r="E32" s="2">
        <v>0</v>
      </c>
      <c r="G32">
        <v>155</v>
      </c>
      <c r="I32" s="6">
        <v>130</v>
      </c>
      <c r="J32" s="7">
        <v>26</v>
      </c>
    </row>
    <row r="33" spans="1:10" ht="17" thickBot="1">
      <c r="A33" s="2" t="s">
        <v>7</v>
      </c>
      <c r="B33" s="2" t="s">
        <v>22</v>
      </c>
      <c r="C33" s="2">
        <v>76.900000000000006</v>
      </c>
      <c r="D33" s="2" t="s">
        <v>23</v>
      </c>
      <c r="E33" s="2">
        <v>1</v>
      </c>
      <c r="G33">
        <v>160</v>
      </c>
      <c r="I33" s="6">
        <v>135</v>
      </c>
      <c r="J33" s="7">
        <v>29</v>
      </c>
    </row>
    <row r="34" spans="1:10" ht="17" thickBot="1">
      <c r="A34" s="2" t="s">
        <v>7</v>
      </c>
      <c r="B34" s="2" t="s">
        <v>22</v>
      </c>
      <c r="C34" s="2">
        <v>79.2</v>
      </c>
      <c r="D34" s="2" t="s">
        <v>23</v>
      </c>
      <c r="E34" s="2">
        <v>1</v>
      </c>
      <c r="G34">
        <v>165</v>
      </c>
      <c r="I34" s="6">
        <v>140</v>
      </c>
      <c r="J34" s="7">
        <v>33</v>
      </c>
    </row>
    <row r="35" spans="1:10" ht="17" thickBot="1">
      <c r="A35" s="2" t="s">
        <v>7</v>
      </c>
      <c r="B35" s="2" t="s">
        <v>22</v>
      </c>
      <c r="C35" s="2">
        <v>95.8</v>
      </c>
      <c r="D35" s="2" t="s">
        <v>24</v>
      </c>
      <c r="E35" s="2">
        <v>0</v>
      </c>
      <c r="G35">
        <v>170</v>
      </c>
      <c r="I35" s="6">
        <v>145</v>
      </c>
      <c r="J35" s="7">
        <v>17</v>
      </c>
    </row>
    <row r="36" spans="1:10" ht="17" thickBot="1">
      <c r="A36" s="2" t="s">
        <v>7</v>
      </c>
      <c r="B36" s="2" t="s">
        <v>22</v>
      </c>
      <c r="C36" s="2">
        <v>92</v>
      </c>
      <c r="D36" s="2" t="s">
        <v>11</v>
      </c>
      <c r="E36" s="2">
        <v>0</v>
      </c>
      <c r="G36">
        <v>175</v>
      </c>
      <c r="I36" s="6">
        <v>150</v>
      </c>
      <c r="J36" s="7">
        <v>16</v>
      </c>
    </row>
    <row r="37" spans="1:10" ht="17" thickBot="1">
      <c r="A37" s="2" t="s">
        <v>7</v>
      </c>
      <c r="B37" s="2" t="s">
        <v>22</v>
      </c>
      <c r="C37" s="2">
        <v>102</v>
      </c>
      <c r="D37" s="2" t="s">
        <v>17</v>
      </c>
      <c r="E37" s="2">
        <v>0</v>
      </c>
      <c r="G37">
        <v>180</v>
      </c>
      <c r="I37" s="6">
        <v>155</v>
      </c>
      <c r="J37" s="7">
        <v>13</v>
      </c>
    </row>
    <row r="38" spans="1:10" ht="17" thickBot="1">
      <c r="A38" s="2" t="s">
        <v>7</v>
      </c>
      <c r="B38" s="2" t="s">
        <v>22</v>
      </c>
      <c r="C38" s="2">
        <v>95.2</v>
      </c>
      <c r="D38" s="2" t="s">
        <v>11</v>
      </c>
      <c r="E38" s="2">
        <v>0</v>
      </c>
      <c r="G38">
        <v>185</v>
      </c>
      <c r="I38" s="6">
        <v>160</v>
      </c>
      <c r="J38" s="7">
        <v>18</v>
      </c>
    </row>
    <row r="39" spans="1:10" ht="17" thickBot="1">
      <c r="A39" s="2" t="s">
        <v>7</v>
      </c>
      <c r="B39" s="2" t="s">
        <v>22</v>
      </c>
      <c r="C39" s="2">
        <v>80.400000000000006</v>
      </c>
      <c r="D39" s="2" t="s">
        <v>15</v>
      </c>
      <c r="E39" s="2">
        <v>1</v>
      </c>
      <c r="G39">
        <v>190</v>
      </c>
      <c r="I39" s="6">
        <v>165</v>
      </c>
      <c r="J39" s="7">
        <v>10</v>
      </c>
    </row>
    <row r="40" spans="1:10" ht="17" thickBot="1">
      <c r="A40" s="2" t="s">
        <v>7</v>
      </c>
      <c r="B40" s="2" t="s">
        <v>22</v>
      </c>
      <c r="C40" s="2">
        <v>82</v>
      </c>
      <c r="D40" s="2" t="s">
        <v>9</v>
      </c>
      <c r="E40" s="2">
        <v>0</v>
      </c>
      <c r="G40">
        <v>195</v>
      </c>
      <c r="I40" s="6">
        <v>170</v>
      </c>
      <c r="J40" s="7">
        <v>16</v>
      </c>
    </row>
    <row r="41" spans="1:10" ht="17" thickBot="1">
      <c r="A41" s="2" t="s">
        <v>7</v>
      </c>
      <c r="B41" s="2" t="s">
        <v>22</v>
      </c>
      <c r="C41" s="2">
        <v>64.900000000000006</v>
      </c>
      <c r="D41" s="2" t="s">
        <v>9</v>
      </c>
      <c r="E41" s="2">
        <v>0</v>
      </c>
      <c r="G41">
        <v>200</v>
      </c>
      <c r="I41" s="6">
        <v>175</v>
      </c>
      <c r="J41" s="7">
        <v>18</v>
      </c>
    </row>
    <row r="42" spans="1:10" ht="17" thickBot="1">
      <c r="A42" s="2" t="s">
        <v>7</v>
      </c>
      <c r="B42" s="2" t="s">
        <v>22</v>
      </c>
      <c r="C42" s="2">
        <v>73.900000000000006</v>
      </c>
      <c r="D42" s="2" t="s">
        <v>24</v>
      </c>
      <c r="E42" s="2">
        <v>0</v>
      </c>
      <c r="G42">
        <v>205</v>
      </c>
      <c r="I42" s="6">
        <v>180</v>
      </c>
      <c r="J42" s="7">
        <v>11</v>
      </c>
    </row>
    <row r="43" spans="1:10" ht="17" thickBot="1">
      <c r="A43" s="2" t="s">
        <v>7</v>
      </c>
      <c r="B43" s="2" t="s">
        <v>22</v>
      </c>
      <c r="C43" s="2">
        <v>86</v>
      </c>
      <c r="D43" s="2" t="s">
        <v>23</v>
      </c>
      <c r="E43" s="2">
        <v>1</v>
      </c>
      <c r="G43">
        <v>210</v>
      </c>
      <c r="I43" s="6">
        <v>185</v>
      </c>
      <c r="J43" s="7">
        <v>8</v>
      </c>
    </row>
    <row r="44" spans="1:10" ht="17" thickBot="1">
      <c r="A44" s="2" t="s">
        <v>7</v>
      </c>
      <c r="B44" s="2" t="s">
        <v>22</v>
      </c>
      <c r="C44" s="2">
        <v>77.599999999999994</v>
      </c>
      <c r="D44" s="2" t="s">
        <v>23</v>
      </c>
      <c r="E44" s="2">
        <v>0</v>
      </c>
      <c r="G44">
        <v>215</v>
      </c>
      <c r="I44" s="6">
        <v>190</v>
      </c>
      <c r="J44" s="7">
        <v>11</v>
      </c>
    </row>
    <row r="45" spans="1:10" ht="17" thickBot="1">
      <c r="A45" s="2" t="s">
        <v>7</v>
      </c>
      <c r="B45" s="2" t="s">
        <v>22</v>
      </c>
      <c r="C45" s="2">
        <v>84.9</v>
      </c>
      <c r="D45" s="2" t="s">
        <v>24</v>
      </c>
      <c r="E45" s="2">
        <v>0</v>
      </c>
      <c r="G45">
        <v>220</v>
      </c>
      <c r="I45" s="6">
        <v>195</v>
      </c>
      <c r="J45" s="7">
        <v>10</v>
      </c>
    </row>
    <row r="46" spans="1:10" ht="17" thickBot="1">
      <c r="A46" s="2" t="s">
        <v>7</v>
      </c>
      <c r="B46" s="2" t="s">
        <v>22</v>
      </c>
      <c r="C46" s="2">
        <v>82.6</v>
      </c>
      <c r="D46" s="2" t="s">
        <v>16</v>
      </c>
      <c r="E46" s="2">
        <v>1</v>
      </c>
      <c r="G46">
        <v>225</v>
      </c>
      <c r="I46" s="6">
        <v>200</v>
      </c>
      <c r="J46" s="7">
        <v>12</v>
      </c>
    </row>
    <row r="47" spans="1:10" ht="17" thickBot="1">
      <c r="A47" s="2" t="s">
        <v>7</v>
      </c>
      <c r="B47" s="2" t="s">
        <v>22</v>
      </c>
      <c r="C47" s="2">
        <v>87.2</v>
      </c>
      <c r="D47" s="2" t="s">
        <v>11</v>
      </c>
      <c r="E47" s="2">
        <v>0</v>
      </c>
      <c r="G47">
        <v>230</v>
      </c>
      <c r="I47" s="6">
        <v>205</v>
      </c>
      <c r="J47" s="7">
        <v>8</v>
      </c>
    </row>
    <row r="48" spans="1:10" ht="17" thickBot="1">
      <c r="A48" s="2" t="s">
        <v>7</v>
      </c>
      <c r="B48" s="2" t="s">
        <v>22</v>
      </c>
      <c r="C48" s="2">
        <v>80</v>
      </c>
      <c r="D48" s="2" t="s">
        <v>23</v>
      </c>
      <c r="E48" s="2">
        <v>1</v>
      </c>
      <c r="G48">
        <v>235</v>
      </c>
      <c r="I48" s="6">
        <v>210</v>
      </c>
      <c r="J48" s="7">
        <v>2</v>
      </c>
    </row>
    <row r="49" spans="1:10" ht="17" thickBot="1">
      <c r="A49" s="2" t="s">
        <v>7</v>
      </c>
      <c r="B49" s="2" t="s">
        <v>22</v>
      </c>
      <c r="C49" s="2">
        <v>91.2</v>
      </c>
      <c r="D49" s="2" t="s">
        <v>11</v>
      </c>
      <c r="E49" s="2">
        <v>0</v>
      </c>
      <c r="G49">
        <v>240</v>
      </c>
      <c r="I49" s="6">
        <v>215</v>
      </c>
      <c r="J49" s="7">
        <v>7</v>
      </c>
    </row>
    <row r="50" spans="1:10" ht="17" thickBot="1">
      <c r="A50" s="2" t="s">
        <v>7</v>
      </c>
      <c r="B50" s="2" t="s">
        <v>22</v>
      </c>
      <c r="C50" s="2">
        <v>96.1</v>
      </c>
      <c r="D50" s="2" t="s">
        <v>11</v>
      </c>
      <c r="E50" s="2">
        <v>0</v>
      </c>
      <c r="G50">
        <v>245</v>
      </c>
      <c r="I50" s="6">
        <v>220</v>
      </c>
      <c r="J50" s="7">
        <v>2</v>
      </c>
    </row>
    <row r="51" spans="1:10" ht="17" thickBot="1">
      <c r="A51" s="2" t="s">
        <v>7</v>
      </c>
      <c r="B51" s="2" t="s">
        <v>22</v>
      </c>
      <c r="C51" s="2">
        <v>86.4</v>
      </c>
      <c r="D51" s="2" t="s">
        <v>21</v>
      </c>
      <c r="E51" s="2">
        <v>1</v>
      </c>
      <c r="G51">
        <v>250</v>
      </c>
      <c r="I51" s="6">
        <v>225</v>
      </c>
      <c r="J51" s="7">
        <v>2</v>
      </c>
    </row>
    <row r="52" spans="1:10" ht="17" thickBot="1">
      <c r="A52" s="2" t="s">
        <v>7</v>
      </c>
      <c r="B52" s="2" t="s">
        <v>22</v>
      </c>
      <c r="C52" s="2">
        <v>91.7</v>
      </c>
      <c r="D52" s="2" t="s">
        <v>11</v>
      </c>
      <c r="E52" s="2">
        <v>0</v>
      </c>
      <c r="G52">
        <v>255</v>
      </c>
      <c r="I52" s="6">
        <v>230</v>
      </c>
      <c r="J52" s="7">
        <v>9</v>
      </c>
    </row>
    <row r="53" spans="1:10" ht="17" thickBot="1">
      <c r="A53" s="2" t="s">
        <v>7</v>
      </c>
      <c r="B53" s="2" t="s">
        <v>22</v>
      </c>
      <c r="C53" s="2">
        <v>75</v>
      </c>
      <c r="D53" s="2" t="s">
        <v>25</v>
      </c>
      <c r="E53" s="2">
        <v>0</v>
      </c>
      <c r="G53">
        <v>260</v>
      </c>
      <c r="I53" s="6">
        <v>235</v>
      </c>
      <c r="J53" s="7">
        <v>7</v>
      </c>
    </row>
    <row r="54" spans="1:10" ht="17" thickBot="1">
      <c r="A54" s="2" t="s">
        <v>7</v>
      </c>
      <c r="B54" s="2" t="s">
        <v>22</v>
      </c>
      <c r="C54" s="2">
        <v>90.9</v>
      </c>
      <c r="D54" s="2" t="s">
        <v>9</v>
      </c>
      <c r="E54" s="2">
        <v>0</v>
      </c>
      <c r="G54">
        <v>265</v>
      </c>
      <c r="I54" s="6">
        <v>240</v>
      </c>
      <c r="J54" s="7">
        <v>5</v>
      </c>
    </row>
    <row r="55" spans="1:10" ht="17" thickBot="1">
      <c r="A55" s="2" t="s">
        <v>7</v>
      </c>
      <c r="B55" s="2" t="s">
        <v>22</v>
      </c>
      <c r="C55" s="2">
        <v>80.900000000000006</v>
      </c>
      <c r="D55" s="2" t="s">
        <v>25</v>
      </c>
      <c r="E55" s="2">
        <v>1</v>
      </c>
      <c r="G55">
        <v>270</v>
      </c>
      <c r="I55" s="6">
        <v>245</v>
      </c>
      <c r="J55" s="7">
        <v>0</v>
      </c>
    </row>
    <row r="56" spans="1:10" ht="17" thickBot="1">
      <c r="A56" s="2" t="s">
        <v>7</v>
      </c>
      <c r="B56" s="2" t="s">
        <v>22</v>
      </c>
      <c r="C56" s="2">
        <v>74.5</v>
      </c>
      <c r="D56" s="2" t="s">
        <v>10</v>
      </c>
      <c r="E56" s="2">
        <v>0</v>
      </c>
      <c r="G56">
        <v>275</v>
      </c>
      <c r="I56" s="6">
        <v>250</v>
      </c>
      <c r="J56" s="7">
        <v>5</v>
      </c>
    </row>
    <row r="57" spans="1:10" ht="17" thickBot="1">
      <c r="A57" s="2" t="s">
        <v>7</v>
      </c>
      <c r="B57" s="2" t="s">
        <v>22</v>
      </c>
      <c r="C57" s="2">
        <v>97.3</v>
      </c>
      <c r="D57" s="2" t="s">
        <v>9</v>
      </c>
      <c r="E57" s="2">
        <v>0</v>
      </c>
      <c r="G57">
        <v>280</v>
      </c>
      <c r="I57" s="6">
        <v>255</v>
      </c>
      <c r="J57" s="7">
        <v>2</v>
      </c>
    </row>
    <row r="58" spans="1:10" ht="17" thickBot="1">
      <c r="A58" s="2" t="s">
        <v>7</v>
      </c>
      <c r="B58" s="2" t="s">
        <v>22</v>
      </c>
      <c r="C58" s="2">
        <v>62.6</v>
      </c>
      <c r="D58" s="2" t="s">
        <v>18</v>
      </c>
      <c r="E58" s="2">
        <v>1</v>
      </c>
      <c r="G58">
        <v>285</v>
      </c>
      <c r="I58" s="6">
        <v>260</v>
      </c>
      <c r="J58" s="7">
        <v>0</v>
      </c>
    </row>
    <row r="59" spans="1:10" ht="17" thickBot="1">
      <c r="A59" s="2" t="s">
        <v>7</v>
      </c>
      <c r="B59" s="2" t="s">
        <v>22</v>
      </c>
      <c r="C59" s="2">
        <v>84.3</v>
      </c>
      <c r="D59" s="2" t="s">
        <v>24</v>
      </c>
      <c r="E59" s="2">
        <v>1</v>
      </c>
      <c r="G59">
        <v>290</v>
      </c>
      <c r="I59" s="6">
        <v>265</v>
      </c>
      <c r="J59" s="7">
        <v>5</v>
      </c>
    </row>
    <row r="60" spans="1:10" ht="17" thickBot="1">
      <c r="A60" s="2" t="s">
        <v>7</v>
      </c>
      <c r="B60" s="2" t="s">
        <v>22</v>
      </c>
      <c r="C60" s="2">
        <v>76.8</v>
      </c>
      <c r="D60" s="2" t="s">
        <v>25</v>
      </c>
      <c r="E60" s="2">
        <v>0</v>
      </c>
      <c r="G60">
        <v>295</v>
      </c>
      <c r="I60" s="6">
        <v>270</v>
      </c>
      <c r="J60" s="7">
        <v>5</v>
      </c>
    </row>
    <row r="61" spans="1:10" ht="17" thickBot="1">
      <c r="A61" s="2" t="s">
        <v>7</v>
      </c>
      <c r="B61" s="2" t="s">
        <v>22</v>
      </c>
      <c r="C61" s="2">
        <v>72.5</v>
      </c>
      <c r="D61" s="2" t="s">
        <v>16</v>
      </c>
      <c r="E61" s="2">
        <v>1</v>
      </c>
      <c r="G61">
        <v>300</v>
      </c>
      <c r="I61" s="6">
        <v>275</v>
      </c>
      <c r="J61" s="7">
        <v>2</v>
      </c>
    </row>
    <row r="62" spans="1:10" ht="17" thickBot="1">
      <c r="A62" s="2" t="s">
        <v>7</v>
      </c>
      <c r="B62" s="2" t="s">
        <v>22</v>
      </c>
      <c r="C62" s="2">
        <v>80.099999999999994</v>
      </c>
      <c r="D62" s="2" t="s">
        <v>16</v>
      </c>
      <c r="E62" s="2">
        <v>1</v>
      </c>
      <c r="G62">
        <v>305</v>
      </c>
      <c r="I62" s="6">
        <v>280</v>
      </c>
      <c r="J62" s="7">
        <v>2</v>
      </c>
    </row>
    <row r="63" spans="1:10" ht="17" thickBot="1">
      <c r="A63" s="2" t="s">
        <v>7</v>
      </c>
      <c r="B63" s="2" t="s">
        <v>22</v>
      </c>
      <c r="C63" s="2">
        <v>91.8</v>
      </c>
      <c r="D63" s="2" t="s">
        <v>23</v>
      </c>
      <c r="E63" s="2">
        <v>2</v>
      </c>
      <c r="G63">
        <v>310</v>
      </c>
      <c r="I63" s="6">
        <v>285</v>
      </c>
      <c r="J63" s="7">
        <v>4</v>
      </c>
    </row>
    <row r="64" spans="1:10" ht="17" thickBot="1">
      <c r="A64" s="2" t="s">
        <v>7</v>
      </c>
      <c r="B64" s="2" t="s">
        <v>22</v>
      </c>
      <c r="C64" s="2">
        <v>91.2</v>
      </c>
      <c r="D64" s="2" t="s">
        <v>14</v>
      </c>
      <c r="E64" s="2">
        <v>1</v>
      </c>
      <c r="G64">
        <v>315</v>
      </c>
      <c r="I64" s="6">
        <v>290</v>
      </c>
      <c r="J64" s="7">
        <v>2</v>
      </c>
    </row>
    <row r="65" spans="1:10" ht="17" thickBot="1">
      <c r="A65" s="2" t="s">
        <v>7</v>
      </c>
      <c r="B65" s="2" t="s">
        <v>22</v>
      </c>
      <c r="C65" s="2">
        <v>67.400000000000006</v>
      </c>
      <c r="D65" s="2" t="s">
        <v>21</v>
      </c>
      <c r="E65" s="2">
        <v>2</v>
      </c>
      <c r="G65">
        <v>320</v>
      </c>
      <c r="I65" s="6">
        <v>295</v>
      </c>
      <c r="J65" s="7">
        <v>3</v>
      </c>
    </row>
    <row r="66" spans="1:10" ht="17" thickBot="1">
      <c r="A66" s="2" t="s">
        <v>7</v>
      </c>
      <c r="B66" s="2" t="s">
        <v>22</v>
      </c>
      <c r="C66" s="2">
        <v>87.9</v>
      </c>
      <c r="D66" s="2" t="s">
        <v>23</v>
      </c>
      <c r="E66" s="2">
        <v>1</v>
      </c>
      <c r="G66">
        <v>325</v>
      </c>
      <c r="I66" s="6">
        <v>300</v>
      </c>
      <c r="J66" s="7">
        <v>1</v>
      </c>
    </row>
    <row r="67" spans="1:10" ht="17" thickBot="1">
      <c r="A67" s="2" t="s">
        <v>7</v>
      </c>
      <c r="B67" s="2" t="s">
        <v>22</v>
      </c>
      <c r="C67" s="2">
        <v>89.6</v>
      </c>
      <c r="D67" s="2" t="s">
        <v>11</v>
      </c>
      <c r="E67" s="2">
        <v>0</v>
      </c>
      <c r="G67">
        <v>330</v>
      </c>
      <c r="I67" s="6">
        <v>305</v>
      </c>
      <c r="J67" s="7">
        <v>0</v>
      </c>
    </row>
    <row r="68" spans="1:10" ht="17" thickBot="1">
      <c r="A68" s="2" t="s">
        <v>7</v>
      </c>
      <c r="B68" s="2" t="s">
        <v>22</v>
      </c>
      <c r="C68" s="2">
        <v>91.2</v>
      </c>
      <c r="D68" s="2" t="s">
        <v>11</v>
      </c>
      <c r="E68" s="2">
        <v>0</v>
      </c>
      <c r="G68">
        <v>335</v>
      </c>
      <c r="I68" s="6">
        <v>310</v>
      </c>
      <c r="J68" s="7">
        <v>2</v>
      </c>
    </row>
    <row r="69" spans="1:10" ht="17" thickBot="1">
      <c r="A69" s="2" t="s">
        <v>7</v>
      </c>
      <c r="B69" s="2" t="s">
        <v>22</v>
      </c>
      <c r="C69" s="2">
        <v>74.7</v>
      </c>
      <c r="D69" s="2" t="s">
        <v>12</v>
      </c>
      <c r="E69" s="2">
        <v>0</v>
      </c>
      <c r="G69">
        <v>340</v>
      </c>
      <c r="I69" s="6">
        <v>315</v>
      </c>
      <c r="J69" s="7">
        <v>1</v>
      </c>
    </row>
    <row r="70" spans="1:10" ht="17" thickBot="1">
      <c r="A70" s="2" t="s">
        <v>7</v>
      </c>
      <c r="B70" s="2" t="s">
        <v>22</v>
      </c>
      <c r="C70" s="2">
        <v>86.7</v>
      </c>
      <c r="D70" s="2" t="s">
        <v>11</v>
      </c>
      <c r="E70" s="2">
        <v>0</v>
      </c>
      <c r="G70">
        <v>345</v>
      </c>
      <c r="I70" s="6">
        <v>320</v>
      </c>
      <c r="J70" s="7">
        <v>0</v>
      </c>
    </row>
    <row r="71" spans="1:10" ht="17" thickBot="1">
      <c r="A71" s="2" t="s">
        <v>7</v>
      </c>
      <c r="B71" s="2" t="s">
        <v>22</v>
      </c>
      <c r="C71" s="2">
        <v>76.7</v>
      </c>
      <c r="D71" s="2" t="s">
        <v>21</v>
      </c>
      <c r="E71" s="2">
        <v>2</v>
      </c>
      <c r="G71">
        <v>350</v>
      </c>
      <c r="I71" s="6">
        <v>325</v>
      </c>
      <c r="J71" s="7">
        <v>1</v>
      </c>
    </row>
    <row r="72" spans="1:10" ht="17" thickBot="1">
      <c r="A72" s="2" t="s">
        <v>7</v>
      </c>
      <c r="B72" s="2" t="s">
        <v>22</v>
      </c>
      <c r="C72" s="2">
        <v>105.5</v>
      </c>
      <c r="D72" s="2" t="s">
        <v>15</v>
      </c>
      <c r="E72" s="2">
        <v>1</v>
      </c>
      <c r="G72">
        <v>355</v>
      </c>
      <c r="I72" s="6">
        <v>330</v>
      </c>
      <c r="J72" s="7">
        <v>1</v>
      </c>
    </row>
    <row r="73" spans="1:10" ht="17" thickBot="1">
      <c r="A73" s="2" t="s">
        <v>7</v>
      </c>
      <c r="B73" s="2" t="s">
        <v>22</v>
      </c>
      <c r="C73" s="2">
        <v>88.5</v>
      </c>
      <c r="D73" s="2" t="s">
        <v>14</v>
      </c>
      <c r="E73" s="2">
        <v>2</v>
      </c>
      <c r="I73" s="6">
        <v>335</v>
      </c>
      <c r="J73" s="7">
        <v>3</v>
      </c>
    </row>
    <row r="74" spans="1:10" ht="17" thickBot="1">
      <c r="A74" s="2" t="s">
        <v>7</v>
      </c>
      <c r="B74" s="2" t="s">
        <v>22</v>
      </c>
      <c r="C74" s="2">
        <v>77.400000000000006</v>
      </c>
      <c r="D74" s="2" t="s">
        <v>14</v>
      </c>
      <c r="E74" s="2">
        <v>2</v>
      </c>
      <c r="I74" s="6">
        <v>340</v>
      </c>
      <c r="J74" s="7">
        <v>1</v>
      </c>
    </row>
    <row r="75" spans="1:10" ht="17" thickBot="1">
      <c r="A75" s="2" t="s">
        <v>7</v>
      </c>
      <c r="B75" s="2" t="s">
        <v>22</v>
      </c>
      <c r="C75" s="2">
        <v>51.7</v>
      </c>
      <c r="D75" s="2" t="s">
        <v>18</v>
      </c>
      <c r="E75" s="2">
        <v>2</v>
      </c>
      <c r="I75" s="6">
        <v>345</v>
      </c>
      <c r="J75" s="7">
        <v>0</v>
      </c>
    </row>
    <row r="76" spans="1:10" ht="17" thickBot="1">
      <c r="A76" s="2" t="s">
        <v>7</v>
      </c>
      <c r="B76" s="2" t="s">
        <v>26</v>
      </c>
      <c r="C76" s="2">
        <v>76.8</v>
      </c>
      <c r="D76" s="2" t="s">
        <v>12</v>
      </c>
      <c r="E76" s="2">
        <v>0</v>
      </c>
      <c r="I76" s="6">
        <v>350</v>
      </c>
      <c r="J76" s="7">
        <v>0</v>
      </c>
    </row>
    <row r="77" spans="1:10" ht="17" thickBot="1">
      <c r="A77" s="2" t="s">
        <v>7</v>
      </c>
      <c r="B77" s="2" t="s">
        <v>26</v>
      </c>
      <c r="C77" s="2">
        <v>64.7</v>
      </c>
      <c r="D77" s="2" t="s">
        <v>27</v>
      </c>
      <c r="E77" s="2">
        <v>0</v>
      </c>
      <c r="I77" s="6">
        <v>355</v>
      </c>
      <c r="J77" s="7">
        <v>1</v>
      </c>
    </row>
    <row r="78" spans="1:10" ht="17" thickBot="1">
      <c r="A78" s="2" t="s">
        <v>7</v>
      </c>
      <c r="B78" s="2" t="s">
        <v>26</v>
      </c>
      <c r="C78" s="2">
        <v>65.5</v>
      </c>
      <c r="D78" s="2" t="s">
        <v>17</v>
      </c>
      <c r="E78" s="2">
        <v>0</v>
      </c>
      <c r="I78" s="7" t="s">
        <v>57</v>
      </c>
      <c r="J78" s="7">
        <v>0</v>
      </c>
    </row>
    <row r="79" spans="1:10">
      <c r="A79" s="2" t="s">
        <v>7</v>
      </c>
      <c r="B79" s="2" t="s">
        <v>26</v>
      </c>
      <c r="C79" s="2">
        <v>83.2</v>
      </c>
      <c r="D79" s="2" t="s">
        <v>24</v>
      </c>
      <c r="E79" s="2">
        <v>0</v>
      </c>
    </row>
    <row r="80" spans="1:10">
      <c r="A80" s="2" t="s">
        <v>7</v>
      </c>
      <c r="B80" s="2" t="s">
        <v>26</v>
      </c>
      <c r="C80" s="2">
        <v>74.900000000000006</v>
      </c>
      <c r="D80" s="2" t="s">
        <v>10</v>
      </c>
      <c r="E80" s="2">
        <v>0</v>
      </c>
    </row>
    <row r="81" spans="1:5">
      <c r="A81" s="2" t="s">
        <v>7</v>
      </c>
      <c r="B81" s="2" t="s">
        <v>26</v>
      </c>
      <c r="C81" s="2">
        <v>72.8</v>
      </c>
      <c r="D81" s="2" t="s">
        <v>11</v>
      </c>
      <c r="E81" s="2">
        <v>0</v>
      </c>
    </row>
    <row r="82" spans="1:5">
      <c r="A82" s="2" t="s">
        <v>7</v>
      </c>
      <c r="B82" s="2" t="s">
        <v>26</v>
      </c>
      <c r="C82" s="2">
        <v>69.2</v>
      </c>
      <c r="D82" s="2" t="s">
        <v>16</v>
      </c>
      <c r="E82" s="2">
        <v>1</v>
      </c>
    </row>
    <row r="83" spans="1:5">
      <c r="A83" s="2" t="s">
        <v>7</v>
      </c>
      <c r="B83" s="2" t="s">
        <v>26</v>
      </c>
      <c r="C83" s="2">
        <v>66</v>
      </c>
      <c r="D83" s="2" t="s">
        <v>14</v>
      </c>
      <c r="E83" s="2">
        <v>2</v>
      </c>
    </row>
    <row r="84" spans="1:5">
      <c r="A84" s="2" t="s">
        <v>7</v>
      </c>
      <c r="B84" s="2" t="s">
        <v>26</v>
      </c>
      <c r="C84" s="2">
        <v>64.7</v>
      </c>
      <c r="D84" s="2" t="s">
        <v>14</v>
      </c>
      <c r="E84" s="2">
        <v>2</v>
      </c>
    </row>
    <row r="85" spans="1:5">
      <c r="A85" s="2" t="s">
        <v>7</v>
      </c>
      <c r="B85" s="2" t="s">
        <v>26</v>
      </c>
      <c r="C85" s="2">
        <v>71.400000000000006</v>
      </c>
      <c r="D85" s="2" t="s">
        <v>15</v>
      </c>
      <c r="E85" s="2">
        <v>2</v>
      </c>
    </row>
    <row r="86" spans="1:5">
      <c r="A86" s="2" t="s">
        <v>7</v>
      </c>
      <c r="B86" s="2" t="s">
        <v>26</v>
      </c>
      <c r="C86" s="2">
        <v>63</v>
      </c>
      <c r="D86" s="2" t="s">
        <v>11</v>
      </c>
      <c r="E86" s="2">
        <v>0</v>
      </c>
    </row>
    <row r="87" spans="1:5">
      <c r="A87" s="2" t="s">
        <v>7</v>
      </c>
      <c r="B87" s="2" t="s">
        <v>26</v>
      </c>
      <c r="C87" s="2">
        <v>58</v>
      </c>
      <c r="D87" s="2" t="s">
        <v>16</v>
      </c>
      <c r="E87" s="2">
        <v>1</v>
      </c>
    </row>
    <row r="88" spans="1:5">
      <c r="A88" s="2" t="s">
        <v>7</v>
      </c>
      <c r="B88" s="2" t="s">
        <v>26</v>
      </c>
      <c r="C88" s="2">
        <v>60.8</v>
      </c>
      <c r="D88" s="2" t="s">
        <v>25</v>
      </c>
      <c r="E88" s="2">
        <v>2</v>
      </c>
    </row>
    <row r="89" spans="1:5">
      <c r="A89" s="2" t="s">
        <v>7</v>
      </c>
      <c r="B89" s="2" t="s">
        <v>26</v>
      </c>
      <c r="C89" s="2">
        <v>62.8</v>
      </c>
      <c r="D89" s="2" t="s">
        <v>12</v>
      </c>
      <c r="E89" s="2">
        <v>0</v>
      </c>
    </row>
    <row r="90" spans="1:5">
      <c r="A90" s="2" t="s">
        <v>7</v>
      </c>
      <c r="B90" s="2" t="s">
        <v>26</v>
      </c>
      <c r="C90" s="2">
        <v>64.099999999999994</v>
      </c>
      <c r="D90" s="2" t="s">
        <v>21</v>
      </c>
      <c r="E90" s="2">
        <v>1</v>
      </c>
    </row>
    <row r="91" spans="1:5">
      <c r="A91" s="2" t="s">
        <v>7</v>
      </c>
      <c r="B91" s="2" t="s">
        <v>26</v>
      </c>
      <c r="C91" s="2">
        <v>58</v>
      </c>
      <c r="D91" s="2" t="s">
        <v>14</v>
      </c>
      <c r="E91" s="2">
        <v>1</v>
      </c>
    </row>
    <row r="92" spans="1:5">
      <c r="A92" s="2" t="s">
        <v>7</v>
      </c>
      <c r="B92" s="2" t="s">
        <v>26</v>
      </c>
      <c r="C92" s="2">
        <v>73.599999999999994</v>
      </c>
      <c r="D92" s="2" t="s">
        <v>11</v>
      </c>
      <c r="E92" s="2">
        <v>1</v>
      </c>
    </row>
    <row r="93" spans="1:5">
      <c r="A93" s="2" t="s">
        <v>7</v>
      </c>
      <c r="B93" s="2" t="s">
        <v>26</v>
      </c>
      <c r="C93" s="2">
        <v>66</v>
      </c>
      <c r="D93" s="2" t="s">
        <v>10</v>
      </c>
      <c r="E93" s="2">
        <v>1</v>
      </c>
    </row>
    <row r="94" spans="1:5">
      <c r="A94" s="2" t="s">
        <v>7</v>
      </c>
      <c r="B94" s="2" t="s">
        <v>26</v>
      </c>
      <c r="C94" s="2">
        <v>58.7</v>
      </c>
      <c r="D94" s="2" t="s">
        <v>20</v>
      </c>
      <c r="E94" s="2">
        <v>2</v>
      </c>
    </row>
    <row r="95" spans="1:5">
      <c r="A95" s="2" t="s">
        <v>7</v>
      </c>
      <c r="B95" s="2" t="s">
        <v>26</v>
      </c>
      <c r="C95" s="2">
        <v>70</v>
      </c>
      <c r="D95" s="2" t="s">
        <v>27</v>
      </c>
      <c r="E95" s="2">
        <v>1</v>
      </c>
    </row>
    <row r="96" spans="1:5">
      <c r="A96" s="2" t="s">
        <v>7</v>
      </c>
      <c r="B96" s="2" t="s">
        <v>26</v>
      </c>
      <c r="C96" s="2">
        <v>67.099999999999994</v>
      </c>
      <c r="D96" s="2" t="s">
        <v>15</v>
      </c>
      <c r="E96" s="2">
        <v>2</v>
      </c>
    </row>
    <row r="97" spans="1:5">
      <c r="A97" s="2" t="s">
        <v>7</v>
      </c>
      <c r="B97" s="2" t="s">
        <v>26</v>
      </c>
      <c r="C97" s="2">
        <v>47.1</v>
      </c>
      <c r="D97" s="2" t="s">
        <v>21</v>
      </c>
      <c r="E97" s="2">
        <v>2</v>
      </c>
    </row>
    <row r="98" spans="1:5">
      <c r="A98" s="2" t="s">
        <v>7</v>
      </c>
      <c r="B98" s="2" t="s">
        <v>26</v>
      </c>
      <c r="C98" s="2">
        <v>56.3</v>
      </c>
      <c r="D98" s="2" t="s">
        <v>18</v>
      </c>
      <c r="E98" s="2">
        <v>2</v>
      </c>
    </row>
    <row r="99" spans="1:5">
      <c r="A99" s="2" t="s">
        <v>7</v>
      </c>
      <c r="B99" s="2" t="s">
        <v>26</v>
      </c>
      <c r="C99" s="2">
        <v>63.3</v>
      </c>
      <c r="D99" s="2" t="s">
        <v>20</v>
      </c>
      <c r="E99" s="2">
        <v>0</v>
      </c>
    </row>
    <row r="100" spans="1:5">
      <c r="A100" s="2" t="s">
        <v>7</v>
      </c>
      <c r="B100" s="2" t="s">
        <v>26</v>
      </c>
      <c r="C100" s="2">
        <v>75.2</v>
      </c>
      <c r="D100" s="2" t="s">
        <v>21</v>
      </c>
      <c r="E100" s="2">
        <v>1</v>
      </c>
    </row>
    <row r="101" spans="1:5">
      <c r="A101" s="2" t="s">
        <v>7</v>
      </c>
      <c r="B101" s="2" t="s">
        <v>26</v>
      </c>
      <c r="C101" s="2">
        <v>75</v>
      </c>
      <c r="D101" s="2" t="s">
        <v>18</v>
      </c>
      <c r="E101" s="2">
        <v>1</v>
      </c>
    </row>
    <row r="102" spans="1:5">
      <c r="A102" s="2" t="s">
        <v>7</v>
      </c>
      <c r="B102" s="2" t="s">
        <v>26</v>
      </c>
      <c r="C102" s="2">
        <v>69.3</v>
      </c>
      <c r="D102" s="2" t="s">
        <v>14</v>
      </c>
      <c r="E102" s="2">
        <v>1</v>
      </c>
    </row>
    <row r="103" spans="1:5">
      <c r="A103" s="2" t="s">
        <v>7</v>
      </c>
      <c r="B103" s="2" t="s">
        <v>26</v>
      </c>
      <c r="C103" s="2">
        <v>67.400000000000006</v>
      </c>
      <c r="D103" s="2" t="s">
        <v>16</v>
      </c>
      <c r="E103" s="2">
        <v>1</v>
      </c>
    </row>
    <row r="104" spans="1:5">
      <c r="A104" s="2" t="s">
        <v>7</v>
      </c>
      <c r="B104" s="2" t="s">
        <v>26</v>
      </c>
      <c r="C104" s="2">
        <v>81.7</v>
      </c>
      <c r="D104" s="2" t="s">
        <v>11</v>
      </c>
      <c r="E104" s="2">
        <v>1</v>
      </c>
    </row>
    <row r="105" spans="1:5">
      <c r="A105" s="2" t="s">
        <v>28</v>
      </c>
      <c r="B105" s="2" t="s">
        <v>29</v>
      </c>
      <c r="C105" s="2">
        <v>207.3</v>
      </c>
      <c r="D105" s="2" t="s">
        <v>10</v>
      </c>
      <c r="E105" s="2">
        <v>2</v>
      </c>
    </row>
    <row r="106" spans="1:5">
      <c r="A106" s="2" t="s">
        <v>28</v>
      </c>
      <c r="B106" s="2" t="s">
        <v>29</v>
      </c>
      <c r="C106" s="2">
        <v>236.1</v>
      </c>
      <c r="D106" s="2" t="s">
        <v>18</v>
      </c>
      <c r="E106" s="2">
        <v>1</v>
      </c>
    </row>
    <row r="107" spans="1:5">
      <c r="A107" s="2" t="s">
        <v>28</v>
      </c>
      <c r="B107" s="2" t="s">
        <v>29</v>
      </c>
      <c r="C107" s="2">
        <v>232.3</v>
      </c>
      <c r="D107" s="2" t="s">
        <v>16</v>
      </c>
      <c r="E107" s="2">
        <v>2</v>
      </c>
    </row>
    <row r="108" spans="1:5">
      <c r="A108" s="2" t="s">
        <v>28</v>
      </c>
      <c r="B108" s="2" t="s">
        <v>29</v>
      </c>
      <c r="C108" s="2">
        <v>196.7</v>
      </c>
      <c r="D108" s="2" t="s">
        <v>15</v>
      </c>
      <c r="E108" s="2">
        <v>1</v>
      </c>
    </row>
    <row r="109" spans="1:5">
      <c r="A109" s="2" t="s">
        <v>28</v>
      </c>
      <c r="B109" s="2" t="s">
        <v>30</v>
      </c>
      <c r="C109" s="2">
        <v>175.4</v>
      </c>
      <c r="D109" s="2" t="s">
        <v>15</v>
      </c>
      <c r="E109" s="2">
        <v>1</v>
      </c>
    </row>
    <row r="110" spans="1:5">
      <c r="A110" s="2" t="s">
        <v>28</v>
      </c>
      <c r="B110" s="2" t="s">
        <v>30</v>
      </c>
      <c r="C110" s="2">
        <v>189.5</v>
      </c>
      <c r="D110" s="2" t="s">
        <v>16</v>
      </c>
      <c r="E110" s="2">
        <v>1</v>
      </c>
    </row>
    <row r="111" spans="1:5">
      <c r="A111" s="2" t="s">
        <v>28</v>
      </c>
      <c r="B111" s="2" t="s">
        <v>30</v>
      </c>
      <c r="C111" s="2">
        <v>174.4</v>
      </c>
      <c r="D111" s="2" t="s">
        <v>15</v>
      </c>
      <c r="E111" s="2">
        <v>2</v>
      </c>
    </row>
    <row r="112" spans="1:5">
      <c r="A112" s="2" t="s">
        <v>28</v>
      </c>
      <c r="B112" s="2" t="s">
        <v>30</v>
      </c>
      <c r="C112" s="2">
        <v>162.80000000000001</v>
      </c>
      <c r="D112" s="2" t="s">
        <v>15</v>
      </c>
      <c r="E112" s="2">
        <v>1</v>
      </c>
    </row>
    <row r="113" spans="1:5">
      <c r="A113" s="2" t="s">
        <v>28</v>
      </c>
      <c r="B113" s="2" t="s">
        <v>30</v>
      </c>
      <c r="C113" s="2">
        <v>163.6</v>
      </c>
      <c r="D113" s="2" t="s">
        <v>18</v>
      </c>
      <c r="E113" s="2">
        <v>2</v>
      </c>
    </row>
    <row r="114" spans="1:5">
      <c r="A114" s="2" t="s">
        <v>28</v>
      </c>
      <c r="B114" s="2" t="s">
        <v>30</v>
      </c>
      <c r="C114" s="2">
        <v>184.5</v>
      </c>
      <c r="D114" s="2" t="s">
        <v>16</v>
      </c>
      <c r="E114" s="2">
        <v>0</v>
      </c>
    </row>
    <row r="115" spans="1:5">
      <c r="A115" s="2" t="s">
        <v>28</v>
      </c>
      <c r="B115" s="2" t="s">
        <v>30</v>
      </c>
      <c r="C115" s="2">
        <v>195.9</v>
      </c>
      <c r="D115" s="2" t="s">
        <v>16</v>
      </c>
      <c r="E115" s="2">
        <v>1</v>
      </c>
    </row>
    <row r="116" spans="1:5">
      <c r="A116" s="2" t="s">
        <v>28</v>
      </c>
      <c r="B116" s="2" t="s">
        <v>30</v>
      </c>
      <c r="C116" s="2">
        <v>157.80000000000001</v>
      </c>
      <c r="D116" s="2" t="s">
        <v>15</v>
      </c>
      <c r="E116" s="2">
        <v>1</v>
      </c>
    </row>
    <row r="117" spans="1:5">
      <c r="A117" s="2" t="s">
        <v>28</v>
      </c>
      <c r="B117" s="2" t="s">
        <v>30</v>
      </c>
      <c r="C117" s="2">
        <v>168.4</v>
      </c>
      <c r="D117" s="2" t="s">
        <v>16</v>
      </c>
      <c r="E117" s="2">
        <v>1</v>
      </c>
    </row>
    <row r="118" spans="1:5">
      <c r="A118" s="2" t="s">
        <v>28</v>
      </c>
      <c r="B118" s="2" t="s">
        <v>31</v>
      </c>
      <c r="C118" s="2">
        <v>138.30000000000001</v>
      </c>
      <c r="D118" s="2" t="s">
        <v>16</v>
      </c>
      <c r="E118" s="2">
        <v>2</v>
      </c>
    </row>
    <row r="119" spans="1:5">
      <c r="A119" s="2" t="s">
        <v>28</v>
      </c>
      <c r="B119" s="2" t="s">
        <v>31</v>
      </c>
      <c r="C119" s="2">
        <v>170.8</v>
      </c>
      <c r="D119" s="2" t="s">
        <v>15</v>
      </c>
      <c r="E119" s="2">
        <v>1</v>
      </c>
    </row>
    <row r="120" spans="1:5">
      <c r="A120" s="2" t="s">
        <v>28</v>
      </c>
      <c r="B120" s="2" t="s">
        <v>31</v>
      </c>
      <c r="C120" s="2">
        <v>121.7</v>
      </c>
      <c r="D120" s="2" t="s">
        <v>16</v>
      </c>
      <c r="E120" s="2">
        <v>0</v>
      </c>
    </row>
    <row r="121" spans="1:5">
      <c r="A121" s="2" t="s">
        <v>28</v>
      </c>
      <c r="B121" s="2" t="s">
        <v>31</v>
      </c>
      <c r="C121" s="2">
        <v>145.30000000000001</v>
      </c>
      <c r="D121" s="2" t="s">
        <v>10</v>
      </c>
      <c r="E121" s="2">
        <v>2</v>
      </c>
    </row>
    <row r="122" spans="1:5">
      <c r="A122" s="2" t="s">
        <v>28</v>
      </c>
      <c r="B122" s="2" t="s">
        <v>31</v>
      </c>
      <c r="C122" s="2">
        <v>143</v>
      </c>
      <c r="D122" s="2" t="s">
        <v>15</v>
      </c>
      <c r="E122" s="2">
        <v>1</v>
      </c>
    </row>
    <row r="123" spans="1:5">
      <c r="A123" s="2" t="s">
        <v>28</v>
      </c>
      <c r="B123" s="2" t="s">
        <v>31</v>
      </c>
      <c r="C123" s="2">
        <v>149.9</v>
      </c>
      <c r="D123" s="2" t="s">
        <v>24</v>
      </c>
      <c r="E123" s="2">
        <v>0</v>
      </c>
    </row>
    <row r="124" spans="1:5">
      <c r="A124" s="2" t="s">
        <v>28</v>
      </c>
      <c r="B124" s="2" t="s">
        <v>31</v>
      </c>
      <c r="C124" s="2">
        <v>134.80000000000001</v>
      </c>
      <c r="D124" s="2" t="s">
        <v>16</v>
      </c>
      <c r="E124" s="2">
        <v>2</v>
      </c>
    </row>
    <row r="125" spans="1:5">
      <c r="A125" s="2" t="s">
        <v>28</v>
      </c>
      <c r="B125" s="2" t="s">
        <v>31</v>
      </c>
      <c r="C125" s="2">
        <v>120.9</v>
      </c>
      <c r="D125" s="2" t="s">
        <v>15</v>
      </c>
      <c r="E125" s="2">
        <v>2</v>
      </c>
    </row>
    <row r="126" spans="1:5">
      <c r="A126" s="2" t="s">
        <v>28</v>
      </c>
      <c r="B126" s="2" t="s">
        <v>31</v>
      </c>
      <c r="C126" s="2">
        <v>157.6</v>
      </c>
      <c r="D126" s="2" t="s">
        <v>11</v>
      </c>
      <c r="E126" s="2">
        <v>0</v>
      </c>
    </row>
    <row r="127" spans="1:5">
      <c r="A127" s="2" t="s">
        <v>28</v>
      </c>
      <c r="B127" s="2" t="s">
        <v>31</v>
      </c>
      <c r="C127" s="2">
        <v>133.80000000000001</v>
      </c>
      <c r="D127" s="2" t="s">
        <v>16</v>
      </c>
      <c r="E127" s="2">
        <v>1</v>
      </c>
    </row>
    <row r="128" spans="1:5">
      <c r="A128" s="2" t="s">
        <v>28</v>
      </c>
      <c r="B128" s="2" t="s">
        <v>31</v>
      </c>
      <c r="C128" s="2">
        <v>153.69999999999999</v>
      </c>
      <c r="D128" s="2" t="s">
        <v>18</v>
      </c>
      <c r="E128" s="2">
        <v>1</v>
      </c>
    </row>
    <row r="129" spans="1:5">
      <c r="A129" s="2" t="s">
        <v>28</v>
      </c>
      <c r="B129" s="2" t="s">
        <v>31</v>
      </c>
      <c r="C129" s="2">
        <v>175.7</v>
      </c>
      <c r="D129" s="2" t="s">
        <v>11</v>
      </c>
      <c r="E129" s="2">
        <v>0</v>
      </c>
    </row>
    <row r="130" spans="1:5">
      <c r="A130" s="2" t="s">
        <v>28</v>
      </c>
      <c r="B130" s="2" t="s">
        <v>31</v>
      </c>
      <c r="C130" s="2">
        <v>128.1</v>
      </c>
      <c r="D130" s="2" t="s">
        <v>20</v>
      </c>
      <c r="E130" s="2">
        <v>2</v>
      </c>
    </row>
    <row r="131" spans="1:5">
      <c r="A131" s="2" t="s">
        <v>28</v>
      </c>
      <c r="B131" s="2" t="s">
        <v>31</v>
      </c>
      <c r="C131" s="2">
        <v>170.7</v>
      </c>
      <c r="D131" s="2" t="s">
        <v>16</v>
      </c>
      <c r="E131" s="2">
        <v>1</v>
      </c>
    </row>
    <row r="132" spans="1:5">
      <c r="A132" s="2" t="s">
        <v>28</v>
      </c>
      <c r="B132" s="2" t="s">
        <v>31</v>
      </c>
      <c r="C132" s="2">
        <v>117.4</v>
      </c>
      <c r="D132" s="2" t="s">
        <v>21</v>
      </c>
      <c r="E132" s="2">
        <v>2</v>
      </c>
    </row>
    <row r="133" spans="1:5">
      <c r="A133" s="2" t="s">
        <v>28</v>
      </c>
      <c r="B133" s="2" t="s">
        <v>31</v>
      </c>
      <c r="C133" s="2">
        <v>120.9</v>
      </c>
      <c r="D133" s="2" t="s">
        <v>23</v>
      </c>
      <c r="E133" s="2">
        <v>0</v>
      </c>
    </row>
    <row r="134" spans="1:5">
      <c r="A134" s="2" t="s">
        <v>28</v>
      </c>
      <c r="B134" s="2" t="s">
        <v>31</v>
      </c>
      <c r="C134" s="2">
        <v>158.30000000000001</v>
      </c>
      <c r="D134" s="2" t="s">
        <v>16</v>
      </c>
      <c r="E134" s="2">
        <v>1</v>
      </c>
    </row>
    <row r="135" spans="1:5">
      <c r="A135" s="2" t="s">
        <v>28</v>
      </c>
      <c r="B135" s="2" t="s">
        <v>8</v>
      </c>
      <c r="C135" s="2">
        <v>97.6</v>
      </c>
      <c r="D135" s="2" t="s">
        <v>15</v>
      </c>
      <c r="E135" s="2">
        <v>2</v>
      </c>
    </row>
    <row r="136" spans="1:5">
      <c r="A136" s="2" t="s">
        <v>28</v>
      </c>
      <c r="B136" s="2" t="s">
        <v>8</v>
      </c>
      <c r="C136" s="2">
        <v>107.1</v>
      </c>
      <c r="D136" s="2" t="s">
        <v>16</v>
      </c>
      <c r="E136" s="2">
        <v>1</v>
      </c>
    </row>
    <row r="137" spans="1:5">
      <c r="A137" s="2" t="s">
        <v>28</v>
      </c>
      <c r="B137" s="2" t="s">
        <v>8</v>
      </c>
      <c r="C137" s="2">
        <v>86.8</v>
      </c>
      <c r="D137" s="2" t="s">
        <v>21</v>
      </c>
      <c r="E137" s="2">
        <v>1</v>
      </c>
    </row>
    <row r="138" spans="1:5">
      <c r="A138" s="2" t="s">
        <v>28</v>
      </c>
      <c r="B138" s="2" t="s">
        <v>8</v>
      </c>
      <c r="C138" s="2">
        <v>112.1</v>
      </c>
      <c r="D138" s="2" t="s">
        <v>16</v>
      </c>
      <c r="E138" s="2">
        <v>1</v>
      </c>
    </row>
    <row r="139" spans="1:5">
      <c r="A139" s="2" t="s">
        <v>28</v>
      </c>
      <c r="B139" s="2" t="s">
        <v>8</v>
      </c>
      <c r="C139" s="2">
        <v>91.1</v>
      </c>
      <c r="D139" s="2" t="s">
        <v>10</v>
      </c>
      <c r="E139" s="2">
        <v>2</v>
      </c>
    </row>
    <row r="140" spans="1:5">
      <c r="A140" s="2" t="s">
        <v>28</v>
      </c>
      <c r="B140" s="2" t="s">
        <v>8</v>
      </c>
      <c r="C140" s="2">
        <v>87.1</v>
      </c>
      <c r="D140" s="2" t="s">
        <v>21</v>
      </c>
      <c r="E140" s="2">
        <v>1</v>
      </c>
    </row>
    <row r="141" spans="1:5">
      <c r="A141" s="2" t="s">
        <v>28</v>
      </c>
      <c r="B141" s="2" t="s">
        <v>8</v>
      </c>
      <c r="C141" s="2">
        <v>85.7</v>
      </c>
      <c r="D141" s="2" t="s">
        <v>14</v>
      </c>
      <c r="E141" s="2">
        <v>1</v>
      </c>
    </row>
    <row r="142" spans="1:5">
      <c r="A142" s="2" t="s">
        <v>28</v>
      </c>
      <c r="B142" s="2" t="s">
        <v>8</v>
      </c>
      <c r="C142" s="2">
        <v>90.9</v>
      </c>
      <c r="D142" s="2" t="s">
        <v>23</v>
      </c>
      <c r="E142" s="2">
        <v>2</v>
      </c>
    </row>
    <row r="143" spans="1:5">
      <c r="A143" s="2" t="s">
        <v>28</v>
      </c>
      <c r="B143" s="2" t="s">
        <v>8</v>
      </c>
      <c r="C143" s="2">
        <v>87.7</v>
      </c>
      <c r="D143" s="2" t="s">
        <v>32</v>
      </c>
      <c r="E143" s="2">
        <v>2</v>
      </c>
    </row>
    <row r="144" spans="1:5">
      <c r="A144" s="2" t="s">
        <v>28</v>
      </c>
      <c r="B144" s="2" t="s">
        <v>8</v>
      </c>
      <c r="C144" s="2">
        <v>104.3</v>
      </c>
      <c r="D144" s="2" t="s">
        <v>16</v>
      </c>
      <c r="E144" s="2">
        <v>2</v>
      </c>
    </row>
    <row r="145" spans="1:5">
      <c r="A145" s="2" t="s">
        <v>28</v>
      </c>
      <c r="B145" s="2" t="s">
        <v>8</v>
      </c>
      <c r="C145" s="2">
        <v>125.4</v>
      </c>
      <c r="D145" s="2" t="s">
        <v>20</v>
      </c>
      <c r="E145" s="2">
        <v>1</v>
      </c>
    </row>
    <row r="146" spans="1:5">
      <c r="A146" s="2" t="s">
        <v>28</v>
      </c>
      <c r="B146" s="2" t="s">
        <v>8</v>
      </c>
      <c r="C146" s="2">
        <v>106.4</v>
      </c>
      <c r="D146" s="2" t="s">
        <v>21</v>
      </c>
      <c r="E146" s="2">
        <v>2</v>
      </c>
    </row>
    <row r="147" spans="1:5">
      <c r="A147" s="2" t="s">
        <v>28</v>
      </c>
      <c r="B147" s="2" t="s">
        <v>8</v>
      </c>
      <c r="C147" s="2">
        <v>122.3</v>
      </c>
      <c r="D147" s="2" t="s">
        <v>16</v>
      </c>
      <c r="E147" s="2">
        <v>1</v>
      </c>
    </row>
    <row r="148" spans="1:5">
      <c r="A148" s="2" t="s">
        <v>28</v>
      </c>
      <c r="B148" s="2" t="s">
        <v>8</v>
      </c>
      <c r="C148" s="2">
        <v>84.9</v>
      </c>
      <c r="D148" s="2" t="s">
        <v>16</v>
      </c>
      <c r="E148" s="2">
        <v>1</v>
      </c>
    </row>
    <row r="149" spans="1:5">
      <c r="A149" s="2" t="s">
        <v>28</v>
      </c>
      <c r="B149" s="2" t="s">
        <v>8</v>
      </c>
      <c r="C149" s="2">
        <v>121.1</v>
      </c>
      <c r="D149" s="2" t="s">
        <v>23</v>
      </c>
      <c r="E149" s="2">
        <v>1</v>
      </c>
    </row>
    <row r="150" spans="1:5">
      <c r="A150" s="2" t="s">
        <v>28</v>
      </c>
      <c r="B150" s="2" t="s">
        <v>8</v>
      </c>
      <c r="C150" s="2">
        <v>105.7</v>
      </c>
      <c r="D150" s="2" t="s">
        <v>10</v>
      </c>
      <c r="E150" s="2">
        <v>1</v>
      </c>
    </row>
    <row r="151" spans="1:5">
      <c r="A151" s="2" t="s">
        <v>28</v>
      </c>
      <c r="B151" s="2" t="s">
        <v>8</v>
      </c>
      <c r="C151" s="2">
        <v>112.5</v>
      </c>
      <c r="D151" s="2" t="s">
        <v>15</v>
      </c>
      <c r="E151" s="2">
        <v>2</v>
      </c>
    </row>
    <row r="152" spans="1:5">
      <c r="A152" s="2" t="s">
        <v>28</v>
      </c>
      <c r="B152" s="2" t="s">
        <v>8</v>
      </c>
      <c r="C152" s="2">
        <v>98.9</v>
      </c>
      <c r="D152" s="2" t="s">
        <v>16</v>
      </c>
      <c r="E152" s="2">
        <v>1</v>
      </c>
    </row>
    <row r="153" spans="1:5">
      <c r="A153" s="2" t="s">
        <v>28</v>
      </c>
      <c r="B153" s="2" t="s">
        <v>8</v>
      </c>
      <c r="C153" s="2">
        <v>107</v>
      </c>
      <c r="D153" s="2" t="s">
        <v>20</v>
      </c>
      <c r="E153" s="2">
        <v>1</v>
      </c>
    </row>
    <row r="154" spans="1:5">
      <c r="A154" s="2" t="s">
        <v>28</v>
      </c>
      <c r="B154" s="2" t="s">
        <v>8</v>
      </c>
      <c r="C154" s="2">
        <v>98.2</v>
      </c>
      <c r="D154" s="2" t="s">
        <v>10</v>
      </c>
      <c r="E154" s="2">
        <v>2</v>
      </c>
    </row>
    <row r="155" spans="1:5">
      <c r="A155" s="2" t="s">
        <v>28</v>
      </c>
      <c r="B155" s="2" t="s">
        <v>8</v>
      </c>
      <c r="C155" s="2">
        <v>116.4</v>
      </c>
      <c r="D155" s="2" t="s">
        <v>10</v>
      </c>
      <c r="E155" s="2">
        <v>2</v>
      </c>
    </row>
    <row r="156" spans="1:5">
      <c r="A156" s="2" t="s">
        <v>28</v>
      </c>
      <c r="B156" s="2" t="s">
        <v>8</v>
      </c>
      <c r="C156" s="2">
        <v>103.7</v>
      </c>
      <c r="D156" s="2" t="s">
        <v>21</v>
      </c>
      <c r="E156" s="2">
        <v>2</v>
      </c>
    </row>
    <row r="157" spans="1:5">
      <c r="A157" s="2" t="s">
        <v>28</v>
      </c>
      <c r="B157" s="2" t="s">
        <v>8</v>
      </c>
      <c r="C157" s="2">
        <v>99.4</v>
      </c>
      <c r="D157" s="2" t="s">
        <v>15</v>
      </c>
      <c r="E157" s="2">
        <v>2</v>
      </c>
    </row>
    <row r="158" spans="1:5">
      <c r="A158" s="2" t="s">
        <v>28</v>
      </c>
      <c r="B158" s="2" t="s">
        <v>8</v>
      </c>
      <c r="C158" s="2">
        <v>117.9</v>
      </c>
      <c r="D158" s="2" t="s">
        <v>16</v>
      </c>
      <c r="E158" s="2">
        <v>2</v>
      </c>
    </row>
    <row r="159" spans="1:5">
      <c r="A159" s="2" t="s">
        <v>28</v>
      </c>
      <c r="B159" s="2" t="s">
        <v>8</v>
      </c>
      <c r="C159" s="2">
        <v>117.5</v>
      </c>
      <c r="D159" s="2" t="s">
        <v>18</v>
      </c>
      <c r="E159" s="2">
        <v>0</v>
      </c>
    </row>
    <row r="160" spans="1:5">
      <c r="A160" s="2" t="s">
        <v>28</v>
      </c>
      <c r="B160" s="2" t="s">
        <v>8</v>
      </c>
      <c r="C160" s="2">
        <v>137.30000000000001</v>
      </c>
      <c r="D160" s="2" t="s">
        <v>14</v>
      </c>
      <c r="E160" s="2">
        <v>2</v>
      </c>
    </row>
    <row r="161" spans="1:5">
      <c r="A161" s="2" t="s">
        <v>28</v>
      </c>
      <c r="B161" s="2" t="s">
        <v>8</v>
      </c>
      <c r="C161" s="2">
        <v>95.9</v>
      </c>
      <c r="D161" s="2" t="s">
        <v>20</v>
      </c>
      <c r="E161" s="2">
        <v>1</v>
      </c>
    </row>
    <row r="162" spans="1:5">
      <c r="A162" s="2" t="s">
        <v>28</v>
      </c>
      <c r="B162" s="2" t="s">
        <v>8</v>
      </c>
      <c r="C162" s="2">
        <v>113</v>
      </c>
      <c r="D162" s="2" t="s">
        <v>18</v>
      </c>
      <c r="E162" s="2">
        <v>0</v>
      </c>
    </row>
    <row r="163" spans="1:5">
      <c r="A163" s="2" t="s">
        <v>28</v>
      </c>
      <c r="B163" s="2" t="s">
        <v>8</v>
      </c>
      <c r="C163" s="2">
        <v>127.4</v>
      </c>
      <c r="D163" s="2" t="s">
        <v>15</v>
      </c>
      <c r="E163" s="2">
        <v>1</v>
      </c>
    </row>
    <row r="164" spans="1:5">
      <c r="A164" s="2" t="s">
        <v>28</v>
      </c>
      <c r="B164" s="2" t="s">
        <v>8</v>
      </c>
      <c r="C164" s="2">
        <v>99.4</v>
      </c>
      <c r="D164" s="2" t="s">
        <v>20</v>
      </c>
      <c r="E164" s="2">
        <v>2</v>
      </c>
    </row>
    <row r="165" spans="1:5">
      <c r="A165" s="2" t="s">
        <v>28</v>
      </c>
      <c r="B165" s="2" t="s">
        <v>8</v>
      </c>
      <c r="C165" s="2">
        <v>124.9</v>
      </c>
      <c r="D165" s="2" t="s">
        <v>15</v>
      </c>
      <c r="E165" s="2">
        <v>1</v>
      </c>
    </row>
    <row r="166" spans="1:5">
      <c r="A166" s="2" t="s">
        <v>28</v>
      </c>
      <c r="B166" s="2" t="s">
        <v>8</v>
      </c>
      <c r="C166" s="2">
        <v>112.1</v>
      </c>
      <c r="D166" s="2" t="s">
        <v>10</v>
      </c>
      <c r="E166" s="2">
        <v>2</v>
      </c>
    </row>
    <row r="167" spans="1:5">
      <c r="A167" s="2" t="s">
        <v>28</v>
      </c>
      <c r="B167" s="2" t="s">
        <v>8</v>
      </c>
      <c r="C167" s="2">
        <v>94.4</v>
      </c>
      <c r="D167" s="2" t="s">
        <v>21</v>
      </c>
      <c r="E167" s="2">
        <v>0</v>
      </c>
    </row>
    <row r="168" spans="1:5">
      <c r="A168" s="2" t="s">
        <v>28</v>
      </c>
      <c r="B168" s="2" t="s">
        <v>8</v>
      </c>
      <c r="C168" s="2">
        <v>105.5</v>
      </c>
      <c r="D168" s="2" t="s">
        <v>16</v>
      </c>
      <c r="E168" s="2">
        <v>2</v>
      </c>
    </row>
    <row r="169" spans="1:5">
      <c r="A169" s="2" t="s">
        <v>28</v>
      </c>
      <c r="B169" s="2" t="s">
        <v>8</v>
      </c>
      <c r="C169" s="2">
        <v>82.7</v>
      </c>
      <c r="D169" s="2" t="s">
        <v>16</v>
      </c>
      <c r="E169" s="2">
        <v>2</v>
      </c>
    </row>
    <row r="170" spans="1:5">
      <c r="A170" s="2" t="s">
        <v>28</v>
      </c>
      <c r="B170" s="2" t="s">
        <v>8</v>
      </c>
      <c r="C170" s="2">
        <v>117.6</v>
      </c>
      <c r="D170" s="2" t="s">
        <v>15</v>
      </c>
      <c r="E170" s="2">
        <v>1</v>
      </c>
    </row>
    <row r="171" spans="1:5">
      <c r="A171" s="2" t="s">
        <v>28</v>
      </c>
      <c r="B171" s="2" t="s">
        <v>8</v>
      </c>
      <c r="C171" s="2">
        <v>93.4</v>
      </c>
      <c r="D171" s="2" t="s">
        <v>15</v>
      </c>
      <c r="E171" s="2">
        <v>2</v>
      </c>
    </row>
    <row r="172" spans="1:5">
      <c r="A172" s="2" t="s">
        <v>28</v>
      </c>
      <c r="B172" s="2" t="s">
        <v>8</v>
      </c>
      <c r="C172" s="2">
        <v>112.5</v>
      </c>
      <c r="D172" s="2" t="s">
        <v>15</v>
      </c>
      <c r="E172" s="2">
        <v>1</v>
      </c>
    </row>
    <row r="173" spans="1:5">
      <c r="A173" s="2" t="s">
        <v>28</v>
      </c>
      <c r="B173" s="2" t="s">
        <v>8</v>
      </c>
      <c r="C173" s="2">
        <v>100.4</v>
      </c>
      <c r="D173" s="2" t="s">
        <v>16</v>
      </c>
      <c r="E173" s="2">
        <v>1</v>
      </c>
    </row>
    <row r="174" spans="1:5">
      <c r="A174" s="2" t="s">
        <v>28</v>
      </c>
      <c r="B174" s="2" t="s">
        <v>8</v>
      </c>
      <c r="C174" s="2">
        <v>98.4</v>
      </c>
      <c r="D174" s="2" t="s">
        <v>21</v>
      </c>
      <c r="E174" s="2">
        <v>1</v>
      </c>
    </row>
    <row r="175" spans="1:5">
      <c r="A175" s="2" t="s">
        <v>28</v>
      </c>
      <c r="B175" s="2" t="s">
        <v>8</v>
      </c>
      <c r="C175" s="2">
        <v>115.2</v>
      </c>
      <c r="D175" s="2" t="s">
        <v>15</v>
      </c>
      <c r="E175" s="2">
        <v>2</v>
      </c>
    </row>
    <row r="176" spans="1:5">
      <c r="A176" s="2" t="s">
        <v>28</v>
      </c>
      <c r="B176" s="2" t="s">
        <v>8</v>
      </c>
      <c r="C176" s="2">
        <v>105.2</v>
      </c>
      <c r="D176" s="2" t="s">
        <v>11</v>
      </c>
      <c r="E176" s="2">
        <v>0</v>
      </c>
    </row>
    <row r="177" spans="1:5">
      <c r="A177" s="2" t="s">
        <v>28</v>
      </c>
      <c r="B177" s="2" t="s">
        <v>8</v>
      </c>
      <c r="C177" s="2">
        <v>84.4</v>
      </c>
      <c r="D177" s="2" t="s">
        <v>16</v>
      </c>
      <c r="E177" s="2">
        <v>2</v>
      </c>
    </row>
    <row r="178" spans="1:5">
      <c r="A178" s="2" t="s">
        <v>28</v>
      </c>
      <c r="B178" s="2" t="s">
        <v>8</v>
      </c>
      <c r="C178" s="2">
        <v>101.3</v>
      </c>
      <c r="D178" s="2" t="s">
        <v>18</v>
      </c>
      <c r="E178" s="2">
        <v>0</v>
      </c>
    </row>
    <row r="179" spans="1:5">
      <c r="A179" s="2" t="s">
        <v>28</v>
      </c>
      <c r="B179" s="2" t="s">
        <v>8</v>
      </c>
      <c r="C179" s="2">
        <v>115.4</v>
      </c>
      <c r="D179" s="2" t="s">
        <v>21</v>
      </c>
      <c r="E179" s="2">
        <v>1</v>
      </c>
    </row>
    <row r="180" spans="1:5">
      <c r="A180" s="2" t="s">
        <v>28</v>
      </c>
      <c r="B180" s="2" t="s">
        <v>8</v>
      </c>
      <c r="C180" s="2">
        <v>104.2</v>
      </c>
      <c r="D180" s="2" t="s">
        <v>16</v>
      </c>
      <c r="E180" s="2">
        <v>1</v>
      </c>
    </row>
    <row r="181" spans="1:5">
      <c r="A181" s="2" t="s">
        <v>28</v>
      </c>
      <c r="B181" s="2" t="s">
        <v>22</v>
      </c>
      <c r="C181" s="2">
        <v>72.7</v>
      </c>
      <c r="D181" s="2" t="s">
        <v>15</v>
      </c>
      <c r="E181" s="2">
        <v>1</v>
      </c>
    </row>
    <row r="182" spans="1:5">
      <c r="A182" s="2" t="s">
        <v>28</v>
      </c>
      <c r="B182" s="2" t="s">
        <v>22</v>
      </c>
      <c r="C182" s="2">
        <v>81.400000000000006</v>
      </c>
      <c r="D182" s="2" t="s">
        <v>21</v>
      </c>
      <c r="E182" s="2">
        <v>1</v>
      </c>
    </row>
    <row r="183" spans="1:5">
      <c r="A183" s="2" t="s">
        <v>28</v>
      </c>
      <c r="B183" s="2" t="s">
        <v>22</v>
      </c>
      <c r="C183" s="2">
        <v>83.8</v>
      </c>
      <c r="D183" s="2" t="s">
        <v>16</v>
      </c>
      <c r="E183" s="2">
        <v>2</v>
      </c>
    </row>
    <row r="184" spans="1:5">
      <c r="A184" s="2" t="s">
        <v>28</v>
      </c>
      <c r="B184" s="2" t="s">
        <v>22</v>
      </c>
      <c r="C184" s="2">
        <v>71.2</v>
      </c>
      <c r="D184" s="2" t="s">
        <v>18</v>
      </c>
      <c r="E184" s="2">
        <v>2</v>
      </c>
    </row>
    <row r="185" spans="1:5">
      <c r="A185" s="2" t="s">
        <v>28</v>
      </c>
      <c r="B185" s="2" t="s">
        <v>22</v>
      </c>
      <c r="C185" s="2">
        <v>69.8</v>
      </c>
      <c r="D185" s="2" t="s">
        <v>33</v>
      </c>
      <c r="E185" s="2">
        <v>1</v>
      </c>
    </row>
    <row r="186" spans="1:5">
      <c r="A186" s="2" t="s">
        <v>28</v>
      </c>
      <c r="B186" s="2" t="s">
        <v>22</v>
      </c>
      <c r="C186" s="2">
        <v>68.5</v>
      </c>
      <c r="D186" s="2" t="s">
        <v>16</v>
      </c>
      <c r="E186" s="2">
        <v>2</v>
      </c>
    </row>
    <row r="187" spans="1:5">
      <c r="A187" s="2" t="s">
        <v>28</v>
      </c>
      <c r="B187" s="2" t="s">
        <v>22</v>
      </c>
      <c r="C187" s="2">
        <v>65.3</v>
      </c>
      <c r="D187" s="2" t="s">
        <v>15</v>
      </c>
      <c r="E187" s="2">
        <v>1</v>
      </c>
    </row>
    <row r="188" spans="1:5">
      <c r="A188" s="2" t="s">
        <v>28</v>
      </c>
      <c r="B188" s="2" t="s">
        <v>22</v>
      </c>
      <c r="C188" s="2">
        <v>84.6</v>
      </c>
      <c r="D188" s="2" t="s">
        <v>16</v>
      </c>
      <c r="E188" s="2">
        <v>2</v>
      </c>
    </row>
    <row r="189" spans="1:5">
      <c r="A189" s="2" t="s">
        <v>28</v>
      </c>
      <c r="B189" s="2" t="s">
        <v>22</v>
      </c>
      <c r="C189" s="2">
        <v>81.7</v>
      </c>
      <c r="D189" s="2" t="s">
        <v>10</v>
      </c>
      <c r="E189" s="2">
        <v>2</v>
      </c>
    </row>
    <row r="190" spans="1:5">
      <c r="A190" s="2" t="s">
        <v>28</v>
      </c>
      <c r="B190" s="2" t="s">
        <v>22</v>
      </c>
      <c r="C190" s="2">
        <v>83.6</v>
      </c>
      <c r="D190" s="2" t="s">
        <v>16</v>
      </c>
      <c r="E190" s="2">
        <v>1</v>
      </c>
    </row>
    <row r="191" spans="1:5">
      <c r="A191" s="2" t="s">
        <v>28</v>
      </c>
      <c r="B191" s="2" t="s">
        <v>22</v>
      </c>
      <c r="C191" s="2">
        <v>77.3</v>
      </c>
      <c r="D191" s="2" t="s">
        <v>15</v>
      </c>
      <c r="E191" s="2">
        <v>1</v>
      </c>
    </row>
    <row r="192" spans="1:5">
      <c r="A192" s="2" t="s">
        <v>28</v>
      </c>
      <c r="B192" s="2" t="s">
        <v>22</v>
      </c>
      <c r="C192" s="2">
        <v>73.8</v>
      </c>
      <c r="D192" s="2" t="s">
        <v>18</v>
      </c>
      <c r="E192" s="2">
        <v>2</v>
      </c>
    </row>
    <row r="193" spans="1:5">
      <c r="A193" s="2" t="s">
        <v>28</v>
      </c>
      <c r="B193" s="2" t="s">
        <v>22</v>
      </c>
      <c r="C193" s="2">
        <v>78</v>
      </c>
      <c r="D193" s="2" t="s">
        <v>23</v>
      </c>
      <c r="E193" s="2">
        <v>1</v>
      </c>
    </row>
    <row r="194" spans="1:5">
      <c r="A194" s="2" t="s">
        <v>28</v>
      </c>
      <c r="B194" s="2" t="s">
        <v>22</v>
      </c>
      <c r="C194" s="2">
        <v>107.3</v>
      </c>
      <c r="D194" s="2" t="s">
        <v>18</v>
      </c>
      <c r="E194" s="2">
        <v>0</v>
      </c>
    </row>
    <row r="195" spans="1:5">
      <c r="A195" s="2" t="s">
        <v>28</v>
      </c>
      <c r="B195" s="2" t="s">
        <v>22</v>
      </c>
      <c r="C195" s="2">
        <v>94.5</v>
      </c>
      <c r="D195" s="2" t="s">
        <v>15</v>
      </c>
      <c r="E195" s="2">
        <v>1</v>
      </c>
    </row>
    <row r="196" spans="1:5">
      <c r="A196" s="2" t="s">
        <v>28</v>
      </c>
      <c r="B196" s="2" t="s">
        <v>22</v>
      </c>
      <c r="C196" s="2">
        <v>83.7</v>
      </c>
      <c r="D196" s="2" t="s">
        <v>18</v>
      </c>
      <c r="E196" s="2">
        <v>2</v>
      </c>
    </row>
    <row r="197" spans="1:5">
      <c r="A197" s="2" t="s">
        <v>34</v>
      </c>
      <c r="B197" s="2" t="s">
        <v>35</v>
      </c>
      <c r="C197" s="2">
        <v>167</v>
      </c>
      <c r="D197" s="2" t="s">
        <v>16</v>
      </c>
      <c r="E197" s="2">
        <v>1</v>
      </c>
    </row>
    <row r="198" spans="1:5">
      <c r="A198" s="2" t="s">
        <v>34</v>
      </c>
      <c r="B198" s="2" t="s">
        <v>35</v>
      </c>
      <c r="C198" s="2">
        <v>188.2</v>
      </c>
      <c r="D198" s="2" t="s">
        <v>16</v>
      </c>
      <c r="E198" s="2">
        <v>1</v>
      </c>
    </row>
    <row r="199" spans="1:5">
      <c r="A199" s="2" t="s">
        <v>34</v>
      </c>
      <c r="B199" s="2" t="s">
        <v>35</v>
      </c>
      <c r="C199" s="2">
        <v>200.3</v>
      </c>
      <c r="D199" s="2" t="s">
        <v>16</v>
      </c>
      <c r="E199" s="2">
        <v>1</v>
      </c>
    </row>
    <row r="200" spans="1:5">
      <c r="A200" s="2" t="s">
        <v>34</v>
      </c>
      <c r="B200" s="2" t="s">
        <v>35</v>
      </c>
      <c r="C200" s="2">
        <v>166.4</v>
      </c>
      <c r="D200" s="2" t="s">
        <v>16</v>
      </c>
      <c r="E200" s="2">
        <v>2</v>
      </c>
    </row>
    <row r="201" spans="1:5">
      <c r="A201" s="2" t="s">
        <v>34</v>
      </c>
      <c r="B201" s="2" t="s">
        <v>35</v>
      </c>
      <c r="C201" s="2">
        <v>167.5</v>
      </c>
      <c r="D201" s="2" t="s">
        <v>16</v>
      </c>
      <c r="E201" s="2">
        <v>1</v>
      </c>
    </row>
    <row r="202" spans="1:5">
      <c r="A202" s="2" t="s">
        <v>34</v>
      </c>
      <c r="B202" s="2" t="s">
        <v>35</v>
      </c>
      <c r="C202" s="2">
        <v>169</v>
      </c>
      <c r="D202" s="2" t="s">
        <v>16</v>
      </c>
      <c r="E202" s="2">
        <v>1</v>
      </c>
    </row>
    <row r="203" spans="1:5">
      <c r="A203" s="2" t="s">
        <v>34</v>
      </c>
      <c r="B203" s="2" t="s">
        <v>35</v>
      </c>
      <c r="C203" s="2">
        <v>169.1</v>
      </c>
      <c r="D203" s="2" t="s">
        <v>18</v>
      </c>
      <c r="E203" s="2">
        <v>1</v>
      </c>
    </row>
    <row r="204" spans="1:5">
      <c r="A204" s="2" t="s">
        <v>34</v>
      </c>
      <c r="B204" s="2" t="s">
        <v>35</v>
      </c>
      <c r="C204" s="2">
        <v>170.6</v>
      </c>
      <c r="D204" s="2" t="s">
        <v>16</v>
      </c>
      <c r="E204" s="2">
        <v>1</v>
      </c>
    </row>
    <row r="205" spans="1:5">
      <c r="A205" s="2" t="s">
        <v>34</v>
      </c>
      <c r="B205" s="2" t="s">
        <v>35</v>
      </c>
      <c r="C205" s="2">
        <v>184.1</v>
      </c>
      <c r="D205" s="2" t="s">
        <v>10</v>
      </c>
      <c r="E205" s="2">
        <v>1</v>
      </c>
    </row>
    <row r="206" spans="1:5">
      <c r="A206" s="2" t="s">
        <v>34</v>
      </c>
      <c r="B206" s="2" t="s">
        <v>35</v>
      </c>
      <c r="C206" s="2">
        <v>167.2</v>
      </c>
      <c r="D206" s="2" t="s">
        <v>21</v>
      </c>
      <c r="E206" s="2">
        <v>1</v>
      </c>
    </row>
    <row r="207" spans="1:5">
      <c r="A207" s="2" t="s">
        <v>34</v>
      </c>
      <c r="B207" s="2" t="s">
        <v>35</v>
      </c>
      <c r="C207" s="2">
        <v>168.6</v>
      </c>
      <c r="D207" s="2" t="s">
        <v>15</v>
      </c>
      <c r="E207" s="2">
        <v>2</v>
      </c>
    </row>
    <row r="208" spans="1:5">
      <c r="A208" s="2" t="s">
        <v>34</v>
      </c>
      <c r="B208" s="2" t="s">
        <v>35</v>
      </c>
      <c r="C208" s="2">
        <v>199.7</v>
      </c>
      <c r="D208" s="2" t="s">
        <v>16</v>
      </c>
      <c r="E208" s="2">
        <v>1</v>
      </c>
    </row>
    <row r="209" spans="1:5">
      <c r="A209" s="2" t="s">
        <v>34</v>
      </c>
      <c r="B209" s="2" t="s">
        <v>35</v>
      </c>
      <c r="C209" s="2">
        <v>164.5</v>
      </c>
      <c r="D209" s="2" t="s">
        <v>15</v>
      </c>
      <c r="E209" s="2">
        <v>1</v>
      </c>
    </row>
    <row r="210" spans="1:5">
      <c r="A210" s="2" t="s">
        <v>34</v>
      </c>
      <c r="B210" s="2" t="s">
        <v>35</v>
      </c>
      <c r="C210" s="2">
        <v>158.6</v>
      </c>
      <c r="D210" s="2" t="s">
        <v>21</v>
      </c>
      <c r="E210" s="2">
        <v>1</v>
      </c>
    </row>
    <row r="211" spans="1:5">
      <c r="A211" s="2" t="s">
        <v>34</v>
      </c>
      <c r="B211" s="2" t="s">
        <v>35</v>
      </c>
      <c r="C211" s="2">
        <v>176.5</v>
      </c>
      <c r="D211" s="2" t="s">
        <v>15</v>
      </c>
      <c r="E211" s="2">
        <v>1</v>
      </c>
    </row>
    <row r="212" spans="1:5">
      <c r="A212" s="2" t="s">
        <v>34</v>
      </c>
      <c r="B212" s="2" t="s">
        <v>36</v>
      </c>
      <c r="C212" s="2">
        <v>128.30000000000001</v>
      </c>
      <c r="D212" s="2" t="s">
        <v>15</v>
      </c>
      <c r="E212" s="2">
        <v>1</v>
      </c>
    </row>
    <row r="213" spans="1:5">
      <c r="A213" s="2" t="s">
        <v>34</v>
      </c>
      <c r="B213" s="2" t="s">
        <v>36</v>
      </c>
      <c r="C213" s="2">
        <v>193.2</v>
      </c>
      <c r="D213" s="2" t="s">
        <v>24</v>
      </c>
      <c r="E213" s="2">
        <v>1</v>
      </c>
    </row>
    <row r="214" spans="1:5">
      <c r="A214" s="2" t="s">
        <v>34</v>
      </c>
      <c r="B214" s="2" t="s">
        <v>36</v>
      </c>
      <c r="C214" s="2">
        <v>110.4</v>
      </c>
      <c r="D214" s="2" t="s">
        <v>15</v>
      </c>
      <c r="E214" s="2">
        <v>1</v>
      </c>
    </row>
    <row r="215" spans="1:5">
      <c r="A215" s="2" t="s">
        <v>34</v>
      </c>
      <c r="B215" s="2" t="s">
        <v>36</v>
      </c>
      <c r="C215" s="2">
        <v>168.1</v>
      </c>
      <c r="D215" s="2" t="s">
        <v>18</v>
      </c>
      <c r="E215" s="2">
        <v>2</v>
      </c>
    </row>
    <row r="216" spans="1:5">
      <c r="A216" s="2" t="s">
        <v>34</v>
      </c>
      <c r="B216" s="2" t="s">
        <v>36</v>
      </c>
      <c r="C216" s="2">
        <v>154.30000000000001</v>
      </c>
      <c r="D216" s="2" t="s">
        <v>16</v>
      </c>
      <c r="E216" s="2">
        <v>1</v>
      </c>
    </row>
    <row r="217" spans="1:5">
      <c r="A217" s="2" t="s">
        <v>34</v>
      </c>
      <c r="B217" s="2" t="s">
        <v>36</v>
      </c>
      <c r="C217" s="2">
        <v>155.80000000000001</v>
      </c>
      <c r="D217" s="2" t="s">
        <v>18</v>
      </c>
      <c r="E217" s="2">
        <v>0</v>
      </c>
    </row>
    <row r="218" spans="1:5">
      <c r="A218" s="2" t="s">
        <v>34</v>
      </c>
      <c r="B218" s="2" t="s">
        <v>36</v>
      </c>
      <c r="C218" s="2">
        <v>120.6</v>
      </c>
      <c r="D218" s="2" t="s">
        <v>15</v>
      </c>
      <c r="E218" s="2">
        <v>1</v>
      </c>
    </row>
    <row r="219" spans="1:5">
      <c r="A219" s="2" t="s">
        <v>34</v>
      </c>
      <c r="B219" s="2" t="s">
        <v>36</v>
      </c>
      <c r="C219" s="2">
        <v>131.6</v>
      </c>
      <c r="D219" s="2" t="s">
        <v>15</v>
      </c>
      <c r="E219" s="2">
        <v>1</v>
      </c>
    </row>
    <row r="220" spans="1:5">
      <c r="A220" s="2" t="s">
        <v>34</v>
      </c>
      <c r="B220" s="2" t="s">
        <v>36</v>
      </c>
      <c r="C220" s="2">
        <v>135.4</v>
      </c>
      <c r="D220" s="2" t="s">
        <v>10</v>
      </c>
      <c r="E220" s="2">
        <v>1</v>
      </c>
    </row>
    <row r="221" spans="1:5">
      <c r="A221" s="2" t="s">
        <v>34</v>
      </c>
      <c r="B221" s="2" t="s">
        <v>36</v>
      </c>
      <c r="C221" s="2">
        <v>129.5</v>
      </c>
      <c r="D221" s="2" t="s">
        <v>21</v>
      </c>
      <c r="E221" s="2">
        <v>1</v>
      </c>
    </row>
    <row r="222" spans="1:5">
      <c r="A222" s="2" t="s">
        <v>34</v>
      </c>
      <c r="B222" s="2" t="s">
        <v>36</v>
      </c>
      <c r="C222" s="2">
        <v>158.4</v>
      </c>
      <c r="D222" s="2" t="s">
        <v>16</v>
      </c>
      <c r="E222" s="2">
        <v>1</v>
      </c>
    </row>
    <row r="223" spans="1:5">
      <c r="A223" s="2" t="s">
        <v>34</v>
      </c>
      <c r="B223" s="2" t="s">
        <v>36</v>
      </c>
      <c r="C223" s="2">
        <v>109</v>
      </c>
      <c r="D223" s="2" t="s">
        <v>23</v>
      </c>
      <c r="E223" s="2">
        <v>0</v>
      </c>
    </row>
    <row r="224" spans="1:5">
      <c r="A224" s="2" t="s">
        <v>34</v>
      </c>
      <c r="B224" s="2" t="s">
        <v>36</v>
      </c>
      <c r="C224" s="2">
        <v>169.6</v>
      </c>
      <c r="D224" s="2" t="s">
        <v>23</v>
      </c>
      <c r="E224" s="2">
        <v>0</v>
      </c>
    </row>
    <row r="225" spans="1:5">
      <c r="A225" s="2" t="s">
        <v>34</v>
      </c>
      <c r="B225" s="2" t="s">
        <v>36</v>
      </c>
      <c r="C225" s="2">
        <v>136.5</v>
      </c>
      <c r="D225" s="2" t="s">
        <v>16</v>
      </c>
      <c r="E225" s="2">
        <v>1</v>
      </c>
    </row>
    <row r="226" spans="1:5">
      <c r="A226" s="2" t="s">
        <v>34</v>
      </c>
      <c r="B226" s="2" t="s">
        <v>36</v>
      </c>
      <c r="C226" s="2">
        <v>134.6</v>
      </c>
      <c r="D226" s="2" t="s">
        <v>15</v>
      </c>
      <c r="E226" s="2">
        <v>2</v>
      </c>
    </row>
    <row r="227" spans="1:5">
      <c r="A227" s="2" t="s">
        <v>34</v>
      </c>
      <c r="B227" s="2" t="s">
        <v>36</v>
      </c>
      <c r="C227" s="2">
        <v>148.30000000000001</v>
      </c>
      <c r="D227" s="2" t="s">
        <v>15</v>
      </c>
      <c r="E227" s="2">
        <v>2</v>
      </c>
    </row>
    <row r="228" spans="1:5">
      <c r="A228" s="2" t="s">
        <v>34</v>
      </c>
      <c r="B228" s="2" t="s">
        <v>36</v>
      </c>
      <c r="C228" s="2">
        <v>137.80000000000001</v>
      </c>
      <c r="D228" s="2" t="s">
        <v>18</v>
      </c>
      <c r="E228" s="2">
        <v>2</v>
      </c>
    </row>
    <row r="229" spans="1:5">
      <c r="A229" s="2" t="s">
        <v>34</v>
      </c>
      <c r="B229" s="2" t="s">
        <v>36</v>
      </c>
      <c r="C229" s="2">
        <v>130.4</v>
      </c>
      <c r="D229" s="2" t="s">
        <v>23</v>
      </c>
      <c r="E229" s="2">
        <v>1</v>
      </c>
    </row>
    <row r="230" spans="1:5">
      <c r="A230" s="2" t="s">
        <v>34</v>
      </c>
      <c r="B230" s="2" t="s">
        <v>36</v>
      </c>
      <c r="C230" s="2">
        <v>129.1</v>
      </c>
      <c r="D230" s="2" t="s">
        <v>16</v>
      </c>
      <c r="E230" s="2">
        <v>2</v>
      </c>
    </row>
    <row r="231" spans="1:5">
      <c r="A231" s="2" t="s">
        <v>34</v>
      </c>
      <c r="B231" s="2" t="s">
        <v>36</v>
      </c>
      <c r="C231" s="2">
        <v>135.9</v>
      </c>
      <c r="D231" s="2" t="s">
        <v>16</v>
      </c>
      <c r="E231" s="2">
        <v>2</v>
      </c>
    </row>
    <row r="232" spans="1:5">
      <c r="A232" s="2" t="s">
        <v>34</v>
      </c>
      <c r="B232" s="2" t="s">
        <v>36</v>
      </c>
      <c r="C232" s="2">
        <v>148.19999999999999</v>
      </c>
      <c r="D232" s="2" t="s">
        <v>15</v>
      </c>
      <c r="E232" s="2">
        <v>2</v>
      </c>
    </row>
    <row r="233" spans="1:5">
      <c r="A233" s="2" t="s">
        <v>34</v>
      </c>
      <c r="B233" s="2" t="s">
        <v>36</v>
      </c>
      <c r="C233" s="2">
        <v>165.1</v>
      </c>
      <c r="D233" s="2" t="s">
        <v>15</v>
      </c>
      <c r="E233" s="2">
        <v>0</v>
      </c>
    </row>
    <row r="234" spans="1:5">
      <c r="A234" s="2" t="s">
        <v>34</v>
      </c>
      <c r="B234" s="2" t="s">
        <v>36</v>
      </c>
      <c r="C234" s="2">
        <v>146.9</v>
      </c>
      <c r="D234" s="2" t="s">
        <v>21</v>
      </c>
      <c r="E234" s="2">
        <v>1</v>
      </c>
    </row>
    <row r="235" spans="1:5">
      <c r="A235" s="2" t="s">
        <v>34</v>
      </c>
      <c r="B235" s="2" t="s">
        <v>36</v>
      </c>
      <c r="C235" s="2">
        <v>135.4</v>
      </c>
      <c r="D235" s="2" t="s">
        <v>21</v>
      </c>
      <c r="E235" s="2">
        <v>1</v>
      </c>
    </row>
    <row r="236" spans="1:5">
      <c r="A236" s="2" t="s">
        <v>34</v>
      </c>
      <c r="B236" s="2" t="s">
        <v>36</v>
      </c>
      <c r="C236" s="2">
        <v>96.1</v>
      </c>
      <c r="D236" s="2" t="s">
        <v>16</v>
      </c>
      <c r="E236" s="2">
        <v>1</v>
      </c>
    </row>
    <row r="237" spans="1:5">
      <c r="A237" s="2" t="s">
        <v>34</v>
      </c>
      <c r="B237" s="2" t="s">
        <v>36</v>
      </c>
      <c r="C237" s="2">
        <v>130.4</v>
      </c>
      <c r="D237" s="2" t="s">
        <v>10</v>
      </c>
      <c r="E237" s="2">
        <v>2</v>
      </c>
    </row>
    <row r="238" spans="1:5">
      <c r="A238" s="2" t="s">
        <v>34</v>
      </c>
      <c r="B238" s="2" t="s">
        <v>36</v>
      </c>
      <c r="C238" s="2">
        <v>128.6</v>
      </c>
      <c r="D238" s="2" t="s">
        <v>16</v>
      </c>
      <c r="E238" s="2">
        <v>1</v>
      </c>
    </row>
    <row r="239" spans="1:5">
      <c r="A239" s="2" t="s">
        <v>34</v>
      </c>
      <c r="B239" s="2" t="s">
        <v>36</v>
      </c>
      <c r="C239" s="2">
        <v>114.3</v>
      </c>
      <c r="D239" s="2" t="s">
        <v>15</v>
      </c>
      <c r="E239" s="2">
        <v>0</v>
      </c>
    </row>
    <row r="240" spans="1:5">
      <c r="A240" s="2" t="s">
        <v>34</v>
      </c>
      <c r="B240" s="2" t="s">
        <v>36</v>
      </c>
      <c r="C240" s="2">
        <v>116.3</v>
      </c>
      <c r="D240" s="2" t="s">
        <v>16</v>
      </c>
      <c r="E240" s="2">
        <v>0</v>
      </c>
    </row>
    <row r="241" spans="1:5">
      <c r="A241" s="2" t="s">
        <v>34</v>
      </c>
      <c r="B241" s="2" t="s">
        <v>36</v>
      </c>
      <c r="C241" s="2">
        <v>131.6</v>
      </c>
      <c r="D241" s="2" t="s">
        <v>10</v>
      </c>
      <c r="E241" s="2">
        <v>1</v>
      </c>
    </row>
    <row r="242" spans="1:5">
      <c r="A242" s="2" t="s">
        <v>34</v>
      </c>
      <c r="B242" s="2" t="s">
        <v>36</v>
      </c>
      <c r="C242" s="2">
        <v>102</v>
      </c>
      <c r="D242" s="2" t="s">
        <v>23</v>
      </c>
      <c r="E242" s="2">
        <v>1</v>
      </c>
    </row>
    <row r="243" spans="1:5">
      <c r="A243" s="2" t="s">
        <v>34</v>
      </c>
      <c r="B243" s="2" t="s">
        <v>36</v>
      </c>
      <c r="C243" s="2">
        <v>144.69999999999999</v>
      </c>
      <c r="D243" s="2" t="s">
        <v>15</v>
      </c>
      <c r="E243" s="2">
        <v>1</v>
      </c>
    </row>
    <row r="244" spans="1:5">
      <c r="A244" s="2" t="s">
        <v>34</v>
      </c>
      <c r="B244" s="2" t="s">
        <v>36</v>
      </c>
      <c r="C244" s="2">
        <v>95.8</v>
      </c>
      <c r="D244" s="2" t="s">
        <v>15</v>
      </c>
      <c r="E244" s="2">
        <v>1</v>
      </c>
    </row>
    <row r="245" spans="1:5">
      <c r="A245" s="2" t="s">
        <v>34</v>
      </c>
      <c r="B245" s="2" t="s">
        <v>36</v>
      </c>
      <c r="C245" s="2">
        <v>160.19999999999999</v>
      </c>
      <c r="D245" s="2" t="s">
        <v>10</v>
      </c>
      <c r="E245" s="2">
        <v>1</v>
      </c>
    </row>
    <row r="246" spans="1:5">
      <c r="A246" s="2" t="s">
        <v>34</v>
      </c>
      <c r="B246" s="2" t="s">
        <v>36</v>
      </c>
      <c r="C246" s="2">
        <v>137.6</v>
      </c>
      <c r="D246" s="2" t="s">
        <v>16</v>
      </c>
      <c r="E246" s="2">
        <v>1</v>
      </c>
    </row>
    <row r="247" spans="1:5">
      <c r="A247" s="2" t="s">
        <v>34</v>
      </c>
      <c r="B247" s="2" t="s">
        <v>36</v>
      </c>
      <c r="C247" s="2">
        <v>106.2</v>
      </c>
      <c r="D247" s="2" t="s">
        <v>18</v>
      </c>
      <c r="E247" s="2">
        <v>0</v>
      </c>
    </row>
    <row r="248" spans="1:5">
      <c r="A248" s="2" t="s">
        <v>34</v>
      </c>
      <c r="B248" s="2" t="s">
        <v>36</v>
      </c>
      <c r="C248" s="2">
        <v>101.1</v>
      </c>
      <c r="D248" s="2" t="s">
        <v>15</v>
      </c>
      <c r="E248" s="2">
        <v>0</v>
      </c>
    </row>
    <row r="249" spans="1:5">
      <c r="A249" s="2" t="s">
        <v>34</v>
      </c>
      <c r="B249" s="2" t="s">
        <v>36</v>
      </c>
      <c r="C249" s="2">
        <v>127.6</v>
      </c>
      <c r="D249" s="2" t="s">
        <v>18</v>
      </c>
      <c r="E249" s="2">
        <v>0</v>
      </c>
    </row>
    <row r="250" spans="1:5">
      <c r="A250" s="2" t="s">
        <v>34</v>
      </c>
      <c r="B250" s="2" t="s">
        <v>36</v>
      </c>
      <c r="C250" s="2">
        <v>149.5</v>
      </c>
      <c r="D250" s="2" t="s">
        <v>23</v>
      </c>
      <c r="E250" s="2">
        <v>2</v>
      </c>
    </row>
    <row r="251" spans="1:5">
      <c r="A251" s="2" t="s">
        <v>34</v>
      </c>
      <c r="B251" s="2" t="s">
        <v>36</v>
      </c>
      <c r="C251" s="2">
        <v>135.6</v>
      </c>
      <c r="D251" s="2" t="s">
        <v>15</v>
      </c>
      <c r="E251" s="2">
        <v>1</v>
      </c>
    </row>
    <row r="252" spans="1:5">
      <c r="A252" s="2" t="s">
        <v>34</v>
      </c>
      <c r="B252" s="2" t="s">
        <v>36</v>
      </c>
      <c r="C252" s="2">
        <v>101.9</v>
      </c>
      <c r="D252" s="2" t="s">
        <v>15</v>
      </c>
      <c r="E252" s="2">
        <v>2</v>
      </c>
    </row>
    <row r="253" spans="1:5">
      <c r="A253" s="2" t="s">
        <v>34</v>
      </c>
      <c r="B253" s="2" t="s">
        <v>36</v>
      </c>
      <c r="C253" s="2">
        <v>113.2</v>
      </c>
      <c r="D253" s="2" t="s">
        <v>16</v>
      </c>
      <c r="E253" s="2">
        <v>1</v>
      </c>
    </row>
    <row r="254" spans="1:5">
      <c r="A254" s="2" t="s">
        <v>34</v>
      </c>
      <c r="B254" s="2" t="s">
        <v>36</v>
      </c>
      <c r="C254" s="2">
        <v>115</v>
      </c>
      <c r="D254" s="2" t="s">
        <v>16</v>
      </c>
      <c r="E254" s="2">
        <v>1</v>
      </c>
    </row>
    <row r="255" spans="1:5">
      <c r="A255" s="2" t="s">
        <v>34</v>
      </c>
      <c r="B255" s="2" t="s">
        <v>36</v>
      </c>
      <c r="C255" s="2">
        <v>123.7</v>
      </c>
      <c r="D255" s="2" t="s">
        <v>18</v>
      </c>
      <c r="E255" s="2">
        <v>1</v>
      </c>
    </row>
    <row r="256" spans="1:5">
      <c r="A256" s="2" t="s">
        <v>34</v>
      </c>
      <c r="B256" s="2" t="s">
        <v>36</v>
      </c>
      <c r="C256" s="2">
        <v>153.1</v>
      </c>
      <c r="D256" s="2" t="s">
        <v>16</v>
      </c>
      <c r="E256" s="2">
        <v>1</v>
      </c>
    </row>
    <row r="257" spans="1:5">
      <c r="A257" s="2" t="s">
        <v>34</v>
      </c>
      <c r="B257" s="2" t="s">
        <v>37</v>
      </c>
      <c r="C257" s="2">
        <v>112.2</v>
      </c>
      <c r="D257" s="2" t="s">
        <v>21</v>
      </c>
      <c r="E257" s="2">
        <v>1</v>
      </c>
    </row>
    <row r="258" spans="1:5">
      <c r="A258" s="2" t="s">
        <v>34</v>
      </c>
      <c r="B258" s="2" t="s">
        <v>37</v>
      </c>
      <c r="C258" s="2">
        <v>158.30000000000001</v>
      </c>
      <c r="D258" s="2" t="s">
        <v>15</v>
      </c>
      <c r="E258" s="2">
        <v>1</v>
      </c>
    </row>
    <row r="259" spans="1:5">
      <c r="A259" s="2" t="s">
        <v>34</v>
      </c>
      <c r="B259" s="2" t="s">
        <v>37</v>
      </c>
      <c r="C259" s="2">
        <v>112.3</v>
      </c>
      <c r="D259" s="2" t="s">
        <v>15</v>
      </c>
      <c r="E259" s="2">
        <v>1</v>
      </c>
    </row>
    <row r="260" spans="1:5">
      <c r="A260" s="2" t="s">
        <v>34</v>
      </c>
      <c r="B260" s="2" t="s">
        <v>37</v>
      </c>
      <c r="C260" s="2">
        <v>119.6</v>
      </c>
      <c r="D260" s="2" t="s">
        <v>16</v>
      </c>
      <c r="E260" s="2">
        <v>1</v>
      </c>
    </row>
    <row r="261" spans="1:5">
      <c r="A261" s="2" t="s">
        <v>34</v>
      </c>
      <c r="B261" s="2" t="s">
        <v>37</v>
      </c>
      <c r="C261" s="2">
        <v>125.9</v>
      </c>
      <c r="D261" s="2" t="s">
        <v>16</v>
      </c>
      <c r="E261" s="2">
        <v>1</v>
      </c>
    </row>
    <row r="262" spans="1:5">
      <c r="A262" s="2" t="s">
        <v>34</v>
      </c>
      <c r="B262" s="2" t="s">
        <v>37</v>
      </c>
      <c r="C262" s="2">
        <v>125.4</v>
      </c>
      <c r="D262" s="2" t="s">
        <v>16</v>
      </c>
      <c r="E262" s="2">
        <v>1</v>
      </c>
    </row>
    <row r="263" spans="1:5">
      <c r="A263" s="2" t="s">
        <v>34</v>
      </c>
      <c r="B263" s="2" t="s">
        <v>37</v>
      </c>
      <c r="C263" s="2">
        <v>117.2</v>
      </c>
      <c r="D263" s="2" t="s">
        <v>15</v>
      </c>
      <c r="E263" s="2">
        <v>1</v>
      </c>
    </row>
    <row r="264" spans="1:5">
      <c r="A264" s="2" t="s">
        <v>34</v>
      </c>
      <c r="B264" s="2" t="s">
        <v>37</v>
      </c>
      <c r="C264" s="2">
        <v>98.6</v>
      </c>
      <c r="D264" s="2" t="s">
        <v>16</v>
      </c>
      <c r="E264" s="2">
        <v>1</v>
      </c>
    </row>
    <row r="265" spans="1:5">
      <c r="A265" s="2" t="s">
        <v>34</v>
      </c>
      <c r="B265" s="2" t="s">
        <v>37</v>
      </c>
      <c r="C265" s="2">
        <v>148.19999999999999</v>
      </c>
      <c r="D265" s="2" t="s">
        <v>16</v>
      </c>
      <c r="E265" s="2">
        <v>1</v>
      </c>
    </row>
    <row r="266" spans="1:5">
      <c r="A266" s="2" t="s">
        <v>34</v>
      </c>
      <c r="B266" s="2" t="s">
        <v>37</v>
      </c>
      <c r="C266" s="2">
        <v>118.9</v>
      </c>
      <c r="D266" s="2" t="s">
        <v>21</v>
      </c>
      <c r="E266" s="2">
        <v>2</v>
      </c>
    </row>
    <row r="267" spans="1:5">
      <c r="A267" s="2" t="s">
        <v>34</v>
      </c>
      <c r="B267" s="2" t="s">
        <v>37</v>
      </c>
      <c r="C267" s="2">
        <v>112.6</v>
      </c>
      <c r="D267" s="2" t="s">
        <v>15</v>
      </c>
      <c r="E267" s="2">
        <v>0</v>
      </c>
    </row>
    <row r="268" spans="1:5">
      <c r="A268" s="2" t="s">
        <v>34</v>
      </c>
      <c r="B268" s="2" t="s">
        <v>37</v>
      </c>
      <c r="C268" s="2">
        <v>111.1</v>
      </c>
      <c r="D268" s="2" t="s">
        <v>10</v>
      </c>
      <c r="E268" s="2">
        <v>0</v>
      </c>
    </row>
    <row r="269" spans="1:5">
      <c r="A269" s="2" t="s">
        <v>34</v>
      </c>
      <c r="B269" s="2" t="s">
        <v>37</v>
      </c>
      <c r="C269" s="2">
        <v>120.9</v>
      </c>
      <c r="D269" s="2" t="s">
        <v>16</v>
      </c>
      <c r="E269" s="2">
        <v>1</v>
      </c>
    </row>
    <row r="270" spans="1:5">
      <c r="A270" s="2" t="s">
        <v>34</v>
      </c>
      <c r="B270" s="2" t="s">
        <v>37</v>
      </c>
      <c r="C270" s="2">
        <v>103</v>
      </c>
      <c r="D270" s="2" t="s">
        <v>16</v>
      </c>
      <c r="E270" s="2">
        <v>2</v>
      </c>
    </row>
    <row r="271" spans="1:5">
      <c r="A271" s="2" t="s">
        <v>34</v>
      </c>
      <c r="B271" s="2" t="s">
        <v>37</v>
      </c>
      <c r="C271" s="2">
        <v>128</v>
      </c>
      <c r="D271" s="2" t="s">
        <v>18</v>
      </c>
      <c r="E271" s="2">
        <v>0</v>
      </c>
    </row>
    <row r="272" spans="1:5">
      <c r="A272" s="2" t="s">
        <v>34</v>
      </c>
      <c r="B272" s="2" t="s">
        <v>37</v>
      </c>
      <c r="C272" s="2">
        <v>143.9</v>
      </c>
      <c r="D272" s="2" t="s">
        <v>15</v>
      </c>
      <c r="E272" s="2">
        <v>2</v>
      </c>
    </row>
    <row r="273" spans="1:5">
      <c r="A273" s="2" t="s">
        <v>34</v>
      </c>
      <c r="B273" s="2" t="s">
        <v>37</v>
      </c>
      <c r="C273" s="2">
        <v>134.80000000000001</v>
      </c>
      <c r="D273" s="2" t="s">
        <v>15</v>
      </c>
      <c r="E273" s="2">
        <v>1</v>
      </c>
    </row>
    <row r="274" spans="1:5">
      <c r="A274" s="2" t="s">
        <v>34</v>
      </c>
      <c r="B274" s="2" t="s">
        <v>37</v>
      </c>
      <c r="C274" s="2">
        <v>136.80000000000001</v>
      </c>
      <c r="D274" s="2" t="s">
        <v>18</v>
      </c>
      <c r="E274" s="2">
        <v>1</v>
      </c>
    </row>
    <row r="275" spans="1:5">
      <c r="A275" s="2" t="s">
        <v>34</v>
      </c>
      <c r="B275" s="2" t="s">
        <v>37</v>
      </c>
      <c r="C275" s="2">
        <v>115.8</v>
      </c>
      <c r="D275" s="2" t="s">
        <v>27</v>
      </c>
      <c r="E275" s="2">
        <v>2</v>
      </c>
    </row>
    <row r="276" spans="1:5">
      <c r="A276" s="2" t="s">
        <v>34</v>
      </c>
      <c r="B276" s="2" t="s">
        <v>37</v>
      </c>
      <c r="C276" s="2">
        <v>113.4</v>
      </c>
      <c r="D276" s="2" t="s">
        <v>21</v>
      </c>
      <c r="E276" s="2">
        <v>2</v>
      </c>
    </row>
    <row r="277" spans="1:5">
      <c r="A277" s="2" t="s">
        <v>34</v>
      </c>
      <c r="B277" s="2" t="s">
        <v>37</v>
      </c>
      <c r="C277" s="2">
        <v>117</v>
      </c>
      <c r="D277" s="2" t="s">
        <v>15</v>
      </c>
      <c r="E277" s="2">
        <v>2</v>
      </c>
    </row>
    <row r="278" spans="1:5">
      <c r="A278" s="2" t="s">
        <v>34</v>
      </c>
      <c r="B278" s="2" t="s">
        <v>37</v>
      </c>
      <c r="C278" s="2">
        <v>146.5</v>
      </c>
      <c r="D278" s="2" t="s">
        <v>16</v>
      </c>
      <c r="E278" s="2">
        <v>1</v>
      </c>
    </row>
    <row r="279" spans="1:5">
      <c r="A279" s="2" t="s">
        <v>34</v>
      </c>
      <c r="B279" s="2" t="s">
        <v>37</v>
      </c>
      <c r="C279" s="2">
        <v>126.9</v>
      </c>
      <c r="D279" s="2" t="s">
        <v>10</v>
      </c>
      <c r="E279" s="2">
        <v>1</v>
      </c>
    </row>
    <row r="280" spans="1:5">
      <c r="A280" s="2" t="s">
        <v>34</v>
      </c>
      <c r="B280" s="2" t="s">
        <v>37</v>
      </c>
      <c r="C280" s="2">
        <v>101</v>
      </c>
      <c r="D280" s="2" t="s">
        <v>16</v>
      </c>
      <c r="E280" s="2">
        <v>0</v>
      </c>
    </row>
    <row r="281" spans="1:5">
      <c r="A281" s="2" t="s">
        <v>34</v>
      </c>
      <c r="B281" s="2" t="s">
        <v>37</v>
      </c>
      <c r="C281" s="2">
        <v>122.1</v>
      </c>
      <c r="D281" s="2" t="s">
        <v>16</v>
      </c>
      <c r="E281" s="2">
        <v>1</v>
      </c>
    </row>
    <row r="282" spans="1:5">
      <c r="A282" s="2" t="s">
        <v>34</v>
      </c>
      <c r="B282" s="2" t="s">
        <v>37</v>
      </c>
      <c r="C282" s="2">
        <v>129.69999999999999</v>
      </c>
      <c r="D282" s="2" t="s">
        <v>10</v>
      </c>
      <c r="E282" s="2">
        <v>2</v>
      </c>
    </row>
    <row r="283" spans="1:5">
      <c r="A283" s="2" t="s">
        <v>34</v>
      </c>
      <c r="B283" s="2" t="s">
        <v>37</v>
      </c>
      <c r="C283" s="2">
        <v>130.69999999999999</v>
      </c>
      <c r="D283" s="2" t="s">
        <v>21</v>
      </c>
      <c r="E283" s="2">
        <v>2</v>
      </c>
    </row>
    <row r="284" spans="1:5">
      <c r="A284" s="2" t="s">
        <v>34</v>
      </c>
      <c r="B284" s="2" t="s">
        <v>37</v>
      </c>
      <c r="C284" s="2">
        <v>103.4</v>
      </c>
      <c r="D284" s="2" t="s">
        <v>16</v>
      </c>
      <c r="E284" s="2">
        <v>1</v>
      </c>
    </row>
    <row r="285" spans="1:5">
      <c r="A285" s="2" t="s">
        <v>34</v>
      </c>
      <c r="B285" s="2" t="s">
        <v>37</v>
      </c>
      <c r="C285" s="2">
        <v>99.4</v>
      </c>
      <c r="D285" s="2" t="s">
        <v>16</v>
      </c>
      <c r="E285" s="2">
        <v>1</v>
      </c>
    </row>
    <row r="286" spans="1:5">
      <c r="A286" s="2" t="s">
        <v>34</v>
      </c>
      <c r="B286" s="2" t="s">
        <v>37</v>
      </c>
      <c r="C286" s="4">
        <v>145</v>
      </c>
      <c r="D286" s="2" t="s">
        <v>11</v>
      </c>
      <c r="E286" s="2">
        <v>0</v>
      </c>
    </row>
    <row r="287" spans="1:5">
      <c r="A287" s="2" t="s">
        <v>34</v>
      </c>
      <c r="B287" s="2" t="s">
        <v>37</v>
      </c>
      <c r="C287" s="2">
        <v>124.9</v>
      </c>
      <c r="D287" s="2" t="s">
        <v>10</v>
      </c>
      <c r="E287" s="2">
        <v>1</v>
      </c>
    </row>
    <row r="288" spans="1:5">
      <c r="A288" s="2" t="s">
        <v>34</v>
      </c>
      <c r="B288" s="2" t="s">
        <v>37</v>
      </c>
      <c r="C288" s="2">
        <v>139</v>
      </c>
      <c r="D288" s="2" t="s">
        <v>16</v>
      </c>
      <c r="E288" s="2">
        <v>1</v>
      </c>
    </row>
    <row r="289" spans="1:5">
      <c r="A289" s="2" t="s">
        <v>34</v>
      </c>
      <c r="B289" s="2" t="s">
        <v>37</v>
      </c>
      <c r="C289" s="2">
        <v>123.5</v>
      </c>
      <c r="D289" s="2" t="s">
        <v>16</v>
      </c>
      <c r="E289" s="2">
        <v>2</v>
      </c>
    </row>
    <row r="290" spans="1:5">
      <c r="A290" s="2" t="s">
        <v>34</v>
      </c>
      <c r="B290" s="2" t="s">
        <v>37</v>
      </c>
      <c r="C290" s="2">
        <v>117.2</v>
      </c>
      <c r="D290" s="2" t="s">
        <v>23</v>
      </c>
      <c r="E290" s="2">
        <v>1</v>
      </c>
    </row>
    <row r="291" spans="1:5">
      <c r="A291" s="2" t="s">
        <v>34</v>
      </c>
      <c r="B291" s="2" t="s">
        <v>37</v>
      </c>
      <c r="C291" s="2">
        <v>137.30000000000001</v>
      </c>
      <c r="D291" s="2" t="s">
        <v>10</v>
      </c>
      <c r="E291" s="2">
        <v>1</v>
      </c>
    </row>
    <row r="292" spans="1:5">
      <c r="A292" s="2" t="s">
        <v>34</v>
      </c>
      <c r="B292" s="2" t="s">
        <v>37</v>
      </c>
      <c r="C292" s="2">
        <v>112.9</v>
      </c>
      <c r="D292" s="2" t="s">
        <v>16</v>
      </c>
      <c r="E292" s="2">
        <v>1</v>
      </c>
    </row>
    <row r="293" spans="1:5">
      <c r="A293" s="2" t="s">
        <v>34</v>
      </c>
      <c r="B293" s="2" t="s">
        <v>37</v>
      </c>
      <c r="C293" s="2">
        <v>122.9</v>
      </c>
      <c r="D293" s="2" t="s">
        <v>15</v>
      </c>
      <c r="E293" s="2">
        <v>2</v>
      </c>
    </row>
    <row r="294" spans="1:5">
      <c r="A294" s="2" t="s">
        <v>34</v>
      </c>
      <c r="B294" s="2" t="s">
        <v>37</v>
      </c>
      <c r="C294" s="2">
        <v>102.5</v>
      </c>
      <c r="D294" s="2" t="s">
        <v>16</v>
      </c>
      <c r="E294" s="2">
        <v>1</v>
      </c>
    </row>
    <row r="295" spans="1:5">
      <c r="A295" s="2" t="s">
        <v>34</v>
      </c>
      <c r="B295" s="2" t="s">
        <v>37</v>
      </c>
      <c r="C295" s="2">
        <v>112.2</v>
      </c>
      <c r="D295" s="2" t="s">
        <v>16</v>
      </c>
      <c r="E295" s="2">
        <v>2</v>
      </c>
    </row>
    <row r="296" spans="1:5">
      <c r="A296" s="2" t="s">
        <v>34</v>
      </c>
      <c r="B296" s="2" t="s">
        <v>37</v>
      </c>
      <c r="C296" s="2">
        <v>117.5</v>
      </c>
      <c r="D296" s="2" t="s">
        <v>10</v>
      </c>
      <c r="E296" s="2">
        <v>1</v>
      </c>
    </row>
    <row r="297" spans="1:5">
      <c r="A297" s="2" t="s">
        <v>34</v>
      </c>
      <c r="B297" s="2" t="s">
        <v>37</v>
      </c>
      <c r="C297" s="2">
        <v>107.8</v>
      </c>
      <c r="D297" s="2" t="s">
        <v>15</v>
      </c>
      <c r="E297" s="2">
        <v>1</v>
      </c>
    </row>
    <row r="298" spans="1:5">
      <c r="A298" s="2" t="s">
        <v>34</v>
      </c>
      <c r="B298" s="2" t="s">
        <v>37</v>
      </c>
      <c r="C298" s="2">
        <v>100.4</v>
      </c>
      <c r="D298" s="2" t="s">
        <v>15</v>
      </c>
      <c r="E298" s="2">
        <v>1</v>
      </c>
    </row>
    <row r="299" spans="1:5">
      <c r="A299" s="2" t="s">
        <v>34</v>
      </c>
      <c r="B299" s="2" t="s">
        <v>37</v>
      </c>
      <c r="C299" s="2">
        <v>90.6</v>
      </c>
      <c r="D299" s="2" t="s">
        <v>16</v>
      </c>
      <c r="E299" s="2">
        <v>2</v>
      </c>
    </row>
    <row r="300" spans="1:5">
      <c r="A300" s="2" t="s">
        <v>34</v>
      </c>
      <c r="B300" s="2" t="s">
        <v>37</v>
      </c>
      <c r="C300" s="2">
        <v>139.19999999999999</v>
      </c>
      <c r="D300" s="2" t="s">
        <v>10</v>
      </c>
      <c r="E300" s="2">
        <v>0</v>
      </c>
    </row>
    <row r="301" spans="1:5">
      <c r="A301" s="2" t="s">
        <v>34</v>
      </c>
      <c r="B301" s="2" t="s">
        <v>37</v>
      </c>
      <c r="C301" s="2">
        <v>109.8</v>
      </c>
      <c r="D301" s="2" t="s">
        <v>16</v>
      </c>
      <c r="E301" s="2">
        <v>1</v>
      </c>
    </row>
    <row r="302" spans="1:5">
      <c r="A302" s="2" t="s">
        <v>34</v>
      </c>
      <c r="B302" s="2" t="s">
        <v>37</v>
      </c>
      <c r="C302" s="2">
        <v>111.4</v>
      </c>
      <c r="D302" s="2" t="s">
        <v>16</v>
      </c>
      <c r="E302" s="2">
        <v>1</v>
      </c>
    </row>
    <row r="303" spans="1:5">
      <c r="A303" s="2" t="s">
        <v>34</v>
      </c>
      <c r="B303" s="2" t="s">
        <v>37</v>
      </c>
      <c r="C303" s="2">
        <v>93.8</v>
      </c>
      <c r="D303" s="2" t="s">
        <v>18</v>
      </c>
      <c r="E303" s="2">
        <v>1</v>
      </c>
    </row>
    <row r="304" spans="1:5">
      <c r="A304" s="2" t="s">
        <v>34</v>
      </c>
      <c r="B304" s="2" t="s">
        <v>37</v>
      </c>
      <c r="C304" s="2">
        <v>149.5</v>
      </c>
      <c r="D304" s="2" t="s">
        <v>24</v>
      </c>
      <c r="E304" s="2">
        <v>1</v>
      </c>
    </row>
    <row r="305" spans="1:5">
      <c r="A305" s="2" t="s">
        <v>34</v>
      </c>
      <c r="B305" s="2" t="s">
        <v>37</v>
      </c>
      <c r="C305" s="2">
        <v>115.8</v>
      </c>
      <c r="D305" s="2" t="s">
        <v>16</v>
      </c>
      <c r="E305" s="2">
        <v>1</v>
      </c>
    </row>
    <row r="306" spans="1:5">
      <c r="A306" s="2" t="s">
        <v>34</v>
      </c>
      <c r="B306" s="2" t="s">
        <v>37</v>
      </c>
      <c r="C306" s="2">
        <v>104.5</v>
      </c>
      <c r="D306" s="2" t="s">
        <v>10</v>
      </c>
      <c r="E306" s="2">
        <v>1</v>
      </c>
    </row>
    <row r="307" spans="1:5">
      <c r="A307" s="2" t="s">
        <v>34</v>
      </c>
      <c r="B307" s="2" t="s">
        <v>37</v>
      </c>
      <c r="C307" s="2">
        <v>114.7</v>
      </c>
      <c r="D307" s="2" t="s">
        <v>15</v>
      </c>
      <c r="E307" s="2">
        <v>1</v>
      </c>
    </row>
    <row r="308" spans="1:5">
      <c r="A308" s="2" t="s">
        <v>34</v>
      </c>
      <c r="B308" s="2" t="s">
        <v>37</v>
      </c>
      <c r="C308" s="2">
        <v>120.9</v>
      </c>
      <c r="D308" s="2" t="s">
        <v>15</v>
      </c>
      <c r="E308" s="2">
        <v>2</v>
      </c>
    </row>
    <row r="309" spans="1:5">
      <c r="A309" s="2" t="s">
        <v>34</v>
      </c>
      <c r="B309" s="2" t="s">
        <v>37</v>
      </c>
      <c r="C309" s="2">
        <v>101.3</v>
      </c>
      <c r="D309" s="2" t="s">
        <v>15</v>
      </c>
      <c r="E309" s="2">
        <v>1</v>
      </c>
    </row>
    <row r="310" spans="1:5">
      <c r="A310" s="2" t="s">
        <v>34</v>
      </c>
      <c r="B310" s="2" t="s">
        <v>37</v>
      </c>
      <c r="C310" s="2">
        <v>111.5</v>
      </c>
      <c r="D310" s="2" t="s">
        <v>20</v>
      </c>
      <c r="E310" s="2">
        <v>1</v>
      </c>
    </row>
    <row r="311" spans="1:5">
      <c r="A311" s="2" t="s">
        <v>34</v>
      </c>
      <c r="B311" s="2" t="s">
        <v>37</v>
      </c>
      <c r="C311" s="2">
        <v>108.7</v>
      </c>
      <c r="D311" s="2" t="s">
        <v>21</v>
      </c>
      <c r="E311" s="2">
        <v>2</v>
      </c>
    </row>
    <row r="312" spans="1:5">
      <c r="A312" s="2" t="s">
        <v>34</v>
      </c>
      <c r="B312" s="2" t="s">
        <v>37</v>
      </c>
      <c r="C312" s="2">
        <v>128</v>
      </c>
      <c r="D312" s="2" t="s">
        <v>16</v>
      </c>
      <c r="E312" s="2">
        <v>1</v>
      </c>
    </row>
    <row r="313" spans="1:5">
      <c r="A313" s="2" t="s">
        <v>34</v>
      </c>
      <c r="B313" s="2" t="s">
        <v>37</v>
      </c>
      <c r="C313" s="2">
        <v>136</v>
      </c>
      <c r="D313" s="2" t="s">
        <v>15</v>
      </c>
      <c r="E313" s="2">
        <v>0</v>
      </c>
    </row>
    <row r="314" spans="1:5">
      <c r="A314" s="2" t="s">
        <v>34</v>
      </c>
      <c r="B314" s="2" t="s">
        <v>37</v>
      </c>
      <c r="C314" s="2">
        <v>96.7</v>
      </c>
      <c r="D314" s="2" t="s">
        <v>18</v>
      </c>
      <c r="E314" s="2">
        <v>0</v>
      </c>
    </row>
    <row r="315" spans="1:5">
      <c r="A315" s="2" t="s">
        <v>34</v>
      </c>
      <c r="B315" s="2" t="s">
        <v>37</v>
      </c>
      <c r="C315" s="2">
        <v>131.6</v>
      </c>
      <c r="D315" s="2" t="s">
        <v>23</v>
      </c>
      <c r="E315" s="2">
        <v>1</v>
      </c>
    </row>
    <row r="316" spans="1:5">
      <c r="A316" s="2" t="s">
        <v>34</v>
      </c>
      <c r="B316" s="2" t="s">
        <v>37</v>
      </c>
      <c r="C316" s="2">
        <v>121.7</v>
      </c>
      <c r="D316" s="2" t="s">
        <v>11</v>
      </c>
      <c r="E316" s="2">
        <v>0</v>
      </c>
    </row>
    <row r="317" spans="1:5">
      <c r="A317" s="2" t="s">
        <v>34</v>
      </c>
      <c r="B317" s="2" t="s">
        <v>37</v>
      </c>
      <c r="C317" s="2">
        <v>87.5</v>
      </c>
      <c r="D317" s="2" t="s">
        <v>16</v>
      </c>
      <c r="E317" s="2">
        <v>1</v>
      </c>
    </row>
    <row r="318" spans="1:5">
      <c r="A318" s="2" t="s">
        <v>34</v>
      </c>
      <c r="B318" s="2" t="s">
        <v>37</v>
      </c>
      <c r="C318" s="2">
        <v>145.30000000000001</v>
      </c>
      <c r="D318" s="2" t="s">
        <v>15</v>
      </c>
      <c r="E318" s="2">
        <v>2</v>
      </c>
    </row>
    <row r="319" spans="1:5">
      <c r="A319" s="2" t="s">
        <v>34</v>
      </c>
      <c r="B319" s="2" t="s">
        <v>37</v>
      </c>
      <c r="C319" s="2">
        <v>126</v>
      </c>
      <c r="D319" s="2" t="s">
        <v>15</v>
      </c>
      <c r="E319" s="2">
        <v>2</v>
      </c>
    </row>
    <row r="320" spans="1:5">
      <c r="A320" s="2" t="s">
        <v>34</v>
      </c>
      <c r="B320" s="2" t="s">
        <v>37</v>
      </c>
      <c r="C320" s="2">
        <v>120.4</v>
      </c>
      <c r="D320" s="2" t="s">
        <v>10</v>
      </c>
      <c r="E320" s="2">
        <v>1</v>
      </c>
    </row>
    <row r="321" spans="1:5">
      <c r="A321" s="2" t="s">
        <v>34</v>
      </c>
      <c r="B321" s="2" t="s">
        <v>37</v>
      </c>
      <c r="C321" s="2">
        <v>124.6</v>
      </c>
      <c r="D321" s="2" t="s">
        <v>24</v>
      </c>
      <c r="E321" s="2">
        <v>1</v>
      </c>
    </row>
    <row r="322" spans="1:5">
      <c r="A322" s="2" t="s">
        <v>34</v>
      </c>
      <c r="B322" s="2" t="s">
        <v>8</v>
      </c>
      <c r="C322" s="2">
        <v>96.2</v>
      </c>
      <c r="D322" s="2" t="s">
        <v>18</v>
      </c>
      <c r="E322" s="2">
        <v>0</v>
      </c>
    </row>
    <row r="323" spans="1:5">
      <c r="A323" s="2" t="s">
        <v>34</v>
      </c>
      <c r="B323" s="2" t="s">
        <v>8</v>
      </c>
      <c r="C323" s="2">
        <v>105.9</v>
      </c>
      <c r="D323" s="2" t="s">
        <v>15</v>
      </c>
      <c r="E323" s="2">
        <v>1</v>
      </c>
    </row>
    <row r="324" spans="1:5">
      <c r="A324" s="2" t="s">
        <v>34</v>
      </c>
      <c r="B324" s="2" t="s">
        <v>8</v>
      </c>
      <c r="C324" s="2">
        <v>88.7</v>
      </c>
      <c r="D324" s="2" t="s">
        <v>18</v>
      </c>
      <c r="E324" s="2">
        <v>1</v>
      </c>
    </row>
    <row r="325" spans="1:5">
      <c r="A325" s="2" t="s">
        <v>34</v>
      </c>
      <c r="B325" s="2" t="s">
        <v>8</v>
      </c>
      <c r="C325" s="2">
        <v>96.1</v>
      </c>
      <c r="D325" s="2" t="s">
        <v>16</v>
      </c>
      <c r="E325" s="2">
        <v>2</v>
      </c>
    </row>
    <row r="326" spans="1:5">
      <c r="A326" s="2" t="s">
        <v>34</v>
      </c>
      <c r="B326" s="2" t="s">
        <v>8</v>
      </c>
      <c r="C326" s="2">
        <v>89.9</v>
      </c>
      <c r="D326" s="2" t="s">
        <v>15</v>
      </c>
      <c r="E326" s="2">
        <v>2</v>
      </c>
    </row>
    <row r="327" spans="1:5">
      <c r="A327" s="2" t="s">
        <v>34</v>
      </c>
      <c r="B327" s="2" t="s">
        <v>8</v>
      </c>
      <c r="C327" s="2">
        <v>98.8</v>
      </c>
      <c r="D327" s="2" t="s">
        <v>16</v>
      </c>
      <c r="E327" s="2">
        <v>2</v>
      </c>
    </row>
    <row r="328" spans="1:5">
      <c r="A328" s="2" t="s">
        <v>34</v>
      </c>
      <c r="B328" s="2" t="s">
        <v>8</v>
      </c>
      <c r="C328" s="2">
        <v>107</v>
      </c>
      <c r="D328" s="2" t="s">
        <v>10</v>
      </c>
      <c r="E328" s="2">
        <v>1</v>
      </c>
    </row>
    <row r="329" spans="1:5">
      <c r="A329" s="2" t="s">
        <v>34</v>
      </c>
      <c r="B329" s="2" t="s">
        <v>8</v>
      </c>
      <c r="C329" s="2">
        <v>91.5</v>
      </c>
      <c r="D329" s="2" t="s">
        <v>15</v>
      </c>
      <c r="E329" s="2">
        <v>1</v>
      </c>
    </row>
    <row r="330" spans="1:5">
      <c r="A330" s="2" t="s">
        <v>34</v>
      </c>
      <c r="B330" s="2" t="s">
        <v>8</v>
      </c>
      <c r="C330" s="2">
        <v>130.69999999999999</v>
      </c>
      <c r="D330" s="2" t="s">
        <v>15</v>
      </c>
      <c r="E330" s="2">
        <v>1</v>
      </c>
    </row>
    <row r="331" spans="1:5">
      <c r="A331" s="2" t="s">
        <v>34</v>
      </c>
      <c r="B331" s="2" t="s">
        <v>8</v>
      </c>
      <c r="C331" s="2">
        <v>94.8</v>
      </c>
      <c r="D331" s="2" t="s">
        <v>10</v>
      </c>
      <c r="E331" s="2">
        <v>1</v>
      </c>
    </row>
    <row r="332" spans="1:5">
      <c r="A332" s="2" t="s">
        <v>34</v>
      </c>
      <c r="B332" s="2" t="s">
        <v>8</v>
      </c>
      <c r="C332" s="2">
        <v>93.1</v>
      </c>
      <c r="D332" s="2" t="s">
        <v>15</v>
      </c>
      <c r="E332" s="2">
        <v>1</v>
      </c>
    </row>
    <row r="333" spans="1:5">
      <c r="A333" s="2" t="s">
        <v>34</v>
      </c>
      <c r="B333" s="2" t="s">
        <v>8</v>
      </c>
      <c r="C333" s="2">
        <v>73.5</v>
      </c>
      <c r="D333" s="2" t="s">
        <v>10</v>
      </c>
      <c r="E333" s="2">
        <v>1</v>
      </c>
    </row>
    <row r="334" spans="1:5">
      <c r="A334" s="2" t="s">
        <v>34</v>
      </c>
      <c r="B334" s="2" t="s">
        <v>8</v>
      </c>
      <c r="C334" s="2">
        <v>101.4</v>
      </c>
      <c r="D334" s="2" t="s">
        <v>16</v>
      </c>
      <c r="E334" s="2">
        <v>1</v>
      </c>
    </row>
    <row r="335" spans="1:5">
      <c r="A335" s="2" t="s">
        <v>34</v>
      </c>
      <c r="B335" s="2" t="s">
        <v>8</v>
      </c>
      <c r="C335" s="2">
        <v>118.2</v>
      </c>
      <c r="D335" s="2" t="s">
        <v>23</v>
      </c>
      <c r="E335" s="2">
        <v>0</v>
      </c>
    </row>
    <row r="336" spans="1:5">
      <c r="A336" s="2" t="s">
        <v>34</v>
      </c>
      <c r="B336" s="2" t="s">
        <v>8</v>
      </c>
      <c r="C336" s="2">
        <v>122.4</v>
      </c>
      <c r="D336" s="2" t="s">
        <v>21</v>
      </c>
      <c r="E336" s="2">
        <v>1</v>
      </c>
    </row>
    <row r="337" spans="1:5">
      <c r="A337" s="2" t="s">
        <v>34</v>
      </c>
      <c r="B337" s="2" t="s">
        <v>8</v>
      </c>
      <c r="C337" s="2">
        <v>106.5</v>
      </c>
      <c r="D337" s="2" t="s">
        <v>10</v>
      </c>
      <c r="E337" s="2">
        <v>1</v>
      </c>
    </row>
    <row r="338" spans="1:5">
      <c r="A338" s="2" t="s">
        <v>34</v>
      </c>
      <c r="B338" s="2" t="s">
        <v>8</v>
      </c>
      <c r="C338" s="2">
        <v>108</v>
      </c>
      <c r="D338" s="2" t="s">
        <v>16</v>
      </c>
      <c r="E338" s="2">
        <v>1</v>
      </c>
    </row>
    <row r="339" spans="1:5">
      <c r="A339" s="2" t="s">
        <v>34</v>
      </c>
      <c r="B339" s="2" t="s">
        <v>8</v>
      </c>
      <c r="C339" s="2">
        <v>112.9</v>
      </c>
      <c r="D339" s="2" t="s">
        <v>10</v>
      </c>
      <c r="E339" s="2">
        <v>1</v>
      </c>
    </row>
    <row r="340" spans="1:5">
      <c r="A340" s="2" t="s">
        <v>34</v>
      </c>
      <c r="B340" s="2" t="s">
        <v>8</v>
      </c>
      <c r="C340" s="2">
        <v>106.4</v>
      </c>
      <c r="D340" s="2" t="s">
        <v>21</v>
      </c>
      <c r="E340" s="2">
        <v>0</v>
      </c>
    </row>
    <row r="341" spans="1:5">
      <c r="A341" s="2" t="s">
        <v>34</v>
      </c>
      <c r="B341" s="2" t="s">
        <v>8</v>
      </c>
      <c r="C341" s="2">
        <v>123.2</v>
      </c>
      <c r="D341" s="2" t="s">
        <v>16</v>
      </c>
      <c r="E341" s="2">
        <v>1</v>
      </c>
    </row>
    <row r="342" spans="1:5">
      <c r="A342" s="2" t="s">
        <v>34</v>
      </c>
      <c r="B342" s="2" t="s">
        <v>8</v>
      </c>
      <c r="C342" s="2">
        <v>95.7</v>
      </c>
      <c r="D342" s="2" t="s">
        <v>23</v>
      </c>
      <c r="E342" s="2">
        <v>0</v>
      </c>
    </row>
    <row r="343" spans="1:5">
      <c r="A343" s="2" t="s">
        <v>34</v>
      </c>
      <c r="B343" s="2" t="s">
        <v>8</v>
      </c>
      <c r="C343" s="2">
        <v>107.7</v>
      </c>
      <c r="D343" s="2" t="s">
        <v>16</v>
      </c>
      <c r="E343" s="2">
        <v>1</v>
      </c>
    </row>
    <row r="344" spans="1:5">
      <c r="A344" s="2" t="s">
        <v>34</v>
      </c>
      <c r="B344" s="2" t="s">
        <v>8</v>
      </c>
      <c r="C344" s="2">
        <v>90.3</v>
      </c>
      <c r="D344" s="2" t="s">
        <v>27</v>
      </c>
      <c r="E344" s="2">
        <v>0</v>
      </c>
    </row>
    <row r="345" spans="1:5">
      <c r="A345" s="2" t="s">
        <v>34</v>
      </c>
      <c r="B345" s="2" t="s">
        <v>8</v>
      </c>
      <c r="C345" s="2">
        <v>134.80000000000001</v>
      </c>
      <c r="D345" s="2" t="s">
        <v>23</v>
      </c>
      <c r="E345" s="2">
        <v>1</v>
      </c>
    </row>
    <row r="346" spans="1:5">
      <c r="A346" s="2" t="s">
        <v>34</v>
      </c>
      <c r="B346" s="2" t="s">
        <v>8</v>
      </c>
      <c r="C346" s="2">
        <v>84.2</v>
      </c>
      <c r="D346" s="2" t="s">
        <v>16</v>
      </c>
      <c r="E346" s="2">
        <v>1</v>
      </c>
    </row>
    <row r="347" spans="1:5">
      <c r="A347" s="2" t="s">
        <v>34</v>
      </c>
      <c r="B347" s="2" t="s">
        <v>8</v>
      </c>
      <c r="C347" s="2">
        <v>64.599999999999994</v>
      </c>
      <c r="D347" s="2" t="s">
        <v>18</v>
      </c>
      <c r="E347" s="2">
        <v>1</v>
      </c>
    </row>
    <row r="348" spans="1:5">
      <c r="A348" s="2" t="s">
        <v>34</v>
      </c>
      <c r="B348" s="2" t="s">
        <v>8</v>
      </c>
      <c r="C348" s="2">
        <v>83.6</v>
      </c>
      <c r="D348" s="2" t="s">
        <v>16</v>
      </c>
      <c r="E348" s="2">
        <v>2</v>
      </c>
    </row>
    <row r="349" spans="1:5">
      <c r="A349" s="2" t="s">
        <v>34</v>
      </c>
      <c r="B349" s="2" t="s">
        <v>8</v>
      </c>
      <c r="C349" s="2">
        <v>97.4</v>
      </c>
      <c r="D349" s="2" t="s">
        <v>16</v>
      </c>
      <c r="E349" s="2">
        <v>2</v>
      </c>
    </row>
    <row r="350" spans="1:5">
      <c r="A350" s="2" t="s">
        <v>34</v>
      </c>
      <c r="B350" s="2" t="s">
        <v>8</v>
      </c>
      <c r="C350" s="2">
        <v>95.4</v>
      </c>
      <c r="D350" s="2" t="s">
        <v>15</v>
      </c>
      <c r="E350" s="2">
        <v>1</v>
      </c>
    </row>
    <row r="351" spans="1:5">
      <c r="A351" s="2" t="s">
        <v>34</v>
      </c>
      <c r="B351" s="2" t="s">
        <v>8</v>
      </c>
      <c r="C351" s="2">
        <v>93.7</v>
      </c>
      <c r="D351" s="2" t="s">
        <v>16</v>
      </c>
      <c r="E351" s="2">
        <v>0</v>
      </c>
    </row>
    <row r="352" spans="1:5">
      <c r="A352" s="2" t="s">
        <v>34</v>
      </c>
      <c r="B352" s="2" t="s">
        <v>8</v>
      </c>
      <c r="C352" s="2">
        <v>107.9</v>
      </c>
      <c r="D352" s="2" t="s">
        <v>21</v>
      </c>
      <c r="E352" s="2">
        <v>2</v>
      </c>
    </row>
    <row r="353" spans="1:5">
      <c r="A353" s="2" t="s">
        <v>34</v>
      </c>
      <c r="B353" s="2" t="s">
        <v>8</v>
      </c>
      <c r="C353" s="2">
        <v>102</v>
      </c>
      <c r="D353" s="2" t="s">
        <v>23</v>
      </c>
      <c r="E353" s="2">
        <v>1</v>
      </c>
    </row>
    <row r="354" spans="1:5">
      <c r="A354" s="2" t="s">
        <v>34</v>
      </c>
      <c r="B354" s="2" t="s">
        <v>8</v>
      </c>
      <c r="C354" s="2">
        <v>108.5</v>
      </c>
      <c r="D354" s="2" t="s">
        <v>10</v>
      </c>
      <c r="E354" s="2">
        <v>1</v>
      </c>
    </row>
    <row r="355" spans="1:5">
      <c r="A355" s="2" t="s">
        <v>34</v>
      </c>
      <c r="B355" s="2" t="s">
        <v>8</v>
      </c>
      <c r="C355" s="2">
        <v>94.2</v>
      </c>
      <c r="D355" s="2" t="s">
        <v>10</v>
      </c>
      <c r="E355" s="2">
        <v>0</v>
      </c>
    </row>
    <row r="356" spans="1:5">
      <c r="A356" s="2" t="s">
        <v>34</v>
      </c>
      <c r="B356" s="2" t="s">
        <v>8</v>
      </c>
      <c r="C356" s="2">
        <v>86.4</v>
      </c>
      <c r="D356" s="2" t="s">
        <v>15</v>
      </c>
      <c r="E356" s="2">
        <v>1</v>
      </c>
    </row>
    <row r="357" spans="1:5">
      <c r="A357" s="2" t="s">
        <v>34</v>
      </c>
      <c r="B357" s="2" t="s">
        <v>8</v>
      </c>
      <c r="C357" s="2">
        <v>104.8</v>
      </c>
      <c r="D357" s="2" t="s">
        <v>16</v>
      </c>
      <c r="E357" s="2">
        <v>1</v>
      </c>
    </row>
    <row r="358" spans="1:5">
      <c r="A358" s="2" t="s">
        <v>34</v>
      </c>
      <c r="B358" s="2" t="s">
        <v>8</v>
      </c>
      <c r="C358" s="2">
        <v>95.7</v>
      </c>
      <c r="D358" s="2" t="s">
        <v>16</v>
      </c>
      <c r="E358" s="2">
        <v>1</v>
      </c>
    </row>
    <row r="359" spans="1:5">
      <c r="A359" s="2" t="s">
        <v>34</v>
      </c>
      <c r="B359" s="2" t="s">
        <v>8</v>
      </c>
      <c r="C359" s="2">
        <v>85.2</v>
      </c>
      <c r="D359" s="2" t="s">
        <v>15</v>
      </c>
      <c r="E359" s="2">
        <v>1</v>
      </c>
    </row>
    <row r="360" spans="1:5">
      <c r="A360" s="2" t="s">
        <v>34</v>
      </c>
      <c r="B360" s="2" t="s">
        <v>8</v>
      </c>
      <c r="C360" s="2">
        <v>112.6</v>
      </c>
      <c r="D360" s="2" t="s">
        <v>15</v>
      </c>
      <c r="E360" s="2">
        <v>1</v>
      </c>
    </row>
    <row r="361" spans="1:5">
      <c r="A361" s="2" t="s">
        <v>34</v>
      </c>
      <c r="B361" s="2" t="s">
        <v>8</v>
      </c>
      <c r="C361" s="2">
        <v>105.1</v>
      </c>
      <c r="D361" s="2" t="s">
        <v>15</v>
      </c>
      <c r="E361" s="2">
        <v>0</v>
      </c>
    </row>
    <row r="362" spans="1:5">
      <c r="A362" s="2" t="s">
        <v>34</v>
      </c>
      <c r="B362" s="2" t="s">
        <v>8</v>
      </c>
      <c r="C362" s="2">
        <v>96.6</v>
      </c>
      <c r="D362" s="2" t="s">
        <v>15</v>
      </c>
      <c r="E362" s="2">
        <v>1</v>
      </c>
    </row>
    <row r="363" spans="1:5">
      <c r="A363" s="2" t="s">
        <v>34</v>
      </c>
      <c r="B363" s="2" t="s">
        <v>8</v>
      </c>
      <c r="C363" s="2">
        <v>109.3</v>
      </c>
      <c r="D363" s="2" t="s">
        <v>15</v>
      </c>
      <c r="E363" s="2">
        <v>2</v>
      </c>
    </row>
    <row r="364" spans="1:5">
      <c r="A364" s="2" t="s">
        <v>34</v>
      </c>
      <c r="B364" s="2" t="s">
        <v>8</v>
      </c>
      <c r="C364" s="2">
        <v>123.1</v>
      </c>
      <c r="D364" s="2" t="s">
        <v>23</v>
      </c>
      <c r="E364" s="2">
        <v>1</v>
      </c>
    </row>
    <row r="365" spans="1:5">
      <c r="A365" s="2" t="s">
        <v>34</v>
      </c>
      <c r="B365" s="2" t="s">
        <v>8</v>
      </c>
      <c r="C365" s="2">
        <v>141.1</v>
      </c>
      <c r="D365" s="2" t="s">
        <v>9</v>
      </c>
      <c r="E365" s="2">
        <v>0</v>
      </c>
    </row>
    <row r="366" spans="1:5">
      <c r="A366" s="2" t="s">
        <v>34</v>
      </c>
      <c r="B366" s="2" t="s">
        <v>8</v>
      </c>
      <c r="C366" s="2">
        <v>100.3</v>
      </c>
      <c r="D366" s="2" t="s">
        <v>18</v>
      </c>
      <c r="E366" s="2">
        <v>0</v>
      </c>
    </row>
    <row r="367" spans="1:5">
      <c r="A367" s="2" t="s">
        <v>34</v>
      </c>
      <c r="B367" s="2" t="s">
        <v>8</v>
      </c>
      <c r="C367" s="2">
        <v>109.5</v>
      </c>
      <c r="D367" s="2" t="s">
        <v>10</v>
      </c>
      <c r="E367" s="2">
        <v>1</v>
      </c>
    </row>
    <row r="368" spans="1:5">
      <c r="A368" s="2" t="s">
        <v>34</v>
      </c>
      <c r="B368" s="2" t="s">
        <v>38</v>
      </c>
      <c r="C368" s="2">
        <v>88.4</v>
      </c>
      <c r="D368" s="2" t="s">
        <v>23</v>
      </c>
      <c r="E368" s="2">
        <v>0</v>
      </c>
    </row>
    <row r="369" spans="1:5">
      <c r="A369" s="2" t="s">
        <v>34</v>
      </c>
      <c r="B369" s="2" t="s">
        <v>38</v>
      </c>
      <c r="C369" s="2">
        <v>70.900000000000006</v>
      </c>
      <c r="D369" s="2" t="s">
        <v>11</v>
      </c>
      <c r="E369" s="2">
        <v>0</v>
      </c>
    </row>
    <row r="370" spans="1:5">
      <c r="A370" s="2" t="s">
        <v>34</v>
      </c>
      <c r="B370" s="2" t="s">
        <v>38</v>
      </c>
      <c r="C370" s="2">
        <v>103.3</v>
      </c>
      <c r="D370" s="2" t="s">
        <v>15</v>
      </c>
      <c r="E370" s="2">
        <v>0</v>
      </c>
    </row>
    <row r="371" spans="1:5">
      <c r="A371" s="2" t="s">
        <v>34</v>
      </c>
      <c r="B371" s="2" t="s">
        <v>38</v>
      </c>
      <c r="C371" s="2">
        <v>72.8</v>
      </c>
      <c r="D371" s="2" t="s">
        <v>27</v>
      </c>
      <c r="E371" s="2">
        <v>1</v>
      </c>
    </row>
    <row r="372" spans="1:5">
      <c r="A372" s="2" t="s">
        <v>34</v>
      </c>
      <c r="B372" s="2" t="s">
        <v>38</v>
      </c>
      <c r="C372" s="2">
        <v>79.7</v>
      </c>
      <c r="D372" s="2" t="s">
        <v>15</v>
      </c>
      <c r="E372" s="2">
        <v>1</v>
      </c>
    </row>
    <row r="373" spans="1:5">
      <c r="A373" s="2" t="s">
        <v>34</v>
      </c>
      <c r="B373" s="2" t="s">
        <v>38</v>
      </c>
      <c r="C373" s="2">
        <v>92.7</v>
      </c>
      <c r="D373" s="2" t="s">
        <v>18</v>
      </c>
      <c r="E373" s="2">
        <v>1</v>
      </c>
    </row>
    <row r="374" spans="1:5">
      <c r="A374" s="2" t="s">
        <v>34</v>
      </c>
      <c r="B374" s="2" t="s">
        <v>38</v>
      </c>
      <c r="C374" s="2">
        <v>91.2</v>
      </c>
      <c r="D374" s="2" t="s">
        <v>16</v>
      </c>
      <c r="E374" s="2">
        <v>0</v>
      </c>
    </row>
    <row r="375" spans="1:5">
      <c r="A375" s="2" t="s">
        <v>34</v>
      </c>
      <c r="B375" s="2" t="s">
        <v>38</v>
      </c>
      <c r="C375" s="2">
        <v>77.8</v>
      </c>
      <c r="D375" s="2" t="s">
        <v>27</v>
      </c>
      <c r="E375" s="2">
        <v>1</v>
      </c>
    </row>
    <row r="376" spans="1:5">
      <c r="A376" s="2" t="s">
        <v>34</v>
      </c>
      <c r="B376" s="2" t="s">
        <v>38</v>
      </c>
      <c r="C376" s="2">
        <v>80.7</v>
      </c>
      <c r="D376" s="2" t="s">
        <v>21</v>
      </c>
      <c r="E376" s="2">
        <v>0</v>
      </c>
    </row>
    <row r="377" spans="1:5">
      <c r="A377" s="2" t="s">
        <v>34</v>
      </c>
      <c r="B377" s="2" t="s">
        <v>38</v>
      </c>
      <c r="C377" s="2">
        <v>80.900000000000006</v>
      </c>
      <c r="D377" s="2" t="s">
        <v>21</v>
      </c>
      <c r="E377" s="2">
        <v>1</v>
      </c>
    </row>
    <row r="378" spans="1:5">
      <c r="A378" s="2" t="s">
        <v>34</v>
      </c>
      <c r="B378" s="2" t="s">
        <v>38</v>
      </c>
      <c r="C378" s="2">
        <v>100.8</v>
      </c>
      <c r="D378" s="2" t="s">
        <v>15</v>
      </c>
      <c r="E378" s="2">
        <v>0</v>
      </c>
    </row>
    <row r="379" spans="1:5">
      <c r="A379" s="2" t="s">
        <v>34</v>
      </c>
      <c r="B379" s="2" t="s">
        <v>38</v>
      </c>
      <c r="C379" s="2">
        <v>81</v>
      </c>
      <c r="D379" s="2" t="s">
        <v>23</v>
      </c>
      <c r="E379" s="2">
        <v>1</v>
      </c>
    </row>
    <row r="380" spans="1:5">
      <c r="A380" s="2" t="s">
        <v>34</v>
      </c>
      <c r="B380" s="2" t="s">
        <v>38</v>
      </c>
      <c r="C380" s="2">
        <v>81</v>
      </c>
      <c r="D380" s="2" t="s">
        <v>16</v>
      </c>
      <c r="E380" s="2">
        <v>1</v>
      </c>
    </row>
    <row r="381" spans="1:5">
      <c r="A381" s="2" t="s">
        <v>34</v>
      </c>
      <c r="B381" s="2" t="s">
        <v>38</v>
      </c>
      <c r="C381" s="2">
        <v>89.5</v>
      </c>
      <c r="D381" s="2" t="s">
        <v>16</v>
      </c>
      <c r="E381" s="2">
        <v>1</v>
      </c>
    </row>
    <row r="382" spans="1:5">
      <c r="A382" s="2" t="s">
        <v>34</v>
      </c>
      <c r="B382" s="2" t="s">
        <v>38</v>
      </c>
      <c r="C382" s="2">
        <v>89.3</v>
      </c>
      <c r="D382" s="2" t="s">
        <v>21</v>
      </c>
      <c r="E382" s="2">
        <v>0</v>
      </c>
    </row>
    <row r="383" spans="1:5">
      <c r="A383" s="2" t="s">
        <v>34</v>
      </c>
      <c r="B383" s="2" t="s">
        <v>38</v>
      </c>
      <c r="C383" s="2">
        <v>97.2</v>
      </c>
      <c r="D383" s="2" t="s">
        <v>23</v>
      </c>
      <c r="E383" s="2">
        <v>0</v>
      </c>
    </row>
    <row r="384" spans="1:5">
      <c r="A384" s="2" t="s">
        <v>34</v>
      </c>
      <c r="B384" s="2" t="s">
        <v>38</v>
      </c>
      <c r="C384" s="2">
        <v>79.3</v>
      </c>
      <c r="D384" s="2" t="s">
        <v>24</v>
      </c>
      <c r="E384" s="2">
        <v>1</v>
      </c>
    </row>
    <row r="385" spans="1:5">
      <c r="A385" s="2" t="s">
        <v>34</v>
      </c>
      <c r="B385" s="2" t="s">
        <v>38</v>
      </c>
      <c r="C385" s="2">
        <v>84.7</v>
      </c>
      <c r="D385" s="2" t="s">
        <v>21</v>
      </c>
      <c r="E385" s="2">
        <v>1</v>
      </c>
    </row>
    <row r="386" spans="1:5">
      <c r="A386" s="2" t="s">
        <v>34</v>
      </c>
      <c r="B386" s="2" t="s">
        <v>38</v>
      </c>
      <c r="C386" s="2">
        <v>88.7</v>
      </c>
      <c r="D386" s="2" t="s">
        <v>21</v>
      </c>
      <c r="E386" s="2">
        <v>2</v>
      </c>
    </row>
    <row r="387" spans="1:5">
      <c r="A387" s="2" t="s">
        <v>34</v>
      </c>
      <c r="B387" s="2" t="s">
        <v>38</v>
      </c>
      <c r="C387" s="2">
        <v>81.400000000000006</v>
      </c>
      <c r="D387" s="2" t="s">
        <v>10</v>
      </c>
      <c r="E387" s="2">
        <v>1</v>
      </c>
    </row>
    <row r="388" spans="1:5">
      <c r="A388" s="2" t="s">
        <v>34</v>
      </c>
      <c r="B388" s="2" t="s">
        <v>38</v>
      </c>
      <c r="C388" s="2">
        <v>71.400000000000006</v>
      </c>
      <c r="D388" s="2" t="s">
        <v>15</v>
      </c>
      <c r="E388" s="2">
        <v>0</v>
      </c>
    </row>
    <row r="389" spans="1:5">
      <c r="A389" s="2" t="s">
        <v>34</v>
      </c>
      <c r="B389" s="2" t="s">
        <v>38</v>
      </c>
      <c r="C389" s="2">
        <v>86.8</v>
      </c>
      <c r="D389" s="2" t="s">
        <v>15</v>
      </c>
      <c r="E389" s="2">
        <v>1</v>
      </c>
    </row>
    <row r="390" spans="1:5">
      <c r="A390" s="2" t="s">
        <v>34</v>
      </c>
      <c r="B390" s="2" t="s">
        <v>38</v>
      </c>
      <c r="C390" s="2">
        <v>47.2</v>
      </c>
      <c r="D390" s="2" t="s">
        <v>23</v>
      </c>
      <c r="E390" s="2">
        <v>0</v>
      </c>
    </row>
    <row r="391" spans="1:5">
      <c r="A391" s="2" t="s">
        <v>34</v>
      </c>
      <c r="B391" s="2" t="s">
        <v>38</v>
      </c>
      <c r="C391" s="2">
        <v>90.4</v>
      </c>
      <c r="D391" s="2" t="s">
        <v>15</v>
      </c>
      <c r="E391" s="2">
        <v>2</v>
      </c>
    </row>
    <row r="392" spans="1:5">
      <c r="A392" s="2" t="s">
        <v>34</v>
      </c>
      <c r="B392" s="2" t="s">
        <v>38</v>
      </c>
      <c r="C392" s="2">
        <v>104.7</v>
      </c>
      <c r="D392" s="2" t="s">
        <v>18</v>
      </c>
      <c r="E392" s="2">
        <v>1</v>
      </c>
    </row>
    <row r="393" spans="1:5">
      <c r="A393" s="2" t="s">
        <v>34</v>
      </c>
      <c r="B393" s="2" t="s">
        <v>38</v>
      </c>
      <c r="C393" s="2">
        <v>70.7</v>
      </c>
      <c r="D393" s="2" t="s">
        <v>15</v>
      </c>
      <c r="E393" s="2">
        <v>0</v>
      </c>
    </row>
    <row r="394" spans="1:5">
      <c r="A394" s="2" t="s">
        <v>34</v>
      </c>
      <c r="B394" s="2" t="s">
        <v>38</v>
      </c>
      <c r="C394" s="2">
        <v>95.7</v>
      </c>
      <c r="D394" s="2" t="s">
        <v>15</v>
      </c>
      <c r="E394" s="2">
        <v>1</v>
      </c>
    </row>
    <row r="395" spans="1:5">
      <c r="A395" s="2" t="s">
        <v>34</v>
      </c>
      <c r="B395" s="2" t="s">
        <v>38</v>
      </c>
      <c r="C395" s="2">
        <v>107.8</v>
      </c>
      <c r="D395" s="2" t="s">
        <v>18</v>
      </c>
      <c r="E395" s="2">
        <v>1</v>
      </c>
    </row>
    <row r="396" spans="1:5">
      <c r="A396" s="2" t="s">
        <v>34</v>
      </c>
      <c r="B396" s="2" t="s">
        <v>38</v>
      </c>
      <c r="C396" s="2">
        <v>101.2</v>
      </c>
      <c r="D396" s="2" t="s">
        <v>15</v>
      </c>
      <c r="E396" s="2">
        <v>1</v>
      </c>
    </row>
    <row r="397" spans="1:5">
      <c r="A397" s="2" t="s">
        <v>34</v>
      </c>
      <c r="B397" s="2" t="s">
        <v>38</v>
      </c>
      <c r="C397" s="2">
        <v>100.7</v>
      </c>
      <c r="D397" s="2" t="s">
        <v>16</v>
      </c>
      <c r="E397" s="2">
        <v>2</v>
      </c>
    </row>
    <row r="398" spans="1:5">
      <c r="A398" s="2" t="s">
        <v>34</v>
      </c>
      <c r="B398" s="2" t="s">
        <v>38</v>
      </c>
      <c r="C398" s="2">
        <v>77.599999999999994</v>
      </c>
      <c r="D398" s="2" t="s">
        <v>21</v>
      </c>
      <c r="E398" s="2">
        <v>1</v>
      </c>
    </row>
    <row r="399" spans="1:5">
      <c r="A399" s="2" t="s">
        <v>34</v>
      </c>
      <c r="B399" s="2" t="s">
        <v>38</v>
      </c>
      <c r="C399" s="2">
        <v>81.5</v>
      </c>
      <c r="D399" s="2" t="s">
        <v>16</v>
      </c>
      <c r="E399" s="2">
        <v>1</v>
      </c>
    </row>
    <row r="400" spans="1:5">
      <c r="A400" s="2" t="s">
        <v>34</v>
      </c>
      <c r="B400" s="2" t="s">
        <v>38</v>
      </c>
      <c r="C400" s="2">
        <v>98.6</v>
      </c>
      <c r="D400" s="2" t="s">
        <v>16</v>
      </c>
      <c r="E400" s="2">
        <v>0</v>
      </c>
    </row>
    <row r="401" spans="1:5">
      <c r="A401" s="2" t="s">
        <v>34</v>
      </c>
      <c r="B401" s="2" t="s">
        <v>38</v>
      </c>
      <c r="C401" s="2">
        <v>82.5</v>
      </c>
      <c r="D401" s="2" t="s">
        <v>16</v>
      </c>
      <c r="E401" s="2">
        <v>1</v>
      </c>
    </row>
    <row r="402" spans="1:5">
      <c r="A402" s="2" t="s">
        <v>34</v>
      </c>
      <c r="B402" s="2" t="s">
        <v>38</v>
      </c>
      <c r="C402" s="2">
        <v>99.4</v>
      </c>
      <c r="D402" s="2" t="s">
        <v>23</v>
      </c>
      <c r="E402" s="2">
        <v>1</v>
      </c>
    </row>
    <row r="403" spans="1:5">
      <c r="A403" s="2" t="s">
        <v>34</v>
      </c>
      <c r="B403" s="2" t="s">
        <v>38</v>
      </c>
      <c r="C403" s="2">
        <v>90.3</v>
      </c>
      <c r="D403" s="2" t="s">
        <v>15</v>
      </c>
      <c r="E403" s="2">
        <v>0</v>
      </c>
    </row>
    <row r="404" spans="1:5">
      <c r="A404" s="2" t="s">
        <v>34</v>
      </c>
      <c r="B404" s="2" t="s">
        <v>38</v>
      </c>
      <c r="C404" s="2">
        <v>71.2</v>
      </c>
      <c r="D404" s="2" t="s">
        <v>15</v>
      </c>
      <c r="E404" s="2">
        <v>1</v>
      </c>
    </row>
    <row r="405" spans="1:5">
      <c r="A405" s="2" t="s">
        <v>34</v>
      </c>
      <c r="B405" s="2" t="s">
        <v>38</v>
      </c>
      <c r="C405" s="2">
        <v>98</v>
      </c>
      <c r="D405" s="2" t="s">
        <v>15</v>
      </c>
      <c r="E405" s="2">
        <v>2</v>
      </c>
    </row>
    <row r="406" spans="1:5">
      <c r="A406" s="2" t="s">
        <v>34</v>
      </c>
      <c r="B406" s="2" t="s">
        <v>38</v>
      </c>
      <c r="C406" s="2">
        <v>79.7</v>
      </c>
      <c r="D406" s="2" t="s">
        <v>15</v>
      </c>
      <c r="E406" s="2">
        <v>2</v>
      </c>
    </row>
    <row r="407" spans="1:5">
      <c r="A407" s="2" t="s">
        <v>34</v>
      </c>
      <c r="B407" s="2" t="s">
        <v>38</v>
      </c>
      <c r="C407" s="2">
        <v>76.599999999999994</v>
      </c>
      <c r="D407" s="2" t="s">
        <v>15</v>
      </c>
      <c r="E407" s="2">
        <v>2</v>
      </c>
    </row>
    <row r="408" spans="1:5">
      <c r="A408" s="2" t="s">
        <v>34</v>
      </c>
      <c r="B408" s="2" t="s">
        <v>38</v>
      </c>
      <c r="C408" s="2">
        <v>98.6</v>
      </c>
      <c r="D408" s="2" t="s">
        <v>10</v>
      </c>
      <c r="E408" s="2">
        <v>1</v>
      </c>
    </row>
    <row r="409" spans="1:5">
      <c r="A409" s="2" t="s">
        <v>34</v>
      </c>
      <c r="B409" s="2" t="s">
        <v>38</v>
      </c>
      <c r="C409" s="2">
        <v>77.599999999999994</v>
      </c>
      <c r="D409" s="2" t="s">
        <v>9</v>
      </c>
      <c r="E409" s="2">
        <v>1</v>
      </c>
    </row>
    <row r="410" spans="1:5">
      <c r="A410" s="2" t="s">
        <v>34</v>
      </c>
      <c r="B410" s="2" t="s">
        <v>38</v>
      </c>
      <c r="C410" s="2">
        <v>83.7</v>
      </c>
      <c r="D410" s="2" t="s">
        <v>15</v>
      </c>
      <c r="E410" s="2">
        <v>1</v>
      </c>
    </row>
    <row r="411" spans="1:5">
      <c r="A411" s="2" t="s">
        <v>34</v>
      </c>
      <c r="B411" s="2" t="s">
        <v>38</v>
      </c>
      <c r="C411" s="2">
        <v>75.8</v>
      </c>
      <c r="D411" s="2" t="s">
        <v>20</v>
      </c>
      <c r="E411" s="2">
        <v>1</v>
      </c>
    </row>
    <row r="412" spans="1:5">
      <c r="A412" s="2" t="s">
        <v>34</v>
      </c>
      <c r="B412" s="2" t="s">
        <v>38</v>
      </c>
      <c r="C412" s="2">
        <v>81.8</v>
      </c>
      <c r="D412" s="2" t="s">
        <v>15</v>
      </c>
      <c r="E412" s="2">
        <v>1</v>
      </c>
    </row>
    <row r="413" spans="1:5">
      <c r="A413" s="2" t="s">
        <v>39</v>
      </c>
      <c r="B413" s="2" t="s">
        <v>40</v>
      </c>
      <c r="C413" s="2">
        <v>293.2</v>
      </c>
      <c r="D413" s="2" t="s">
        <v>14</v>
      </c>
      <c r="E413" s="2">
        <v>0</v>
      </c>
    </row>
    <row r="414" spans="1:5">
      <c r="A414" s="2" t="s">
        <v>39</v>
      </c>
      <c r="B414" s="2" t="s">
        <v>40</v>
      </c>
      <c r="C414" s="2">
        <v>352.1</v>
      </c>
      <c r="D414" s="2" t="s">
        <v>23</v>
      </c>
      <c r="E414" s="2">
        <v>0</v>
      </c>
    </row>
    <row r="415" spans="1:5">
      <c r="A415" s="2" t="s">
        <v>39</v>
      </c>
      <c r="B415" s="2" t="s">
        <v>40</v>
      </c>
      <c r="C415" s="2">
        <v>294.39999999999998</v>
      </c>
      <c r="D415" s="2" t="s">
        <v>18</v>
      </c>
      <c r="E415" s="2">
        <v>1</v>
      </c>
    </row>
    <row r="416" spans="1:5">
      <c r="A416" s="2" t="s">
        <v>39</v>
      </c>
      <c r="B416" s="2" t="s">
        <v>40</v>
      </c>
      <c r="C416" s="2">
        <v>205.1</v>
      </c>
      <c r="D416" s="2" t="s">
        <v>15</v>
      </c>
      <c r="E416" s="2">
        <v>1</v>
      </c>
    </row>
    <row r="417" spans="1:5">
      <c r="A417" s="2" t="s">
        <v>39</v>
      </c>
      <c r="B417" s="2" t="s">
        <v>40</v>
      </c>
      <c r="C417" s="2">
        <v>331.6</v>
      </c>
      <c r="D417" s="2" t="s">
        <v>11</v>
      </c>
      <c r="E417" s="2">
        <v>0</v>
      </c>
    </row>
    <row r="418" spans="1:5">
      <c r="A418" s="2" t="s">
        <v>39</v>
      </c>
      <c r="B418" s="2" t="s">
        <v>40</v>
      </c>
      <c r="C418" s="2">
        <v>308.60000000000002</v>
      </c>
      <c r="D418" s="2" t="s">
        <v>18</v>
      </c>
      <c r="E418" s="2">
        <v>1</v>
      </c>
    </row>
    <row r="419" spans="1:5">
      <c r="A419" s="2" t="s">
        <v>39</v>
      </c>
      <c r="B419" s="2" t="s">
        <v>40</v>
      </c>
      <c r="C419" s="2">
        <v>296</v>
      </c>
      <c r="D419" s="2" t="s">
        <v>23</v>
      </c>
      <c r="E419" s="2">
        <v>1</v>
      </c>
    </row>
    <row r="420" spans="1:5">
      <c r="A420" s="2" t="s">
        <v>39</v>
      </c>
      <c r="B420" s="2" t="s">
        <v>40</v>
      </c>
      <c r="C420" s="2">
        <v>327.9</v>
      </c>
      <c r="D420" s="2" t="s">
        <v>21</v>
      </c>
      <c r="E420" s="2">
        <v>1</v>
      </c>
    </row>
    <row r="421" spans="1:5">
      <c r="A421" s="2" t="s">
        <v>39</v>
      </c>
      <c r="B421" s="2" t="s">
        <v>40</v>
      </c>
      <c r="C421" s="2">
        <v>334.3</v>
      </c>
      <c r="D421" s="2" t="s">
        <v>15</v>
      </c>
      <c r="E421" s="2">
        <v>2</v>
      </c>
    </row>
    <row r="422" spans="1:5">
      <c r="A422" s="2" t="s">
        <v>39</v>
      </c>
      <c r="B422" s="2" t="s">
        <v>40</v>
      </c>
      <c r="C422" s="2">
        <v>288.7</v>
      </c>
      <c r="D422" s="2" t="s">
        <v>23</v>
      </c>
      <c r="E422" s="2">
        <v>2</v>
      </c>
    </row>
    <row r="423" spans="1:5">
      <c r="A423" s="2" t="s">
        <v>39</v>
      </c>
      <c r="B423" s="2" t="s">
        <v>40</v>
      </c>
      <c r="C423" s="2">
        <v>320.89999999999998</v>
      </c>
      <c r="D423" s="2" t="s">
        <v>23</v>
      </c>
      <c r="E423" s="2">
        <v>2</v>
      </c>
    </row>
    <row r="424" spans="1:5">
      <c r="A424" s="2" t="s">
        <v>39</v>
      </c>
      <c r="B424" s="2" t="s">
        <v>40</v>
      </c>
      <c r="C424" s="2">
        <v>333.1</v>
      </c>
      <c r="D424" s="2" t="s">
        <v>12</v>
      </c>
      <c r="E424" s="2">
        <v>0</v>
      </c>
    </row>
    <row r="425" spans="1:5">
      <c r="A425" s="2" t="s">
        <v>39</v>
      </c>
      <c r="B425" s="2" t="s">
        <v>40</v>
      </c>
      <c r="C425" s="2">
        <v>279.3</v>
      </c>
      <c r="D425" s="2" t="s">
        <v>23</v>
      </c>
      <c r="E425" s="2">
        <v>1</v>
      </c>
    </row>
    <row r="426" spans="1:5">
      <c r="A426" s="2" t="s">
        <v>39</v>
      </c>
      <c r="B426" s="2" t="s">
        <v>41</v>
      </c>
      <c r="C426" s="2">
        <v>265.7</v>
      </c>
      <c r="D426" s="2" t="s">
        <v>23</v>
      </c>
      <c r="E426" s="2">
        <v>1</v>
      </c>
    </row>
    <row r="427" spans="1:5">
      <c r="A427" s="2" t="s">
        <v>39</v>
      </c>
      <c r="B427" s="2" t="s">
        <v>41</v>
      </c>
      <c r="C427" s="2">
        <v>313.7</v>
      </c>
      <c r="D427" s="2" t="s">
        <v>14</v>
      </c>
      <c r="E427" s="2">
        <v>0</v>
      </c>
    </row>
    <row r="428" spans="1:5">
      <c r="A428" s="2" t="s">
        <v>39</v>
      </c>
      <c r="B428" s="2" t="s">
        <v>41</v>
      </c>
      <c r="C428" s="2">
        <v>294</v>
      </c>
      <c r="D428" s="2" t="s">
        <v>23</v>
      </c>
      <c r="E428" s="2">
        <v>1</v>
      </c>
    </row>
    <row r="429" spans="1:5">
      <c r="A429" s="2" t="s">
        <v>39</v>
      </c>
      <c r="B429" s="2" t="s">
        <v>41</v>
      </c>
      <c r="C429" s="2">
        <v>200.7</v>
      </c>
      <c r="D429" s="2" t="s">
        <v>15</v>
      </c>
      <c r="E429" s="2">
        <v>2</v>
      </c>
    </row>
    <row r="430" spans="1:5">
      <c r="A430" s="2" t="s">
        <v>39</v>
      </c>
      <c r="B430" s="2" t="s">
        <v>41</v>
      </c>
      <c r="C430" s="2">
        <v>227.7</v>
      </c>
      <c r="D430" s="2" t="s">
        <v>15</v>
      </c>
      <c r="E430" s="2">
        <v>1</v>
      </c>
    </row>
    <row r="431" spans="1:5">
      <c r="A431" s="2" t="s">
        <v>39</v>
      </c>
      <c r="B431" s="2" t="s">
        <v>41</v>
      </c>
      <c r="C431" s="2">
        <v>212.3</v>
      </c>
      <c r="D431" s="2" t="s">
        <v>18</v>
      </c>
      <c r="E431" s="2">
        <v>2</v>
      </c>
    </row>
    <row r="432" spans="1:5">
      <c r="A432" s="2" t="s">
        <v>39</v>
      </c>
      <c r="B432" s="2" t="s">
        <v>41</v>
      </c>
      <c r="C432" s="2">
        <v>247.5</v>
      </c>
      <c r="D432" s="2" t="s">
        <v>23</v>
      </c>
      <c r="E432" s="2">
        <v>0</v>
      </c>
    </row>
    <row r="433" spans="1:5">
      <c r="A433" s="2" t="s">
        <v>39</v>
      </c>
      <c r="B433" s="2" t="s">
        <v>41</v>
      </c>
      <c r="C433" s="2">
        <v>335.7</v>
      </c>
      <c r="D433" s="2" t="s">
        <v>24</v>
      </c>
      <c r="E433" s="2">
        <v>0</v>
      </c>
    </row>
    <row r="434" spans="1:5">
      <c r="A434" s="2" t="s">
        <v>39</v>
      </c>
      <c r="B434" s="2" t="s">
        <v>41</v>
      </c>
      <c r="C434" s="2">
        <v>229</v>
      </c>
      <c r="D434" s="2" t="s">
        <v>23</v>
      </c>
      <c r="E434" s="2">
        <v>2</v>
      </c>
    </row>
    <row r="435" spans="1:5">
      <c r="A435" s="2" t="s">
        <v>39</v>
      </c>
      <c r="B435" s="2" t="s">
        <v>41</v>
      </c>
      <c r="C435" s="2">
        <v>287.60000000000002</v>
      </c>
      <c r="D435" s="2" t="s">
        <v>11</v>
      </c>
      <c r="E435" s="2">
        <v>1</v>
      </c>
    </row>
    <row r="436" spans="1:5">
      <c r="A436" s="2" t="s">
        <v>39</v>
      </c>
      <c r="B436" s="2" t="s">
        <v>41</v>
      </c>
      <c r="C436" s="2">
        <v>268</v>
      </c>
      <c r="D436" s="2" t="s">
        <v>24</v>
      </c>
      <c r="E436" s="2">
        <v>1</v>
      </c>
    </row>
    <row r="437" spans="1:5">
      <c r="A437" s="2" t="s">
        <v>39</v>
      </c>
      <c r="B437" s="2" t="s">
        <v>41</v>
      </c>
      <c r="C437" s="2">
        <v>245.1</v>
      </c>
      <c r="D437" s="2" t="s">
        <v>23</v>
      </c>
      <c r="E437" s="2">
        <v>2</v>
      </c>
    </row>
    <row r="438" spans="1:5">
      <c r="A438" s="2" t="s">
        <v>39</v>
      </c>
      <c r="B438" s="2" t="s">
        <v>41</v>
      </c>
      <c r="C438" s="2">
        <v>231</v>
      </c>
      <c r="D438" s="2" t="s">
        <v>23</v>
      </c>
      <c r="E438" s="2">
        <v>1</v>
      </c>
    </row>
    <row r="439" spans="1:5">
      <c r="A439" s="2" t="s">
        <v>39</v>
      </c>
      <c r="B439" s="2" t="s">
        <v>41</v>
      </c>
      <c r="C439" s="2">
        <v>281.5</v>
      </c>
      <c r="D439" s="2" t="s">
        <v>24</v>
      </c>
      <c r="E439" s="2">
        <v>1</v>
      </c>
    </row>
    <row r="440" spans="1:5">
      <c r="A440" s="2" t="s">
        <v>39</v>
      </c>
      <c r="B440" s="2" t="s">
        <v>41</v>
      </c>
      <c r="C440" s="2">
        <v>245.4</v>
      </c>
      <c r="D440" s="2" t="s">
        <v>15</v>
      </c>
      <c r="E440" s="2">
        <v>2</v>
      </c>
    </row>
    <row r="441" spans="1:5">
      <c r="A441" s="2" t="s">
        <v>39</v>
      </c>
      <c r="B441" s="2" t="s">
        <v>41</v>
      </c>
      <c r="C441" s="2">
        <v>261.3</v>
      </c>
      <c r="D441" s="2" t="s">
        <v>23</v>
      </c>
      <c r="E441" s="2">
        <v>0</v>
      </c>
    </row>
    <row r="442" spans="1:5">
      <c r="A442" s="2" t="s">
        <v>39</v>
      </c>
      <c r="B442" s="2" t="s">
        <v>41</v>
      </c>
      <c r="C442" s="2">
        <v>281.10000000000002</v>
      </c>
      <c r="D442" s="2" t="s">
        <v>14</v>
      </c>
      <c r="E442" s="2">
        <v>2</v>
      </c>
    </row>
    <row r="443" spans="1:5">
      <c r="A443" s="2" t="s">
        <v>39</v>
      </c>
      <c r="B443" s="2" t="s">
        <v>41</v>
      </c>
      <c r="C443" s="2">
        <v>198.2</v>
      </c>
      <c r="D443" s="2" t="s">
        <v>15</v>
      </c>
      <c r="E443" s="2">
        <v>2</v>
      </c>
    </row>
    <row r="444" spans="1:5">
      <c r="A444" s="2" t="s">
        <v>39</v>
      </c>
      <c r="B444" s="2" t="s">
        <v>41</v>
      </c>
      <c r="C444" s="2">
        <v>260.3</v>
      </c>
      <c r="D444" s="2" t="s">
        <v>24</v>
      </c>
      <c r="E444" s="2">
        <v>0</v>
      </c>
    </row>
    <row r="445" spans="1:5">
      <c r="A445" s="2" t="s">
        <v>39</v>
      </c>
      <c r="B445" s="2" t="s">
        <v>41</v>
      </c>
      <c r="C445" s="2">
        <v>261.7</v>
      </c>
      <c r="D445" s="2" t="s">
        <v>12</v>
      </c>
      <c r="E445" s="2">
        <v>0</v>
      </c>
    </row>
    <row r="446" spans="1:5">
      <c r="A446" s="2" t="s">
        <v>39</v>
      </c>
      <c r="B446" s="2" t="s">
        <v>41</v>
      </c>
      <c r="C446" s="2">
        <v>214</v>
      </c>
      <c r="D446" s="2" t="s">
        <v>15</v>
      </c>
      <c r="E446" s="2">
        <v>1</v>
      </c>
    </row>
    <row r="447" spans="1:5">
      <c r="A447" s="2" t="s">
        <v>39</v>
      </c>
      <c r="B447" s="2" t="s">
        <v>41</v>
      </c>
      <c r="C447" s="2">
        <v>260.5</v>
      </c>
      <c r="D447" s="2" t="s">
        <v>23</v>
      </c>
      <c r="E447" s="2">
        <v>0</v>
      </c>
    </row>
    <row r="448" spans="1:5">
      <c r="A448" s="2" t="s">
        <v>39</v>
      </c>
      <c r="B448" s="2" t="s">
        <v>42</v>
      </c>
      <c r="C448" s="2">
        <v>199.5</v>
      </c>
      <c r="D448" s="2" t="s">
        <v>23</v>
      </c>
      <c r="E448" s="2">
        <v>2</v>
      </c>
    </row>
    <row r="449" spans="1:5">
      <c r="A449" s="2" t="s">
        <v>39</v>
      </c>
      <c r="B449" s="2" t="s">
        <v>42</v>
      </c>
      <c r="C449" s="2">
        <v>239</v>
      </c>
      <c r="D449" s="2" t="s">
        <v>11</v>
      </c>
      <c r="E449" s="2">
        <v>1</v>
      </c>
    </row>
    <row r="450" spans="1:5">
      <c r="A450" s="2" t="s">
        <v>39</v>
      </c>
      <c r="B450" s="2" t="s">
        <v>42</v>
      </c>
      <c r="C450" s="2">
        <v>185.5</v>
      </c>
      <c r="D450" s="2" t="s">
        <v>16</v>
      </c>
      <c r="E450" s="2">
        <v>1</v>
      </c>
    </row>
    <row r="451" spans="1:5">
      <c r="A451" s="2" t="s">
        <v>39</v>
      </c>
      <c r="B451" s="2" t="s">
        <v>42</v>
      </c>
      <c r="C451" s="2">
        <v>171.6</v>
      </c>
      <c r="D451" s="2" t="s">
        <v>15</v>
      </c>
      <c r="E451" s="2">
        <v>2</v>
      </c>
    </row>
    <row r="452" spans="1:5">
      <c r="A452" s="2" t="s">
        <v>39</v>
      </c>
      <c r="B452" s="2" t="s">
        <v>42</v>
      </c>
      <c r="C452" s="2">
        <v>198.9</v>
      </c>
      <c r="D452" s="2" t="s">
        <v>18</v>
      </c>
      <c r="E452" s="2">
        <v>2</v>
      </c>
    </row>
    <row r="453" spans="1:5">
      <c r="A453" s="2" t="s">
        <v>39</v>
      </c>
      <c r="B453" s="2" t="s">
        <v>42</v>
      </c>
      <c r="C453" s="2">
        <v>283</v>
      </c>
      <c r="D453" s="2" t="s">
        <v>25</v>
      </c>
      <c r="E453" s="2">
        <v>1</v>
      </c>
    </row>
    <row r="454" spans="1:5">
      <c r="A454" s="2" t="s">
        <v>39</v>
      </c>
      <c r="B454" s="2" t="s">
        <v>42</v>
      </c>
      <c r="C454" s="2">
        <v>246.2</v>
      </c>
      <c r="D454" s="2" t="s">
        <v>33</v>
      </c>
      <c r="E454" s="2">
        <v>1</v>
      </c>
    </row>
    <row r="455" spans="1:5">
      <c r="A455" s="2" t="s">
        <v>39</v>
      </c>
      <c r="B455" s="2" t="s">
        <v>42</v>
      </c>
      <c r="C455" s="2">
        <v>225.7</v>
      </c>
      <c r="D455" s="2" t="s">
        <v>15</v>
      </c>
      <c r="E455" s="2">
        <v>1</v>
      </c>
    </row>
    <row r="456" spans="1:5">
      <c r="A456" s="2" t="s">
        <v>39</v>
      </c>
      <c r="B456" s="2" t="s">
        <v>42</v>
      </c>
      <c r="C456" s="2">
        <v>234.4</v>
      </c>
      <c r="D456" s="2" t="s">
        <v>23</v>
      </c>
      <c r="E456" s="2">
        <v>2</v>
      </c>
    </row>
    <row r="457" spans="1:5">
      <c r="A457" s="2" t="s">
        <v>39</v>
      </c>
      <c r="B457" s="2" t="s">
        <v>42</v>
      </c>
      <c r="C457" s="2">
        <v>216.8</v>
      </c>
      <c r="D457" s="2" t="s">
        <v>15</v>
      </c>
      <c r="E457" s="2">
        <v>2</v>
      </c>
    </row>
    <row r="458" spans="1:5">
      <c r="A458" s="2" t="s">
        <v>39</v>
      </c>
      <c r="B458" s="2" t="s">
        <v>42</v>
      </c>
      <c r="C458" s="2">
        <v>228.5</v>
      </c>
      <c r="D458" s="2" t="s">
        <v>15</v>
      </c>
      <c r="E458" s="2">
        <v>2</v>
      </c>
    </row>
    <row r="459" spans="1:5">
      <c r="A459" s="2" t="s">
        <v>39</v>
      </c>
      <c r="B459" s="2" t="s">
        <v>42</v>
      </c>
      <c r="C459" s="2">
        <v>167.4</v>
      </c>
      <c r="D459" s="2" t="s">
        <v>23</v>
      </c>
      <c r="E459" s="2">
        <v>2</v>
      </c>
    </row>
    <row r="460" spans="1:5">
      <c r="A460" s="2" t="s">
        <v>39</v>
      </c>
      <c r="B460" s="2" t="s">
        <v>42</v>
      </c>
      <c r="C460" s="2">
        <v>187.7</v>
      </c>
      <c r="D460" s="2" t="s">
        <v>23</v>
      </c>
      <c r="E460" s="2">
        <v>2</v>
      </c>
    </row>
    <row r="461" spans="1:5">
      <c r="A461" s="2" t="s">
        <v>39</v>
      </c>
      <c r="B461" s="2" t="s">
        <v>42</v>
      </c>
      <c r="C461" s="2">
        <v>226.3</v>
      </c>
      <c r="D461" s="2" t="s">
        <v>23</v>
      </c>
      <c r="E461" s="2">
        <v>1</v>
      </c>
    </row>
    <row r="462" spans="1:5">
      <c r="A462" s="2" t="s">
        <v>39</v>
      </c>
      <c r="B462" s="2" t="s">
        <v>42</v>
      </c>
      <c r="C462" s="2">
        <v>237.2</v>
      </c>
      <c r="D462" s="2" t="s">
        <v>23</v>
      </c>
      <c r="E462" s="2">
        <v>1</v>
      </c>
    </row>
    <row r="463" spans="1:5">
      <c r="A463" s="2" t="s">
        <v>39</v>
      </c>
      <c r="B463" s="2" t="s">
        <v>42</v>
      </c>
      <c r="C463" s="2">
        <v>269.3</v>
      </c>
      <c r="D463" s="2" t="s">
        <v>15</v>
      </c>
      <c r="E463" s="2">
        <v>1</v>
      </c>
    </row>
    <row r="464" spans="1:5">
      <c r="A464" s="2" t="s">
        <v>39</v>
      </c>
      <c r="B464" s="2" t="s">
        <v>42</v>
      </c>
      <c r="C464" s="2">
        <v>189.8</v>
      </c>
      <c r="D464" s="2" t="s">
        <v>23</v>
      </c>
      <c r="E464" s="2">
        <v>1</v>
      </c>
    </row>
    <row r="465" spans="1:5">
      <c r="A465" s="2" t="s">
        <v>39</v>
      </c>
      <c r="B465" s="2" t="s">
        <v>42</v>
      </c>
      <c r="C465" s="2">
        <v>273.2</v>
      </c>
      <c r="D465" s="2" t="s">
        <v>23</v>
      </c>
      <c r="E465" s="2">
        <v>1</v>
      </c>
    </row>
    <row r="466" spans="1:5">
      <c r="A466" s="2" t="s">
        <v>39</v>
      </c>
      <c r="B466" s="2" t="s">
        <v>42</v>
      </c>
      <c r="C466" s="2">
        <v>233.7</v>
      </c>
      <c r="D466" s="2" t="s">
        <v>23</v>
      </c>
      <c r="E466" s="2">
        <v>2</v>
      </c>
    </row>
    <row r="467" spans="1:5">
      <c r="A467" s="2" t="s">
        <v>39</v>
      </c>
      <c r="B467" s="2" t="s">
        <v>42</v>
      </c>
      <c r="C467" s="2">
        <v>213.8</v>
      </c>
      <c r="D467" s="2" t="s">
        <v>23</v>
      </c>
      <c r="E467" s="2">
        <v>2</v>
      </c>
    </row>
    <row r="468" spans="1:5">
      <c r="A468" s="2" t="s">
        <v>39</v>
      </c>
      <c r="B468" s="2" t="s">
        <v>42</v>
      </c>
      <c r="C468" s="2">
        <v>252.7</v>
      </c>
      <c r="D468" s="2" t="s">
        <v>23</v>
      </c>
      <c r="E468" s="2">
        <v>2</v>
      </c>
    </row>
    <row r="469" spans="1:5">
      <c r="A469" s="2" t="s">
        <v>39</v>
      </c>
      <c r="B469" s="2" t="s">
        <v>42</v>
      </c>
      <c r="C469" s="2">
        <v>248.3</v>
      </c>
      <c r="D469" s="2" t="s">
        <v>24</v>
      </c>
      <c r="E469" s="2">
        <v>1</v>
      </c>
    </row>
    <row r="470" spans="1:5">
      <c r="A470" s="2" t="s">
        <v>39</v>
      </c>
      <c r="B470" s="2" t="s">
        <v>42</v>
      </c>
      <c r="C470" s="2">
        <v>227.3</v>
      </c>
      <c r="D470" s="2" t="s">
        <v>11</v>
      </c>
      <c r="E470" s="2">
        <v>1</v>
      </c>
    </row>
    <row r="471" spans="1:5">
      <c r="A471" s="2" t="s">
        <v>39</v>
      </c>
      <c r="B471" s="2" t="s">
        <v>42</v>
      </c>
      <c r="C471" s="2">
        <v>194.7</v>
      </c>
      <c r="D471" s="2" t="s">
        <v>23</v>
      </c>
      <c r="E471" s="2">
        <v>2</v>
      </c>
    </row>
    <row r="472" spans="1:5">
      <c r="A472" s="2" t="s">
        <v>39</v>
      </c>
      <c r="B472" s="2" t="s">
        <v>42</v>
      </c>
      <c r="C472" s="2">
        <v>218.2</v>
      </c>
      <c r="D472" s="2" t="s">
        <v>15</v>
      </c>
      <c r="E472" s="2">
        <v>2</v>
      </c>
    </row>
    <row r="473" spans="1:5">
      <c r="A473" s="2" t="s">
        <v>39</v>
      </c>
      <c r="B473" s="2" t="s">
        <v>42</v>
      </c>
      <c r="C473" s="2">
        <v>195.8</v>
      </c>
      <c r="D473" s="2" t="s">
        <v>23</v>
      </c>
      <c r="E473" s="2">
        <v>1</v>
      </c>
    </row>
    <row r="474" spans="1:5">
      <c r="A474" s="2" t="s">
        <v>39</v>
      </c>
      <c r="B474" s="2" t="s">
        <v>42</v>
      </c>
      <c r="C474" s="2">
        <v>262.39999999999998</v>
      </c>
      <c r="D474" s="2" t="s">
        <v>9</v>
      </c>
      <c r="E474" s="2">
        <v>0</v>
      </c>
    </row>
    <row r="475" spans="1:5">
      <c r="A475" s="2" t="s">
        <v>39</v>
      </c>
      <c r="B475" s="2" t="s">
        <v>42</v>
      </c>
      <c r="C475" s="2">
        <v>283.39999999999998</v>
      </c>
      <c r="D475" s="2" t="s">
        <v>11</v>
      </c>
      <c r="E475" s="2">
        <v>1</v>
      </c>
    </row>
    <row r="476" spans="1:5">
      <c r="A476" s="2" t="s">
        <v>39</v>
      </c>
      <c r="B476" s="2" t="s">
        <v>42</v>
      </c>
      <c r="C476" s="2">
        <v>188.8</v>
      </c>
      <c r="D476" s="2" t="s">
        <v>24</v>
      </c>
      <c r="E476" s="2">
        <v>1</v>
      </c>
    </row>
    <row r="477" spans="1:5">
      <c r="A477" s="2" t="s">
        <v>39</v>
      </c>
      <c r="B477" s="2" t="s">
        <v>43</v>
      </c>
      <c r="C477" s="2">
        <v>191.6</v>
      </c>
      <c r="D477" s="2" t="s">
        <v>18</v>
      </c>
      <c r="E477" s="2">
        <v>2</v>
      </c>
    </row>
    <row r="478" spans="1:5">
      <c r="A478" s="2" t="s">
        <v>39</v>
      </c>
      <c r="B478" s="2" t="s">
        <v>43</v>
      </c>
      <c r="C478" s="2">
        <v>182.7</v>
      </c>
      <c r="D478" s="2" t="s">
        <v>10</v>
      </c>
      <c r="E478" s="2">
        <v>1</v>
      </c>
    </row>
    <row r="479" spans="1:5">
      <c r="A479" s="2" t="s">
        <v>39</v>
      </c>
      <c r="B479" s="2" t="s">
        <v>43</v>
      </c>
      <c r="C479" s="2">
        <v>191.1</v>
      </c>
      <c r="D479" s="2" t="s">
        <v>12</v>
      </c>
      <c r="E479" s="2">
        <v>0</v>
      </c>
    </row>
    <row r="480" spans="1:5">
      <c r="A480" s="2" t="s">
        <v>39</v>
      </c>
      <c r="B480" s="2" t="s">
        <v>43</v>
      </c>
      <c r="C480" s="2">
        <v>238.9</v>
      </c>
      <c r="D480" s="2" t="s">
        <v>11</v>
      </c>
      <c r="E480" s="2">
        <v>0</v>
      </c>
    </row>
    <row r="481" spans="1:5">
      <c r="A481" s="2" t="s">
        <v>39</v>
      </c>
      <c r="B481" s="2" t="s">
        <v>43</v>
      </c>
      <c r="C481" s="2">
        <v>174.4</v>
      </c>
      <c r="D481" s="2" t="s">
        <v>23</v>
      </c>
      <c r="E481" s="2">
        <v>0</v>
      </c>
    </row>
    <row r="482" spans="1:5">
      <c r="A482" s="2" t="s">
        <v>39</v>
      </c>
      <c r="B482" s="2" t="s">
        <v>43</v>
      </c>
      <c r="C482" s="2">
        <v>205</v>
      </c>
      <c r="D482" s="2" t="s">
        <v>24</v>
      </c>
      <c r="E482" s="2">
        <v>2</v>
      </c>
    </row>
    <row r="483" spans="1:5">
      <c r="A483" s="2" t="s">
        <v>39</v>
      </c>
      <c r="B483" s="2" t="s">
        <v>43</v>
      </c>
      <c r="C483" s="2">
        <v>143.4</v>
      </c>
      <c r="D483" s="2" t="s">
        <v>18</v>
      </c>
      <c r="E483" s="2">
        <v>1</v>
      </c>
    </row>
    <row r="484" spans="1:5">
      <c r="A484" s="2" t="s">
        <v>39</v>
      </c>
      <c r="B484" s="2" t="s">
        <v>43</v>
      </c>
      <c r="C484" s="2">
        <v>213.4</v>
      </c>
      <c r="D484" s="2" t="s">
        <v>18</v>
      </c>
      <c r="E484" s="2">
        <v>2</v>
      </c>
    </row>
    <row r="485" spans="1:5">
      <c r="A485" s="2" t="s">
        <v>39</v>
      </c>
      <c r="B485" s="2" t="s">
        <v>43</v>
      </c>
      <c r="C485" s="2">
        <v>174.7</v>
      </c>
      <c r="D485" s="2" t="s">
        <v>18</v>
      </c>
      <c r="E485" s="2">
        <v>2</v>
      </c>
    </row>
    <row r="486" spans="1:5">
      <c r="A486" s="2" t="s">
        <v>39</v>
      </c>
      <c r="B486" s="2" t="s">
        <v>43</v>
      </c>
      <c r="C486" s="2">
        <v>196.1</v>
      </c>
      <c r="D486" s="2" t="s">
        <v>24</v>
      </c>
      <c r="E486" s="2">
        <v>1</v>
      </c>
    </row>
    <row r="487" spans="1:5">
      <c r="A487" s="2" t="s">
        <v>39</v>
      </c>
      <c r="B487" s="2" t="s">
        <v>43</v>
      </c>
      <c r="C487" s="2">
        <v>178.3</v>
      </c>
      <c r="D487" s="2" t="s">
        <v>15</v>
      </c>
      <c r="E487" s="2">
        <v>0</v>
      </c>
    </row>
    <row r="488" spans="1:5">
      <c r="A488" s="2" t="s">
        <v>39</v>
      </c>
      <c r="B488" s="2" t="s">
        <v>43</v>
      </c>
      <c r="C488" s="2">
        <v>186.4</v>
      </c>
      <c r="D488" s="2" t="s">
        <v>11</v>
      </c>
      <c r="E488" s="2">
        <v>0</v>
      </c>
    </row>
    <row r="489" spans="1:5">
      <c r="A489" s="2" t="s">
        <v>39</v>
      </c>
      <c r="B489" s="2" t="s">
        <v>43</v>
      </c>
      <c r="C489" s="2">
        <v>171.8</v>
      </c>
      <c r="D489" s="2" t="s">
        <v>15</v>
      </c>
      <c r="E489" s="2">
        <v>2</v>
      </c>
    </row>
    <row r="490" spans="1:5">
      <c r="A490" s="2" t="s">
        <v>39</v>
      </c>
      <c r="B490" s="2" t="s">
        <v>43</v>
      </c>
      <c r="C490" s="2">
        <v>185</v>
      </c>
      <c r="D490" s="2" t="s">
        <v>14</v>
      </c>
      <c r="E490" s="2">
        <v>2</v>
      </c>
    </row>
    <row r="491" spans="1:5">
      <c r="A491" s="2" t="s">
        <v>39</v>
      </c>
      <c r="B491" s="2" t="s">
        <v>43</v>
      </c>
      <c r="C491" s="2">
        <v>212.2</v>
      </c>
      <c r="D491" s="2" t="s">
        <v>10</v>
      </c>
      <c r="E491" s="2">
        <v>1</v>
      </c>
    </row>
    <row r="492" spans="1:5">
      <c r="A492" s="2" t="s">
        <v>39</v>
      </c>
      <c r="B492" s="2" t="s">
        <v>43</v>
      </c>
      <c r="C492" s="2">
        <v>254.6</v>
      </c>
      <c r="D492" s="2" t="s">
        <v>23</v>
      </c>
      <c r="E492" s="2">
        <v>2</v>
      </c>
    </row>
    <row r="493" spans="1:5">
      <c r="A493" s="2" t="s">
        <v>39</v>
      </c>
      <c r="B493" s="2" t="s">
        <v>43</v>
      </c>
      <c r="C493" s="2">
        <v>187</v>
      </c>
      <c r="D493" s="2" t="s">
        <v>23</v>
      </c>
      <c r="E493" s="2">
        <v>0</v>
      </c>
    </row>
    <row r="494" spans="1:5">
      <c r="A494" s="2" t="s">
        <v>39</v>
      </c>
      <c r="B494" s="2" t="s">
        <v>43</v>
      </c>
      <c r="C494" s="2">
        <v>193.5</v>
      </c>
      <c r="D494" s="2" t="s">
        <v>23</v>
      </c>
      <c r="E494" s="2">
        <v>2</v>
      </c>
    </row>
    <row r="495" spans="1:5">
      <c r="A495" s="2" t="s">
        <v>39</v>
      </c>
      <c r="B495" s="2" t="s">
        <v>43</v>
      </c>
      <c r="C495" s="2">
        <v>139.5</v>
      </c>
      <c r="D495" s="2" t="s">
        <v>21</v>
      </c>
      <c r="E495" s="2">
        <v>2</v>
      </c>
    </row>
    <row r="496" spans="1:5">
      <c r="A496" s="2" t="s">
        <v>39</v>
      </c>
      <c r="B496" s="2" t="s">
        <v>43</v>
      </c>
      <c r="C496" s="2">
        <v>186.9</v>
      </c>
      <c r="D496" s="2" t="s">
        <v>23</v>
      </c>
      <c r="E496" s="2">
        <v>1</v>
      </c>
    </row>
    <row r="497" spans="1:5">
      <c r="A497" s="2" t="s">
        <v>39</v>
      </c>
      <c r="B497" s="2" t="s">
        <v>43</v>
      </c>
      <c r="C497" s="2">
        <v>221.6</v>
      </c>
      <c r="D497" s="2" t="s">
        <v>11</v>
      </c>
      <c r="E497" s="2">
        <v>1</v>
      </c>
    </row>
    <row r="498" spans="1:5">
      <c r="A498" s="2" t="s">
        <v>39</v>
      </c>
      <c r="B498" s="2" t="s">
        <v>43</v>
      </c>
      <c r="C498" s="2">
        <v>232.5</v>
      </c>
      <c r="D498" s="2" t="s">
        <v>10</v>
      </c>
      <c r="E498" s="2">
        <v>1</v>
      </c>
    </row>
    <row r="499" spans="1:5">
      <c r="A499" s="2" t="s">
        <v>39</v>
      </c>
      <c r="B499" s="2" t="s">
        <v>43</v>
      </c>
      <c r="C499" s="2">
        <v>156.19999999999999</v>
      </c>
      <c r="D499" s="2" t="s">
        <v>24</v>
      </c>
      <c r="E499" s="2">
        <v>2</v>
      </c>
    </row>
    <row r="500" spans="1:5">
      <c r="A500" s="2" t="s">
        <v>39</v>
      </c>
      <c r="B500" s="2" t="s">
        <v>43</v>
      </c>
      <c r="C500" s="2">
        <v>197.6</v>
      </c>
      <c r="D500" s="2" t="s">
        <v>24</v>
      </c>
      <c r="E500" s="2">
        <v>2</v>
      </c>
    </row>
    <row r="501" spans="1:5">
      <c r="A501" s="2" t="s">
        <v>39</v>
      </c>
      <c r="B501" s="2" t="s">
        <v>43</v>
      </c>
      <c r="C501" s="2">
        <v>204.4</v>
      </c>
      <c r="D501" s="2" t="s">
        <v>15</v>
      </c>
      <c r="E501" s="2">
        <v>2</v>
      </c>
    </row>
    <row r="502" spans="1:5">
      <c r="A502" s="2" t="s">
        <v>39</v>
      </c>
      <c r="B502" s="2" t="s">
        <v>43</v>
      </c>
      <c r="C502" s="2">
        <v>212.8</v>
      </c>
      <c r="D502" s="2" t="s">
        <v>11</v>
      </c>
      <c r="E502" s="2">
        <v>0</v>
      </c>
    </row>
    <row r="503" spans="1:5">
      <c r="A503" s="2" t="s">
        <v>39</v>
      </c>
      <c r="B503" s="2" t="s">
        <v>43</v>
      </c>
      <c r="C503" s="2">
        <v>272.3</v>
      </c>
      <c r="D503" s="2" t="s">
        <v>23</v>
      </c>
      <c r="E503" s="2">
        <v>1</v>
      </c>
    </row>
    <row r="504" spans="1:5">
      <c r="A504" s="2" t="s">
        <v>39</v>
      </c>
      <c r="B504" s="2" t="s">
        <v>43</v>
      </c>
      <c r="C504" s="2">
        <v>202.1</v>
      </c>
      <c r="D504" s="2" t="s">
        <v>18</v>
      </c>
      <c r="E504" s="2">
        <v>2</v>
      </c>
    </row>
    <row r="505" spans="1:5">
      <c r="A505" s="2" t="s">
        <v>39</v>
      </c>
      <c r="B505" s="2" t="s">
        <v>43</v>
      </c>
      <c r="C505" s="2">
        <v>184.9</v>
      </c>
      <c r="D505" s="2" t="s">
        <v>23</v>
      </c>
      <c r="E505" s="2">
        <v>0</v>
      </c>
    </row>
    <row r="506" spans="1:5">
      <c r="A506" s="2" t="s">
        <v>39</v>
      </c>
      <c r="B506" s="2" t="s">
        <v>43</v>
      </c>
      <c r="C506" s="2">
        <v>162.30000000000001</v>
      </c>
      <c r="D506" s="2" t="s">
        <v>15</v>
      </c>
      <c r="E506" s="2">
        <v>1</v>
      </c>
    </row>
    <row r="507" spans="1:5">
      <c r="A507" s="2" t="s">
        <v>39</v>
      </c>
      <c r="B507" s="2" t="s">
        <v>43</v>
      </c>
      <c r="C507" s="2">
        <v>179.3</v>
      </c>
      <c r="D507" s="2" t="s">
        <v>14</v>
      </c>
      <c r="E507" s="2">
        <v>2</v>
      </c>
    </row>
    <row r="508" spans="1:5">
      <c r="A508" s="2" t="s">
        <v>39</v>
      </c>
      <c r="B508" s="2" t="s">
        <v>43</v>
      </c>
      <c r="C508" s="2">
        <v>278.5</v>
      </c>
      <c r="D508" s="2" t="s">
        <v>24</v>
      </c>
      <c r="E508" s="2">
        <v>1</v>
      </c>
    </row>
    <row r="509" spans="1:5">
      <c r="A509" s="2" t="s">
        <v>39</v>
      </c>
      <c r="B509" s="2" t="s">
        <v>43</v>
      </c>
      <c r="C509" s="2">
        <v>184.9</v>
      </c>
      <c r="D509" s="2" t="s">
        <v>23</v>
      </c>
      <c r="E509" s="2">
        <v>0</v>
      </c>
    </row>
    <row r="510" spans="1:5">
      <c r="A510" s="2" t="s">
        <v>39</v>
      </c>
      <c r="B510" s="2" t="s">
        <v>43</v>
      </c>
      <c r="C510" s="2">
        <v>177.9</v>
      </c>
      <c r="D510" s="2" t="s">
        <v>15</v>
      </c>
      <c r="E510" s="2">
        <v>1</v>
      </c>
    </row>
    <row r="511" spans="1:5">
      <c r="A511" s="2" t="s">
        <v>39</v>
      </c>
      <c r="B511" s="2" t="s">
        <v>43</v>
      </c>
      <c r="C511" s="2">
        <v>178.6</v>
      </c>
      <c r="D511" s="2" t="s">
        <v>21</v>
      </c>
      <c r="E511" s="2">
        <v>2</v>
      </c>
    </row>
    <row r="512" spans="1:5">
      <c r="A512" s="2" t="s">
        <v>39</v>
      </c>
      <c r="B512" s="2" t="s">
        <v>43</v>
      </c>
      <c r="C512" s="2">
        <v>167.9</v>
      </c>
      <c r="D512" s="2" t="s">
        <v>14</v>
      </c>
      <c r="E512" s="2">
        <v>2</v>
      </c>
    </row>
    <row r="513" spans="1:5">
      <c r="A513" s="2" t="s">
        <v>39</v>
      </c>
      <c r="B513" s="2" t="s">
        <v>43</v>
      </c>
      <c r="C513" s="2">
        <v>231.8</v>
      </c>
      <c r="D513" s="2" t="s">
        <v>23</v>
      </c>
      <c r="E513" s="2">
        <v>1</v>
      </c>
    </row>
    <row r="514" spans="1:5">
      <c r="A514" s="2" t="s">
        <v>39</v>
      </c>
      <c r="B514" s="2" t="s">
        <v>43</v>
      </c>
      <c r="C514" s="2">
        <v>232.2</v>
      </c>
      <c r="D514" s="2" t="s">
        <v>14</v>
      </c>
      <c r="E514" s="2">
        <v>1</v>
      </c>
    </row>
    <row r="515" spans="1:5">
      <c r="A515" s="2" t="s">
        <v>39</v>
      </c>
      <c r="B515" s="2" t="s">
        <v>43</v>
      </c>
      <c r="C515" s="2">
        <v>141.30000000000001</v>
      </c>
      <c r="D515" s="2" t="s">
        <v>33</v>
      </c>
      <c r="E515" s="2">
        <v>0</v>
      </c>
    </row>
    <row r="516" spans="1:5">
      <c r="A516" s="2" t="s">
        <v>39</v>
      </c>
      <c r="B516" s="2" t="s">
        <v>43</v>
      </c>
      <c r="C516" s="2">
        <v>182.4</v>
      </c>
      <c r="D516" s="2" t="s">
        <v>14</v>
      </c>
      <c r="E516" s="2">
        <v>2</v>
      </c>
    </row>
    <row r="517" spans="1:5">
      <c r="A517" s="2" t="s">
        <v>39</v>
      </c>
      <c r="B517" s="2" t="s">
        <v>43</v>
      </c>
      <c r="C517" s="2">
        <v>180.7</v>
      </c>
      <c r="D517" s="2" t="s">
        <v>15</v>
      </c>
      <c r="E517" s="2">
        <v>2</v>
      </c>
    </row>
    <row r="518" spans="1:5">
      <c r="A518" s="2" t="s">
        <v>39</v>
      </c>
      <c r="B518" s="2" t="s">
        <v>43</v>
      </c>
      <c r="C518" s="2">
        <v>191.5</v>
      </c>
      <c r="D518" s="2" t="s">
        <v>15</v>
      </c>
      <c r="E518" s="2">
        <v>1</v>
      </c>
    </row>
    <row r="519" spans="1:5">
      <c r="A519" s="2" t="s">
        <v>39</v>
      </c>
      <c r="B519" s="2" t="s">
        <v>43</v>
      </c>
      <c r="C519" s="2">
        <v>228.4</v>
      </c>
      <c r="D519" s="2" t="s">
        <v>15</v>
      </c>
      <c r="E519" s="2">
        <v>1</v>
      </c>
    </row>
    <row r="520" spans="1:5">
      <c r="A520" s="2" t="s">
        <v>39</v>
      </c>
      <c r="B520" s="2" t="s">
        <v>43</v>
      </c>
      <c r="C520" s="2">
        <v>178.2</v>
      </c>
      <c r="D520" s="2" t="s">
        <v>24</v>
      </c>
      <c r="E520" s="2">
        <v>1</v>
      </c>
    </row>
    <row r="521" spans="1:5">
      <c r="A521" s="2" t="s">
        <v>39</v>
      </c>
      <c r="B521" s="2" t="s">
        <v>43</v>
      </c>
      <c r="C521" s="2">
        <v>122.1</v>
      </c>
      <c r="D521" s="2" t="s">
        <v>23</v>
      </c>
      <c r="E521" s="2">
        <v>0</v>
      </c>
    </row>
    <row r="522" spans="1:5">
      <c r="A522" s="2" t="s">
        <v>39</v>
      </c>
      <c r="B522" s="2" t="s">
        <v>43</v>
      </c>
      <c r="C522" s="2">
        <v>200.7</v>
      </c>
      <c r="D522" s="2" t="s">
        <v>24</v>
      </c>
      <c r="E522" s="2">
        <v>1</v>
      </c>
    </row>
    <row r="523" spans="1:5">
      <c r="A523" s="2" t="s">
        <v>39</v>
      </c>
      <c r="B523" s="2" t="s">
        <v>43</v>
      </c>
      <c r="C523" s="2">
        <v>138.80000000000001</v>
      </c>
      <c r="D523" s="2" t="s">
        <v>15</v>
      </c>
      <c r="E523" s="2">
        <v>1</v>
      </c>
    </row>
    <row r="524" spans="1:5">
      <c r="A524" s="2" t="s">
        <v>39</v>
      </c>
      <c r="B524" s="2" t="s">
        <v>43</v>
      </c>
      <c r="C524" s="2">
        <v>188.7</v>
      </c>
      <c r="D524" s="2" t="s">
        <v>15</v>
      </c>
      <c r="E524" s="2">
        <v>1</v>
      </c>
    </row>
    <row r="525" spans="1:5">
      <c r="A525" s="2" t="s">
        <v>39</v>
      </c>
      <c r="B525" s="2" t="s">
        <v>43</v>
      </c>
      <c r="C525" s="2">
        <v>174.7</v>
      </c>
      <c r="D525" s="2" t="s">
        <v>14</v>
      </c>
      <c r="E525" s="2">
        <v>2</v>
      </c>
    </row>
    <row r="526" spans="1:5">
      <c r="A526" s="2" t="s">
        <v>39</v>
      </c>
      <c r="B526" s="2" t="s">
        <v>43</v>
      </c>
      <c r="C526" s="2">
        <v>153.30000000000001</v>
      </c>
      <c r="D526" s="2" t="s">
        <v>16</v>
      </c>
      <c r="E526" s="2">
        <v>1</v>
      </c>
    </row>
    <row r="527" spans="1:5">
      <c r="A527" s="2" t="s">
        <v>39</v>
      </c>
      <c r="B527" s="2" t="s">
        <v>43</v>
      </c>
      <c r="C527" s="2">
        <v>155.30000000000001</v>
      </c>
      <c r="D527" s="2" t="s">
        <v>14</v>
      </c>
      <c r="E527" s="2">
        <v>1</v>
      </c>
    </row>
    <row r="528" spans="1:5">
      <c r="A528" s="2" t="s">
        <v>39</v>
      </c>
      <c r="B528" s="2" t="s">
        <v>43</v>
      </c>
      <c r="C528" s="2">
        <v>185.5</v>
      </c>
      <c r="D528" s="2" t="s">
        <v>15</v>
      </c>
      <c r="E528" s="2">
        <v>1</v>
      </c>
    </row>
    <row r="529" spans="1:5">
      <c r="A529" s="2" t="s">
        <v>39</v>
      </c>
      <c r="B529" s="2" t="s">
        <v>43</v>
      </c>
      <c r="C529" s="2">
        <v>200</v>
      </c>
      <c r="D529" s="2" t="s">
        <v>18</v>
      </c>
      <c r="E529" s="2">
        <v>2</v>
      </c>
    </row>
    <row r="530" spans="1:5">
      <c r="A530" s="2" t="s">
        <v>39</v>
      </c>
      <c r="B530" s="2" t="s">
        <v>43</v>
      </c>
      <c r="C530" s="2">
        <v>147.69999999999999</v>
      </c>
      <c r="D530" s="2" t="s">
        <v>23</v>
      </c>
      <c r="E530" s="2">
        <v>1</v>
      </c>
    </row>
    <row r="531" spans="1:5">
      <c r="A531" s="2" t="s">
        <v>39</v>
      </c>
      <c r="B531" s="2" t="s">
        <v>43</v>
      </c>
      <c r="C531" s="2">
        <v>194.6</v>
      </c>
      <c r="D531" s="2" t="s">
        <v>11</v>
      </c>
      <c r="E531" s="2">
        <v>0</v>
      </c>
    </row>
    <row r="532" spans="1:5">
      <c r="A532" s="2" t="s">
        <v>39</v>
      </c>
      <c r="B532" s="2" t="s">
        <v>43</v>
      </c>
      <c r="C532" s="2">
        <v>179.3</v>
      </c>
      <c r="D532" s="2" t="s">
        <v>23</v>
      </c>
      <c r="E532" s="2">
        <v>2</v>
      </c>
    </row>
    <row r="533" spans="1:5">
      <c r="A533" s="2" t="s">
        <v>39</v>
      </c>
      <c r="B533" s="2" t="s">
        <v>43</v>
      </c>
      <c r="C533" s="2">
        <v>196.1</v>
      </c>
      <c r="D533" s="2" t="s">
        <v>14</v>
      </c>
      <c r="E533" s="2">
        <v>2</v>
      </c>
    </row>
    <row r="534" spans="1:5">
      <c r="A534" s="2" t="s">
        <v>39</v>
      </c>
      <c r="B534" s="2" t="s">
        <v>43</v>
      </c>
      <c r="C534" s="2">
        <v>227.3</v>
      </c>
      <c r="D534" s="2" t="s">
        <v>11</v>
      </c>
      <c r="E534" s="2">
        <v>0</v>
      </c>
    </row>
    <row r="535" spans="1:5">
      <c r="A535" s="2" t="s">
        <v>39</v>
      </c>
      <c r="B535" s="2" t="s">
        <v>43</v>
      </c>
      <c r="C535" s="2">
        <v>173.4</v>
      </c>
      <c r="D535" s="2" t="s">
        <v>15</v>
      </c>
      <c r="E535" s="2">
        <v>2</v>
      </c>
    </row>
    <row r="536" spans="1:5">
      <c r="A536" s="2" t="s">
        <v>39</v>
      </c>
      <c r="B536" s="2" t="s">
        <v>43</v>
      </c>
      <c r="C536" s="2">
        <v>149.30000000000001</v>
      </c>
      <c r="D536" s="2" t="s">
        <v>18</v>
      </c>
      <c r="E536" s="2">
        <v>2</v>
      </c>
    </row>
    <row r="537" spans="1:5">
      <c r="A537" s="2" t="s">
        <v>39</v>
      </c>
      <c r="B537" s="2" t="s">
        <v>43</v>
      </c>
      <c r="C537" s="2">
        <v>175.7</v>
      </c>
      <c r="D537" s="2" t="s">
        <v>15</v>
      </c>
      <c r="E537" s="2">
        <v>1</v>
      </c>
    </row>
    <row r="538" spans="1:5">
      <c r="A538" s="2" t="s">
        <v>39</v>
      </c>
      <c r="B538" s="2" t="s">
        <v>43</v>
      </c>
      <c r="C538" s="2">
        <v>229.4</v>
      </c>
      <c r="D538" s="2" t="s">
        <v>11</v>
      </c>
      <c r="E538" s="2">
        <v>0</v>
      </c>
    </row>
    <row r="539" spans="1:5">
      <c r="A539" s="2" t="s">
        <v>39</v>
      </c>
      <c r="B539" s="2" t="s">
        <v>43</v>
      </c>
      <c r="C539" s="2">
        <v>194.2</v>
      </c>
      <c r="D539" s="2" t="s">
        <v>16</v>
      </c>
      <c r="E539" s="2">
        <v>1</v>
      </c>
    </row>
    <row r="540" spans="1:5">
      <c r="A540" s="2" t="s">
        <v>39</v>
      </c>
      <c r="B540" s="2" t="s">
        <v>43</v>
      </c>
      <c r="C540" s="2">
        <v>237.3</v>
      </c>
      <c r="D540" s="2" t="s">
        <v>18</v>
      </c>
      <c r="E540" s="2">
        <v>1</v>
      </c>
    </row>
    <row r="541" spans="1:5">
      <c r="A541" s="2" t="s">
        <v>39</v>
      </c>
      <c r="B541" s="2" t="s">
        <v>43</v>
      </c>
      <c r="C541" s="2">
        <v>170.6</v>
      </c>
      <c r="D541" s="2" t="s">
        <v>15</v>
      </c>
      <c r="E541" s="2">
        <v>1</v>
      </c>
    </row>
    <row r="542" spans="1:5">
      <c r="A542" s="2" t="s">
        <v>39</v>
      </c>
      <c r="B542" s="2" t="s">
        <v>36</v>
      </c>
      <c r="C542" s="2">
        <v>105.1</v>
      </c>
      <c r="D542" s="2" t="s">
        <v>15</v>
      </c>
      <c r="E542" s="2">
        <v>2</v>
      </c>
    </row>
    <row r="543" spans="1:5">
      <c r="A543" s="2" t="s">
        <v>39</v>
      </c>
      <c r="B543" s="2" t="s">
        <v>36</v>
      </c>
      <c r="C543" s="2">
        <v>144.19999999999999</v>
      </c>
      <c r="D543" s="2" t="s">
        <v>15</v>
      </c>
      <c r="E543" s="2">
        <v>0</v>
      </c>
    </row>
    <row r="544" spans="1:5">
      <c r="A544" s="2" t="s">
        <v>39</v>
      </c>
      <c r="B544" s="2" t="s">
        <v>36</v>
      </c>
      <c r="C544" s="2">
        <v>104.6</v>
      </c>
      <c r="D544" s="2" t="s">
        <v>16</v>
      </c>
      <c r="E544" s="2">
        <v>1</v>
      </c>
    </row>
    <row r="545" spans="1:5">
      <c r="A545" s="2" t="s">
        <v>39</v>
      </c>
      <c r="B545" s="2" t="s">
        <v>36</v>
      </c>
      <c r="C545" s="2">
        <v>66.599999999999994</v>
      </c>
      <c r="D545" s="2" t="s">
        <v>18</v>
      </c>
      <c r="E545" s="2">
        <v>1</v>
      </c>
    </row>
    <row r="546" spans="1:5">
      <c r="A546" s="2" t="s">
        <v>39</v>
      </c>
      <c r="B546" s="2" t="s">
        <v>36</v>
      </c>
      <c r="C546" s="2">
        <v>86.7</v>
      </c>
      <c r="D546" s="2" t="s">
        <v>15</v>
      </c>
      <c r="E546" s="2">
        <v>1</v>
      </c>
    </row>
    <row r="547" spans="1:5">
      <c r="A547" s="2" t="s">
        <v>39</v>
      </c>
      <c r="B547" s="2" t="s">
        <v>36</v>
      </c>
      <c r="C547" s="2">
        <v>145.80000000000001</v>
      </c>
      <c r="D547" s="2" t="s">
        <v>23</v>
      </c>
      <c r="E547" s="2">
        <v>1</v>
      </c>
    </row>
    <row r="548" spans="1:5">
      <c r="A548" s="2" t="s">
        <v>39</v>
      </c>
      <c r="B548" s="2" t="s">
        <v>36</v>
      </c>
      <c r="C548" s="2">
        <v>108</v>
      </c>
      <c r="D548" s="2" t="s">
        <v>15</v>
      </c>
      <c r="E548" s="2">
        <v>1</v>
      </c>
    </row>
    <row r="549" spans="1:5">
      <c r="A549" s="2" t="s">
        <v>39</v>
      </c>
      <c r="B549" s="2" t="s">
        <v>36</v>
      </c>
      <c r="C549" s="2">
        <v>134.80000000000001</v>
      </c>
      <c r="D549" s="2" t="s">
        <v>14</v>
      </c>
      <c r="E549" s="2">
        <v>2</v>
      </c>
    </row>
    <row r="550" spans="1:5">
      <c r="A550" s="2" t="s">
        <v>39</v>
      </c>
      <c r="B550" s="2" t="s">
        <v>36</v>
      </c>
      <c r="C550" s="2">
        <v>102.4</v>
      </c>
      <c r="D550" s="2" t="s">
        <v>14</v>
      </c>
      <c r="E550" s="2">
        <v>2</v>
      </c>
    </row>
    <row r="551" spans="1:5">
      <c r="A551" s="2" t="s">
        <v>39</v>
      </c>
      <c r="B551" s="2" t="s">
        <v>36</v>
      </c>
      <c r="C551" s="2">
        <v>191.6</v>
      </c>
      <c r="D551" s="2" t="s">
        <v>11</v>
      </c>
      <c r="E551" s="2">
        <v>0</v>
      </c>
    </row>
    <row r="552" spans="1:5">
      <c r="A552" s="2" t="s">
        <v>39</v>
      </c>
      <c r="B552" s="2" t="s">
        <v>36</v>
      </c>
      <c r="C552" s="2">
        <v>142.19999999999999</v>
      </c>
      <c r="D552" s="2" t="s">
        <v>10</v>
      </c>
      <c r="E552" s="2">
        <v>2</v>
      </c>
    </row>
    <row r="553" spans="1:5">
      <c r="A553" s="2" t="s">
        <v>39</v>
      </c>
      <c r="B553" s="2" t="s">
        <v>36</v>
      </c>
      <c r="C553" s="2">
        <v>157.4</v>
      </c>
      <c r="D553" s="2" t="s">
        <v>12</v>
      </c>
      <c r="E553" s="2">
        <v>0</v>
      </c>
    </row>
    <row r="554" spans="1:5">
      <c r="A554" s="2" t="s">
        <v>39</v>
      </c>
      <c r="B554" s="2" t="s">
        <v>36</v>
      </c>
      <c r="C554" s="2">
        <v>100</v>
      </c>
      <c r="D554" s="2" t="s">
        <v>25</v>
      </c>
      <c r="E554" s="2">
        <v>1</v>
      </c>
    </row>
    <row r="555" spans="1:5">
      <c r="A555" s="2" t="s">
        <v>39</v>
      </c>
      <c r="B555" s="2" t="s">
        <v>36</v>
      </c>
      <c r="C555" s="2">
        <v>137.5</v>
      </c>
      <c r="D555" s="2" t="s">
        <v>15</v>
      </c>
      <c r="E555" s="2">
        <v>2</v>
      </c>
    </row>
    <row r="556" spans="1:5">
      <c r="A556" s="2" t="s">
        <v>39</v>
      </c>
      <c r="B556" s="2" t="s">
        <v>36</v>
      </c>
      <c r="C556" s="2">
        <v>154</v>
      </c>
      <c r="D556" s="2" t="s">
        <v>11</v>
      </c>
      <c r="E556" s="2">
        <v>0</v>
      </c>
    </row>
    <row r="557" spans="1:5">
      <c r="A557" s="2" t="s">
        <v>39</v>
      </c>
      <c r="B557" s="2" t="s">
        <v>36</v>
      </c>
      <c r="C557" s="2">
        <v>161.9</v>
      </c>
      <c r="D557" s="2" t="s">
        <v>21</v>
      </c>
      <c r="E557" s="2">
        <v>2</v>
      </c>
    </row>
    <row r="558" spans="1:5">
      <c r="A558" s="2" t="s">
        <v>39</v>
      </c>
      <c r="B558" s="2" t="s">
        <v>36</v>
      </c>
      <c r="C558" s="2">
        <v>149.30000000000001</v>
      </c>
      <c r="D558" s="2" t="s">
        <v>21</v>
      </c>
      <c r="E558" s="2">
        <v>2</v>
      </c>
    </row>
    <row r="559" spans="1:5">
      <c r="A559" s="2" t="s">
        <v>39</v>
      </c>
      <c r="B559" s="2" t="s">
        <v>36</v>
      </c>
      <c r="C559" s="2">
        <v>154</v>
      </c>
      <c r="D559" s="2" t="s">
        <v>15</v>
      </c>
      <c r="E559" s="2">
        <v>2</v>
      </c>
    </row>
    <row r="560" spans="1:5">
      <c r="A560" s="2" t="s">
        <v>39</v>
      </c>
      <c r="B560" s="2" t="s">
        <v>36</v>
      </c>
      <c r="C560" s="2">
        <v>171.2</v>
      </c>
      <c r="D560" s="2" t="s">
        <v>9</v>
      </c>
      <c r="E560" s="2">
        <v>0</v>
      </c>
    </row>
    <row r="561" spans="1:5">
      <c r="A561" s="2" t="s">
        <v>39</v>
      </c>
      <c r="B561" s="2" t="s">
        <v>36</v>
      </c>
      <c r="C561" s="2">
        <v>134.30000000000001</v>
      </c>
      <c r="D561" s="2" t="s">
        <v>18</v>
      </c>
      <c r="E561" s="2">
        <v>2</v>
      </c>
    </row>
    <row r="562" spans="1:5">
      <c r="A562" s="2" t="s">
        <v>39</v>
      </c>
      <c r="B562" s="2" t="s">
        <v>36</v>
      </c>
      <c r="C562" s="2">
        <v>137.30000000000001</v>
      </c>
      <c r="D562" s="2" t="s">
        <v>18</v>
      </c>
      <c r="E562" s="2">
        <v>2</v>
      </c>
    </row>
    <row r="563" spans="1:5">
      <c r="A563" s="2" t="s">
        <v>39</v>
      </c>
      <c r="B563" s="2" t="s">
        <v>36</v>
      </c>
      <c r="C563" s="2">
        <v>136.69999999999999</v>
      </c>
      <c r="D563" s="2" t="s">
        <v>12</v>
      </c>
      <c r="E563" s="2">
        <v>0</v>
      </c>
    </row>
    <row r="564" spans="1:5">
      <c r="A564" s="2" t="s">
        <v>39</v>
      </c>
      <c r="B564" s="2" t="s">
        <v>36</v>
      </c>
      <c r="C564" s="2">
        <v>155.80000000000001</v>
      </c>
      <c r="D564" s="2" t="s">
        <v>23</v>
      </c>
      <c r="E564" s="2">
        <v>2</v>
      </c>
    </row>
    <row r="565" spans="1:5">
      <c r="A565" s="2" t="s">
        <v>39</v>
      </c>
      <c r="B565" s="2" t="s">
        <v>36</v>
      </c>
      <c r="C565" s="2">
        <v>155.6</v>
      </c>
      <c r="D565" s="2" t="s">
        <v>23</v>
      </c>
      <c r="E565" s="2">
        <v>1</v>
      </c>
    </row>
    <row r="566" spans="1:5">
      <c r="A566" s="2" t="s">
        <v>39</v>
      </c>
      <c r="B566" s="2" t="s">
        <v>36</v>
      </c>
      <c r="C566" s="2">
        <v>143.6</v>
      </c>
      <c r="D566" s="2" t="s">
        <v>12</v>
      </c>
      <c r="E566" s="2">
        <v>0</v>
      </c>
    </row>
    <row r="567" spans="1:5">
      <c r="A567" s="2" t="s">
        <v>39</v>
      </c>
      <c r="B567" s="2" t="s">
        <v>36</v>
      </c>
      <c r="C567" s="2">
        <v>160.19999999999999</v>
      </c>
      <c r="D567" s="2" t="s">
        <v>12</v>
      </c>
      <c r="E567" s="2">
        <v>0</v>
      </c>
    </row>
    <row r="568" spans="1:5">
      <c r="A568" s="2" t="s">
        <v>39</v>
      </c>
      <c r="B568" s="2" t="s">
        <v>36</v>
      </c>
      <c r="C568" s="2">
        <v>91.7</v>
      </c>
      <c r="D568" s="2" t="s">
        <v>23</v>
      </c>
      <c r="E568" s="2">
        <v>2</v>
      </c>
    </row>
    <row r="569" spans="1:5">
      <c r="A569" s="2" t="s">
        <v>39</v>
      </c>
      <c r="B569" s="2" t="s">
        <v>36</v>
      </c>
      <c r="C569" s="2">
        <v>117.6</v>
      </c>
      <c r="D569" s="2" t="s">
        <v>15</v>
      </c>
      <c r="E569" s="2">
        <v>2</v>
      </c>
    </row>
    <row r="570" spans="1:5">
      <c r="A570" s="2" t="s">
        <v>39</v>
      </c>
      <c r="B570" s="2" t="s">
        <v>36</v>
      </c>
      <c r="C570" s="2">
        <v>115</v>
      </c>
      <c r="D570" s="2" t="s">
        <v>18</v>
      </c>
      <c r="E570" s="2">
        <v>0</v>
      </c>
    </row>
    <row r="571" spans="1:5">
      <c r="A571" s="2" t="s">
        <v>39</v>
      </c>
      <c r="B571" s="2" t="s">
        <v>36</v>
      </c>
      <c r="C571" s="2">
        <v>169.5</v>
      </c>
      <c r="D571" s="2" t="s">
        <v>23</v>
      </c>
      <c r="E571" s="2">
        <v>2</v>
      </c>
    </row>
    <row r="572" spans="1:5">
      <c r="A572" s="2" t="s">
        <v>39</v>
      </c>
      <c r="B572" s="2" t="s">
        <v>36</v>
      </c>
      <c r="C572" s="2">
        <v>163.69999999999999</v>
      </c>
      <c r="D572" s="2" t="s">
        <v>12</v>
      </c>
      <c r="E572" s="2">
        <v>0</v>
      </c>
    </row>
    <row r="573" spans="1:5">
      <c r="A573" s="2" t="s">
        <v>39</v>
      </c>
      <c r="B573" s="2" t="s">
        <v>36</v>
      </c>
      <c r="C573" s="2">
        <v>153.6</v>
      </c>
      <c r="D573" s="2" t="s">
        <v>15</v>
      </c>
      <c r="E573" s="2">
        <v>2</v>
      </c>
    </row>
    <row r="574" spans="1:5">
      <c r="A574" s="2" t="s">
        <v>39</v>
      </c>
      <c r="B574" s="2" t="s">
        <v>36</v>
      </c>
      <c r="C574" s="2">
        <v>118.9</v>
      </c>
      <c r="D574" s="2" t="s">
        <v>23</v>
      </c>
      <c r="E574" s="2">
        <v>1</v>
      </c>
    </row>
    <row r="575" spans="1:5">
      <c r="A575" s="2" t="s">
        <v>39</v>
      </c>
      <c r="B575" s="2" t="s">
        <v>36</v>
      </c>
      <c r="C575" s="2">
        <v>114.7</v>
      </c>
      <c r="D575" s="2" t="s">
        <v>24</v>
      </c>
      <c r="E575" s="2">
        <v>2</v>
      </c>
    </row>
    <row r="576" spans="1:5">
      <c r="A576" s="2" t="s">
        <v>39</v>
      </c>
      <c r="B576" s="2" t="s">
        <v>36</v>
      </c>
      <c r="C576" s="2">
        <v>112.7</v>
      </c>
      <c r="D576" s="2" t="s">
        <v>16</v>
      </c>
      <c r="E576" s="2">
        <v>2</v>
      </c>
    </row>
    <row r="577" spans="1:5">
      <c r="A577" s="2" t="s">
        <v>39</v>
      </c>
      <c r="B577" s="2" t="s">
        <v>36</v>
      </c>
      <c r="C577" s="2">
        <v>138.5</v>
      </c>
      <c r="D577" s="2" t="s">
        <v>23</v>
      </c>
      <c r="E577" s="2">
        <v>2</v>
      </c>
    </row>
    <row r="578" spans="1:5">
      <c r="A578" s="2" t="s">
        <v>39</v>
      </c>
      <c r="B578" s="2" t="s">
        <v>36</v>
      </c>
      <c r="C578" s="2">
        <v>102.5</v>
      </c>
      <c r="D578" s="2" t="s">
        <v>15</v>
      </c>
      <c r="E578" s="2">
        <v>2</v>
      </c>
    </row>
    <row r="579" spans="1:5">
      <c r="A579" s="2" t="s">
        <v>39</v>
      </c>
      <c r="B579" s="2" t="s">
        <v>36</v>
      </c>
      <c r="C579" s="2">
        <v>170.4</v>
      </c>
      <c r="D579" s="2" t="s">
        <v>18</v>
      </c>
      <c r="E579" s="2">
        <v>0</v>
      </c>
    </row>
    <row r="580" spans="1:5">
      <c r="A580" s="2" t="s">
        <v>39</v>
      </c>
      <c r="B580" s="2" t="s">
        <v>36</v>
      </c>
      <c r="C580" s="2">
        <v>132.69999999999999</v>
      </c>
      <c r="D580" s="2" t="s">
        <v>15</v>
      </c>
      <c r="E580" s="2">
        <v>2</v>
      </c>
    </row>
    <row r="581" spans="1:5">
      <c r="A581" s="2" t="s">
        <v>39</v>
      </c>
      <c r="B581" s="2" t="s">
        <v>36</v>
      </c>
      <c r="C581" s="2">
        <v>125.7</v>
      </c>
      <c r="D581" s="2" t="s">
        <v>12</v>
      </c>
      <c r="E581" s="2">
        <v>0</v>
      </c>
    </row>
    <row r="582" spans="1:5">
      <c r="A582" s="2" t="s">
        <v>39</v>
      </c>
      <c r="B582" s="2" t="s">
        <v>36</v>
      </c>
      <c r="C582" s="2">
        <v>117</v>
      </c>
      <c r="D582" s="2" t="s">
        <v>14</v>
      </c>
      <c r="E582" s="2">
        <v>2</v>
      </c>
    </row>
    <row r="583" spans="1:5">
      <c r="A583" s="2" t="s">
        <v>39</v>
      </c>
      <c r="B583" s="2" t="s">
        <v>36</v>
      </c>
      <c r="C583" s="2">
        <v>116.1</v>
      </c>
      <c r="D583" s="2" t="s">
        <v>15</v>
      </c>
      <c r="E583" s="2">
        <v>1</v>
      </c>
    </row>
    <row r="584" spans="1:5">
      <c r="A584" s="2" t="s">
        <v>39</v>
      </c>
      <c r="B584" s="2" t="s">
        <v>36</v>
      </c>
      <c r="C584" s="2">
        <v>99.3</v>
      </c>
      <c r="D584" s="2" t="s">
        <v>14</v>
      </c>
      <c r="E584" s="2">
        <v>1</v>
      </c>
    </row>
    <row r="585" spans="1:5">
      <c r="A585" s="2" t="s">
        <v>39</v>
      </c>
      <c r="B585" s="2" t="s">
        <v>36</v>
      </c>
      <c r="C585" s="2">
        <v>101.2</v>
      </c>
      <c r="D585" s="2" t="s">
        <v>15</v>
      </c>
      <c r="E585" s="2">
        <v>1</v>
      </c>
    </row>
    <row r="586" spans="1:5">
      <c r="A586" s="2" t="s">
        <v>39</v>
      </c>
      <c r="B586" s="2" t="s">
        <v>36</v>
      </c>
      <c r="C586" s="2">
        <v>86.6</v>
      </c>
      <c r="D586" s="2" t="s">
        <v>15</v>
      </c>
      <c r="E586" s="2">
        <v>1</v>
      </c>
    </row>
    <row r="587" spans="1:5">
      <c r="A587" s="2" t="s">
        <v>39</v>
      </c>
      <c r="B587" s="2" t="s">
        <v>36</v>
      </c>
      <c r="C587" s="2">
        <v>94.5</v>
      </c>
      <c r="D587" s="2" t="s">
        <v>15</v>
      </c>
      <c r="E587" s="2">
        <v>1</v>
      </c>
    </row>
    <row r="588" spans="1:5">
      <c r="A588" s="2" t="s">
        <v>39</v>
      </c>
      <c r="B588" s="2" t="s">
        <v>36</v>
      </c>
      <c r="C588" s="2">
        <v>89</v>
      </c>
      <c r="D588" s="2" t="s">
        <v>16</v>
      </c>
      <c r="E588" s="2">
        <v>0</v>
      </c>
    </row>
    <row r="589" spans="1:5">
      <c r="A589" s="2" t="s">
        <v>39</v>
      </c>
      <c r="B589" s="2" t="s">
        <v>36</v>
      </c>
      <c r="C589" s="2">
        <v>168.7</v>
      </c>
      <c r="D589" s="2" t="s">
        <v>11</v>
      </c>
      <c r="E589" s="2">
        <v>0</v>
      </c>
    </row>
    <row r="590" spans="1:5">
      <c r="A590" s="2" t="s">
        <v>39</v>
      </c>
      <c r="B590" s="2" t="s">
        <v>36</v>
      </c>
      <c r="C590" s="2">
        <v>158.5</v>
      </c>
      <c r="D590" s="2" t="s">
        <v>23</v>
      </c>
      <c r="E590" s="2">
        <v>1</v>
      </c>
    </row>
    <row r="591" spans="1:5">
      <c r="A591" s="2" t="s">
        <v>39</v>
      </c>
      <c r="B591" s="2" t="s">
        <v>36</v>
      </c>
      <c r="C591" s="2">
        <v>102.7</v>
      </c>
      <c r="D591" s="2" t="s">
        <v>15</v>
      </c>
      <c r="E591" s="2">
        <v>2</v>
      </c>
    </row>
    <row r="592" spans="1:5">
      <c r="A592" s="2" t="s">
        <v>39</v>
      </c>
      <c r="B592" s="2" t="s">
        <v>36</v>
      </c>
      <c r="C592" s="2">
        <v>154.30000000000001</v>
      </c>
      <c r="D592" s="2" t="s">
        <v>23</v>
      </c>
      <c r="E592" s="2">
        <v>2</v>
      </c>
    </row>
    <row r="593" spans="1:5">
      <c r="A593" s="2" t="s">
        <v>39</v>
      </c>
      <c r="B593" s="2" t="s">
        <v>36</v>
      </c>
      <c r="C593" s="2">
        <v>137.9</v>
      </c>
      <c r="D593" s="2" t="s">
        <v>14</v>
      </c>
      <c r="E593" s="2">
        <v>2</v>
      </c>
    </row>
    <row r="594" spans="1:5">
      <c r="A594" s="2" t="s">
        <v>39</v>
      </c>
      <c r="B594" s="2" t="s">
        <v>36</v>
      </c>
      <c r="C594" s="2">
        <v>130.30000000000001</v>
      </c>
      <c r="D594" s="2" t="s">
        <v>23</v>
      </c>
      <c r="E594" s="2">
        <v>1</v>
      </c>
    </row>
    <row r="595" spans="1:5">
      <c r="A595" s="2" t="s">
        <v>39</v>
      </c>
      <c r="B595" s="2" t="s">
        <v>36</v>
      </c>
      <c r="C595" s="2">
        <v>118.9</v>
      </c>
      <c r="D595" s="2" t="s">
        <v>21</v>
      </c>
      <c r="E595" s="2">
        <v>2</v>
      </c>
    </row>
    <row r="596" spans="1:5">
      <c r="A596" s="2" t="s">
        <v>39</v>
      </c>
      <c r="B596" s="2" t="s">
        <v>36</v>
      </c>
      <c r="C596" s="2">
        <v>101.6</v>
      </c>
      <c r="D596" s="2" t="s">
        <v>18</v>
      </c>
      <c r="E596" s="2">
        <v>1</v>
      </c>
    </row>
    <row r="597" spans="1:5">
      <c r="A597" s="2" t="s">
        <v>39</v>
      </c>
      <c r="B597" s="2" t="s">
        <v>36</v>
      </c>
      <c r="C597" s="2">
        <v>127</v>
      </c>
      <c r="D597" s="2" t="s">
        <v>23</v>
      </c>
      <c r="E597" s="2">
        <v>0</v>
      </c>
    </row>
    <row r="598" spans="1:5">
      <c r="A598" s="2" t="s">
        <v>39</v>
      </c>
      <c r="B598" s="2" t="s">
        <v>36</v>
      </c>
      <c r="C598" s="2">
        <v>108.6</v>
      </c>
      <c r="D598" s="2" t="s">
        <v>21</v>
      </c>
      <c r="E598" s="2">
        <v>1</v>
      </c>
    </row>
    <row r="599" spans="1:5">
      <c r="A599" s="2" t="s">
        <v>39</v>
      </c>
      <c r="B599" s="2" t="s">
        <v>36</v>
      </c>
      <c r="C599" s="2">
        <v>137.9</v>
      </c>
      <c r="D599" s="2" t="s">
        <v>23</v>
      </c>
      <c r="E599" s="2">
        <v>0</v>
      </c>
    </row>
    <row r="600" spans="1:5">
      <c r="A600" s="2" t="s">
        <v>44</v>
      </c>
      <c r="B600" s="2" t="s">
        <v>36</v>
      </c>
      <c r="C600" s="2">
        <v>138.4</v>
      </c>
      <c r="D600" s="2" t="s">
        <v>23</v>
      </c>
      <c r="E600" s="2">
        <v>1</v>
      </c>
    </row>
    <row r="601" spans="1:5">
      <c r="A601" s="2" t="s">
        <v>44</v>
      </c>
      <c r="B601" s="2" t="s">
        <v>36</v>
      </c>
      <c r="C601" s="2">
        <v>116</v>
      </c>
      <c r="D601" s="2" t="s">
        <v>18</v>
      </c>
      <c r="E601" s="2">
        <v>2</v>
      </c>
    </row>
    <row r="602" spans="1:5">
      <c r="A602" s="2" t="s">
        <v>44</v>
      </c>
      <c r="B602" s="2" t="s">
        <v>36</v>
      </c>
      <c r="C602" s="2">
        <v>133.30000000000001</v>
      </c>
      <c r="D602" s="2" t="s">
        <v>11</v>
      </c>
      <c r="E602" s="2">
        <v>0</v>
      </c>
    </row>
    <row r="603" spans="1:5">
      <c r="A603" s="2" t="s">
        <v>44</v>
      </c>
      <c r="B603" s="2" t="s">
        <v>36</v>
      </c>
      <c r="C603" s="2">
        <v>119.2</v>
      </c>
      <c r="D603" s="2" t="s">
        <v>23</v>
      </c>
      <c r="E603" s="2">
        <v>0</v>
      </c>
    </row>
    <row r="604" spans="1:5">
      <c r="A604" s="2" t="s">
        <v>44</v>
      </c>
      <c r="B604" s="2" t="s">
        <v>36</v>
      </c>
      <c r="C604" s="2">
        <v>135.19999999999999</v>
      </c>
      <c r="D604" s="2" t="s">
        <v>24</v>
      </c>
      <c r="E604" s="2">
        <v>0</v>
      </c>
    </row>
    <row r="605" spans="1:5">
      <c r="A605" s="2" t="s">
        <v>44</v>
      </c>
      <c r="B605" s="2" t="s">
        <v>45</v>
      </c>
      <c r="C605" s="2">
        <v>113.1</v>
      </c>
      <c r="D605" s="2" t="s">
        <v>11</v>
      </c>
      <c r="E605" s="2">
        <v>0</v>
      </c>
    </row>
    <row r="606" spans="1:5">
      <c r="A606" s="2" t="s">
        <v>44</v>
      </c>
      <c r="B606" s="2" t="s">
        <v>45</v>
      </c>
      <c r="C606" s="2">
        <v>99.8</v>
      </c>
      <c r="D606" s="2" t="s">
        <v>24</v>
      </c>
      <c r="E606" s="2">
        <v>0</v>
      </c>
    </row>
    <row r="607" spans="1:5">
      <c r="A607" s="2" t="s">
        <v>44</v>
      </c>
      <c r="B607" s="2" t="s">
        <v>45</v>
      </c>
      <c r="C607" s="2">
        <v>133.80000000000001</v>
      </c>
      <c r="D607" s="2" t="s">
        <v>11</v>
      </c>
      <c r="E607" s="2">
        <v>0</v>
      </c>
    </row>
    <row r="608" spans="1:5">
      <c r="A608" s="2" t="s">
        <v>44</v>
      </c>
      <c r="B608" s="2" t="s">
        <v>45</v>
      </c>
      <c r="C608" s="2">
        <v>96.1</v>
      </c>
      <c r="D608" s="2" t="s">
        <v>12</v>
      </c>
      <c r="E608" s="2">
        <v>0</v>
      </c>
    </row>
    <row r="609" spans="1:5">
      <c r="A609" s="2" t="s">
        <v>44</v>
      </c>
      <c r="B609" s="2" t="s">
        <v>45</v>
      </c>
      <c r="C609" s="2">
        <v>124</v>
      </c>
      <c r="D609" s="2" t="s">
        <v>23</v>
      </c>
      <c r="E609" s="2">
        <v>1</v>
      </c>
    </row>
    <row r="610" spans="1:5">
      <c r="A610" s="2" t="s">
        <v>44</v>
      </c>
      <c r="B610" s="2" t="s">
        <v>45</v>
      </c>
      <c r="C610" s="2">
        <v>122.1</v>
      </c>
      <c r="D610" s="2" t="s">
        <v>24</v>
      </c>
      <c r="E610" s="2">
        <v>1</v>
      </c>
    </row>
    <row r="611" spans="1:5">
      <c r="A611" s="2" t="s">
        <v>44</v>
      </c>
      <c r="B611" s="2" t="s">
        <v>45</v>
      </c>
      <c r="C611" s="2">
        <v>102.2</v>
      </c>
      <c r="D611" s="2" t="s">
        <v>18</v>
      </c>
      <c r="E611" s="2">
        <v>1</v>
      </c>
    </row>
    <row r="612" spans="1:5">
      <c r="A612" s="2" t="s">
        <v>44</v>
      </c>
      <c r="B612" s="2" t="s">
        <v>45</v>
      </c>
      <c r="C612" s="2">
        <v>96.9</v>
      </c>
      <c r="D612" s="2" t="s">
        <v>12</v>
      </c>
      <c r="E612" s="2">
        <v>0</v>
      </c>
    </row>
    <row r="613" spans="1:5">
      <c r="A613" s="2" t="s">
        <v>44</v>
      </c>
      <c r="B613" s="2" t="s">
        <v>45</v>
      </c>
      <c r="C613" s="2">
        <v>103</v>
      </c>
      <c r="D613" s="2" t="s">
        <v>24</v>
      </c>
      <c r="E613" s="2">
        <v>0</v>
      </c>
    </row>
    <row r="614" spans="1:5">
      <c r="A614" s="2" t="s">
        <v>44</v>
      </c>
      <c r="B614" s="2" t="s">
        <v>45</v>
      </c>
      <c r="C614" s="2">
        <v>123</v>
      </c>
      <c r="D614" s="2" t="s">
        <v>11</v>
      </c>
      <c r="E614" s="2">
        <v>0</v>
      </c>
    </row>
    <row r="615" spans="1:5">
      <c r="A615" s="2" t="s">
        <v>44</v>
      </c>
      <c r="B615" s="2" t="s">
        <v>45</v>
      </c>
      <c r="C615" s="2">
        <v>121</v>
      </c>
      <c r="D615" s="2" t="s">
        <v>24</v>
      </c>
      <c r="E615" s="2">
        <v>1</v>
      </c>
    </row>
    <row r="616" spans="1:5">
      <c r="A616" s="2" t="s">
        <v>44</v>
      </c>
      <c r="B616" s="2" t="s">
        <v>46</v>
      </c>
      <c r="C616" s="2">
        <v>98.2</v>
      </c>
      <c r="D616" s="2" t="s">
        <v>23</v>
      </c>
      <c r="E616" s="2">
        <v>2</v>
      </c>
    </row>
    <row r="617" spans="1:5">
      <c r="A617" s="2" t="s">
        <v>44</v>
      </c>
      <c r="B617" s="2" t="s">
        <v>46</v>
      </c>
      <c r="C617" s="2">
        <v>98.5</v>
      </c>
      <c r="D617" s="2" t="s">
        <v>11</v>
      </c>
      <c r="E617" s="2">
        <v>0</v>
      </c>
    </row>
    <row r="618" spans="1:5">
      <c r="A618" s="2" t="s">
        <v>44</v>
      </c>
      <c r="B618" s="2" t="s">
        <v>46</v>
      </c>
      <c r="C618" s="2">
        <v>93</v>
      </c>
      <c r="D618" s="2" t="s">
        <v>11</v>
      </c>
      <c r="E618" s="2">
        <v>1</v>
      </c>
    </row>
    <row r="619" spans="1:5">
      <c r="A619" s="2" t="s">
        <v>44</v>
      </c>
      <c r="B619" s="2" t="s">
        <v>46</v>
      </c>
      <c r="C619" s="2">
        <v>110.4</v>
      </c>
      <c r="D619" s="2" t="s">
        <v>24</v>
      </c>
      <c r="E619" s="2">
        <v>0</v>
      </c>
    </row>
    <row r="620" spans="1:5">
      <c r="A620" s="2" t="s">
        <v>44</v>
      </c>
      <c r="B620" s="2" t="s">
        <v>46</v>
      </c>
      <c r="C620" s="2">
        <v>108.3</v>
      </c>
      <c r="D620" s="2" t="s">
        <v>9</v>
      </c>
      <c r="E620" s="2">
        <v>0</v>
      </c>
    </row>
    <row r="621" spans="1:5">
      <c r="A621" s="2" t="s">
        <v>44</v>
      </c>
      <c r="B621" s="2" t="s">
        <v>46</v>
      </c>
      <c r="C621" s="2">
        <v>101.8</v>
      </c>
      <c r="D621" s="2" t="s">
        <v>11</v>
      </c>
      <c r="E621" s="2">
        <v>0</v>
      </c>
    </row>
    <row r="622" spans="1:5">
      <c r="A622" s="2" t="s">
        <v>44</v>
      </c>
      <c r="B622" s="2" t="s">
        <v>46</v>
      </c>
      <c r="C622" s="2">
        <v>88.5</v>
      </c>
      <c r="D622" s="2" t="s">
        <v>15</v>
      </c>
      <c r="E622" s="2">
        <v>2</v>
      </c>
    </row>
    <row r="623" spans="1:5">
      <c r="A623" s="2" t="s">
        <v>44</v>
      </c>
      <c r="B623" s="2" t="s">
        <v>46</v>
      </c>
      <c r="C623" s="2">
        <v>101.7</v>
      </c>
      <c r="D623" s="2" t="s">
        <v>24</v>
      </c>
      <c r="E623" s="2">
        <v>1</v>
      </c>
    </row>
    <row r="624" spans="1:5">
      <c r="A624" s="2" t="s">
        <v>44</v>
      </c>
      <c r="B624" s="2" t="s">
        <v>46</v>
      </c>
      <c r="C624" s="2">
        <v>86.7</v>
      </c>
      <c r="D624" s="2" t="s">
        <v>24</v>
      </c>
      <c r="E624" s="2">
        <v>1</v>
      </c>
    </row>
    <row r="625" spans="1:5">
      <c r="A625" s="2" t="s">
        <v>44</v>
      </c>
      <c r="B625" s="2" t="s">
        <v>46</v>
      </c>
      <c r="C625" s="2">
        <v>109.4</v>
      </c>
      <c r="D625" s="2" t="s">
        <v>33</v>
      </c>
      <c r="E625" s="2">
        <v>2</v>
      </c>
    </row>
    <row r="626" spans="1:5">
      <c r="A626" s="2" t="s">
        <v>44</v>
      </c>
      <c r="B626" s="2" t="s">
        <v>46</v>
      </c>
      <c r="C626" s="2">
        <v>89.5</v>
      </c>
      <c r="D626" s="2" t="s">
        <v>11</v>
      </c>
      <c r="E626" s="2">
        <v>0</v>
      </c>
    </row>
    <row r="627" spans="1:5">
      <c r="A627" s="2" t="s">
        <v>44</v>
      </c>
      <c r="B627" s="2" t="s">
        <v>46</v>
      </c>
      <c r="C627" s="2">
        <v>104.2</v>
      </c>
      <c r="D627" s="2" t="s">
        <v>11</v>
      </c>
      <c r="E627" s="2">
        <v>0</v>
      </c>
    </row>
    <row r="628" spans="1:5">
      <c r="A628" s="2" t="s">
        <v>44</v>
      </c>
      <c r="B628" s="2" t="s">
        <v>46</v>
      </c>
      <c r="C628" s="2">
        <v>91.3</v>
      </c>
      <c r="D628" s="2" t="s">
        <v>18</v>
      </c>
      <c r="E628" s="2">
        <v>2</v>
      </c>
    </row>
    <row r="629" spans="1:5">
      <c r="A629" s="2" t="s">
        <v>44</v>
      </c>
      <c r="B629" s="2" t="s">
        <v>46</v>
      </c>
      <c r="C629" s="2">
        <v>100.4</v>
      </c>
      <c r="D629" s="2" t="s">
        <v>11</v>
      </c>
      <c r="E629" s="2">
        <v>1</v>
      </c>
    </row>
    <row r="630" spans="1:5">
      <c r="A630" s="2" t="s">
        <v>44</v>
      </c>
      <c r="B630" s="2" t="s">
        <v>46</v>
      </c>
      <c r="C630" s="2">
        <v>67.5</v>
      </c>
      <c r="D630" s="2" t="s">
        <v>33</v>
      </c>
      <c r="E630" s="2">
        <v>2</v>
      </c>
    </row>
    <row r="631" spans="1:5">
      <c r="A631" s="2" t="s">
        <v>44</v>
      </c>
      <c r="B631" s="2" t="s">
        <v>46</v>
      </c>
      <c r="C631" s="2">
        <v>82.7</v>
      </c>
      <c r="D631" s="2" t="s">
        <v>18</v>
      </c>
      <c r="E631" s="2">
        <v>2</v>
      </c>
    </row>
    <row r="632" spans="1:5">
      <c r="A632" s="2" t="s">
        <v>44</v>
      </c>
      <c r="B632" s="2" t="s">
        <v>46</v>
      </c>
      <c r="C632" s="2">
        <v>96.3</v>
      </c>
      <c r="D632" s="2" t="s">
        <v>18</v>
      </c>
      <c r="E632" s="2">
        <v>2</v>
      </c>
    </row>
    <row r="633" spans="1:5">
      <c r="A633" s="2" t="s">
        <v>44</v>
      </c>
      <c r="B633" s="2" t="s">
        <v>46</v>
      </c>
      <c r="C633" s="2">
        <v>98.5</v>
      </c>
      <c r="D633" s="2" t="s">
        <v>23</v>
      </c>
      <c r="E633" s="2">
        <v>2</v>
      </c>
    </row>
    <row r="634" spans="1:5">
      <c r="A634" s="2" t="s">
        <v>44</v>
      </c>
      <c r="B634" s="2" t="s">
        <v>46</v>
      </c>
      <c r="C634" s="2">
        <v>94.7</v>
      </c>
      <c r="D634" s="2" t="s">
        <v>33</v>
      </c>
      <c r="E634" s="2">
        <v>2</v>
      </c>
    </row>
    <row r="635" spans="1:5">
      <c r="A635" s="2" t="s">
        <v>44</v>
      </c>
      <c r="B635" s="2" t="s">
        <v>46</v>
      </c>
      <c r="C635" s="2">
        <v>95.8</v>
      </c>
      <c r="D635" s="2" t="s">
        <v>23</v>
      </c>
      <c r="E635" s="2">
        <v>1</v>
      </c>
    </row>
    <row r="636" spans="1:5">
      <c r="A636" s="2" t="s">
        <v>44</v>
      </c>
      <c r="B636" s="2" t="s">
        <v>19</v>
      </c>
      <c r="C636" s="2">
        <v>74</v>
      </c>
      <c r="D636" s="2" t="s">
        <v>11</v>
      </c>
      <c r="E636" s="2">
        <v>0</v>
      </c>
    </row>
    <row r="637" spans="1:5">
      <c r="A637" s="2" t="s">
        <v>44</v>
      </c>
      <c r="B637" s="2" t="s">
        <v>19</v>
      </c>
      <c r="C637" s="2">
        <v>86.6</v>
      </c>
      <c r="D637" s="2" t="s">
        <v>9</v>
      </c>
      <c r="E637" s="2">
        <v>0</v>
      </c>
    </row>
    <row r="638" spans="1:5">
      <c r="A638" s="2" t="s">
        <v>44</v>
      </c>
      <c r="B638" s="2" t="s">
        <v>19</v>
      </c>
      <c r="C638" s="2">
        <v>85</v>
      </c>
      <c r="D638" s="2" t="s">
        <v>17</v>
      </c>
      <c r="E638" s="2">
        <v>0</v>
      </c>
    </row>
    <row r="639" spans="1:5">
      <c r="A639" s="2" t="s">
        <v>44</v>
      </c>
      <c r="B639" s="2" t="s">
        <v>19</v>
      </c>
      <c r="C639" s="2">
        <v>90</v>
      </c>
      <c r="D639" s="2" t="s">
        <v>9</v>
      </c>
      <c r="E639" s="2">
        <v>0</v>
      </c>
    </row>
    <row r="640" spans="1:5">
      <c r="A640" s="2" t="s">
        <v>44</v>
      </c>
      <c r="B640" s="2" t="s">
        <v>19</v>
      </c>
      <c r="C640" s="2">
        <v>80</v>
      </c>
      <c r="D640" s="2" t="s">
        <v>17</v>
      </c>
      <c r="E640" s="2">
        <v>0</v>
      </c>
    </row>
    <row r="641" spans="1:5">
      <c r="A641" s="2" t="s">
        <v>44</v>
      </c>
      <c r="B641" s="2" t="s">
        <v>19</v>
      </c>
      <c r="C641" s="2">
        <v>89.1</v>
      </c>
      <c r="D641" s="2" t="s">
        <v>33</v>
      </c>
      <c r="E641" s="2">
        <v>2</v>
      </c>
    </row>
    <row r="642" spans="1:5">
      <c r="A642" s="2" t="s">
        <v>44</v>
      </c>
      <c r="B642" s="2" t="s">
        <v>19</v>
      </c>
      <c r="C642" s="2">
        <v>74.599999999999994</v>
      </c>
      <c r="D642" s="2" t="s">
        <v>11</v>
      </c>
      <c r="E642" s="2">
        <v>0</v>
      </c>
    </row>
    <row r="643" spans="1:5">
      <c r="A643" s="2" t="s">
        <v>44</v>
      </c>
      <c r="B643" s="2" t="s">
        <v>19</v>
      </c>
      <c r="C643" s="2">
        <v>83</v>
      </c>
      <c r="D643" s="2" t="s">
        <v>11</v>
      </c>
      <c r="E643" s="2">
        <v>0</v>
      </c>
    </row>
    <row r="644" spans="1:5">
      <c r="A644" s="2" t="s">
        <v>44</v>
      </c>
      <c r="B644" s="2" t="s">
        <v>19</v>
      </c>
      <c r="C644" s="2">
        <v>92</v>
      </c>
      <c r="D644" s="2" t="s">
        <v>9</v>
      </c>
      <c r="E644" s="2">
        <v>0</v>
      </c>
    </row>
    <row r="645" spans="1:5">
      <c r="A645" s="2" t="s">
        <v>44</v>
      </c>
      <c r="B645" s="2" t="s">
        <v>19</v>
      </c>
      <c r="C645" s="2">
        <v>86.7</v>
      </c>
      <c r="D645" s="2" t="s">
        <v>11</v>
      </c>
      <c r="E645" s="2">
        <v>1</v>
      </c>
    </row>
    <row r="646" spans="1:5">
      <c r="A646" s="2" t="s">
        <v>44</v>
      </c>
      <c r="B646" s="2" t="s">
        <v>19</v>
      </c>
      <c r="C646" s="2">
        <v>78.400000000000006</v>
      </c>
      <c r="D646" s="2" t="s">
        <v>25</v>
      </c>
      <c r="E646" s="2">
        <v>1</v>
      </c>
    </row>
    <row r="647" spans="1:5">
      <c r="A647" s="2" t="s">
        <v>44</v>
      </c>
      <c r="B647" s="2" t="s">
        <v>19</v>
      </c>
      <c r="C647" s="2">
        <v>81.400000000000006</v>
      </c>
      <c r="D647" s="2" t="s">
        <v>11</v>
      </c>
      <c r="E647" s="2">
        <v>0</v>
      </c>
    </row>
    <row r="648" spans="1:5">
      <c r="A648" s="2" t="s">
        <v>44</v>
      </c>
      <c r="B648" s="2" t="s">
        <v>19</v>
      </c>
      <c r="C648" s="2">
        <v>79</v>
      </c>
      <c r="D648" s="2" t="s">
        <v>23</v>
      </c>
      <c r="E648" s="2">
        <v>1</v>
      </c>
    </row>
    <row r="649" spans="1:5">
      <c r="A649" s="2" t="s">
        <v>44</v>
      </c>
      <c r="B649" s="2" t="s">
        <v>19</v>
      </c>
      <c r="C649" s="2">
        <v>88.8</v>
      </c>
      <c r="D649" s="2" t="s">
        <v>23</v>
      </c>
      <c r="E649" s="2">
        <v>1</v>
      </c>
    </row>
    <row r="650" spans="1:5">
      <c r="A650" s="2" t="s">
        <v>44</v>
      </c>
      <c r="B650" s="2" t="s">
        <v>19</v>
      </c>
      <c r="C650" s="2">
        <v>77.7</v>
      </c>
      <c r="D650" s="2" t="s">
        <v>9</v>
      </c>
      <c r="E650" s="2">
        <v>1</v>
      </c>
    </row>
    <row r="651" spans="1:5">
      <c r="A651" s="2" t="s">
        <v>44</v>
      </c>
      <c r="B651" s="2" t="s">
        <v>19</v>
      </c>
      <c r="C651" s="2">
        <v>64.900000000000006</v>
      </c>
      <c r="D651" s="2" t="s">
        <v>14</v>
      </c>
      <c r="E651" s="2">
        <v>1</v>
      </c>
    </row>
    <row r="652" spans="1:5">
      <c r="A652" s="2" t="s">
        <v>44</v>
      </c>
      <c r="B652" s="2" t="s">
        <v>19</v>
      </c>
      <c r="C652" s="2">
        <v>63.7</v>
      </c>
      <c r="D652" s="2" t="s">
        <v>15</v>
      </c>
      <c r="E652" s="2">
        <v>1</v>
      </c>
    </row>
    <row r="653" spans="1:5">
      <c r="A653" s="2" t="s">
        <v>44</v>
      </c>
      <c r="B653" s="2" t="s">
        <v>47</v>
      </c>
      <c r="C653" s="2">
        <v>50.6</v>
      </c>
      <c r="D653" s="2" t="s">
        <v>11</v>
      </c>
      <c r="E653" s="2">
        <v>0</v>
      </c>
    </row>
    <row r="654" spans="1:5">
      <c r="A654" s="2" t="s">
        <v>44</v>
      </c>
      <c r="B654" s="2" t="s">
        <v>47</v>
      </c>
      <c r="C654" s="2">
        <v>61</v>
      </c>
      <c r="D654" s="2" t="s">
        <v>23</v>
      </c>
      <c r="E654" s="2">
        <v>0</v>
      </c>
    </row>
    <row r="655" spans="1:5">
      <c r="A655" s="2" t="s">
        <v>44</v>
      </c>
      <c r="B655" s="2" t="s">
        <v>47</v>
      </c>
      <c r="C655" s="2">
        <v>57.4</v>
      </c>
      <c r="D655" s="2" t="s">
        <v>23</v>
      </c>
      <c r="E655" s="2">
        <v>0</v>
      </c>
    </row>
    <row r="656" spans="1:5">
      <c r="A656" s="2" t="s">
        <v>44</v>
      </c>
      <c r="B656" s="2" t="s">
        <v>47</v>
      </c>
      <c r="C656" s="2">
        <v>50.5</v>
      </c>
      <c r="D656" s="2" t="s">
        <v>15</v>
      </c>
      <c r="E656" s="2">
        <v>1</v>
      </c>
    </row>
    <row r="657" spans="1:5">
      <c r="A657" s="2" t="s">
        <v>44</v>
      </c>
      <c r="B657" s="2" t="s">
        <v>47</v>
      </c>
      <c r="C657" s="2">
        <v>44.9</v>
      </c>
      <c r="D657" s="2" t="s">
        <v>9</v>
      </c>
      <c r="E657" s="2">
        <v>0</v>
      </c>
    </row>
    <row r="658" spans="1:5">
      <c r="A658" s="2" t="s">
        <v>44</v>
      </c>
      <c r="B658" s="3" t="s">
        <v>47</v>
      </c>
      <c r="C658" s="2">
        <v>68.8</v>
      </c>
      <c r="D658" s="2" t="s">
        <v>11</v>
      </c>
      <c r="E658" s="2">
        <v>0</v>
      </c>
    </row>
    <row r="659" spans="1:5">
      <c r="A659" s="2" t="s">
        <v>48</v>
      </c>
      <c r="B659" s="2" t="s">
        <v>8</v>
      </c>
      <c r="C659" s="2">
        <v>92.2</v>
      </c>
      <c r="D659" s="2" t="s">
        <v>18</v>
      </c>
      <c r="E659" s="2">
        <v>2</v>
      </c>
    </row>
    <row r="660" spans="1:5">
      <c r="A660" s="2" t="s">
        <v>48</v>
      </c>
      <c r="B660" s="2" t="s">
        <v>8</v>
      </c>
      <c r="C660" s="2">
        <v>151.4</v>
      </c>
      <c r="D660" s="2" t="s">
        <v>23</v>
      </c>
      <c r="E660" s="2">
        <v>1</v>
      </c>
    </row>
    <row r="661" spans="1:5">
      <c r="A661" s="2" t="s">
        <v>48</v>
      </c>
      <c r="B661" s="2" t="s">
        <v>8</v>
      </c>
      <c r="C661" s="2">
        <v>85.1</v>
      </c>
      <c r="D661" s="2" t="s">
        <v>23</v>
      </c>
      <c r="E661" s="2">
        <v>1</v>
      </c>
    </row>
    <row r="662" spans="1:5">
      <c r="A662" s="2" t="s">
        <v>48</v>
      </c>
      <c r="B662" s="2" t="s">
        <v>8</v>
      </c>
      <c r="C662" s="2">
        <v>109.8</v>
      </c>
      <c r="D662" s="2" t="s">
        <v>11</v>
      </c>
      <c r="E662" s="2">
        <v>0</v>
      </c>
    </row>
    <row r="663" spans="1:5">
      <c r="A663" s="2" t="s">
        <v>48</v>
      </c>
      <c r="B663" s="2" t="s">
        <v>8</v>
      </c>
      <c r="C663" s="2">
        <v>107</v>
      </c>
      <c r="D663" s="2" t="s">
        <v>15</v>
      </c>
      <c r="E663" s="2">
        <v>2</v>
      </c>
    </row>
    <row r="664" spans="1:5">
      <c r="A664" s="2" t="s">
        <v>48</v>
      </c>
      <c r="B664" s="2" t="s">
        <v>8</v>
      </c>
      <c r="C664" s="2">
        <v>87.3</v>
      </c>
      <c r="D664" s="2" t="s">
        <v>21</v>
      </c>
      <c r="E664" s="2">
        <v>2</v>
      </c>
    </row>
    <row r="665" spans="1:5">
      <c r="A665" s="2" t="s">
        <v>48</v>
      </c>
      <c r="B665" s="2" t="s">
        <v>49</v>
      </c>
      <c r="C665" s="2">
        <v>116.4</v>
      </c>
      <c r="D665" s="2" t="s">
        <v>21</v>
      </c>
      <c r="E665" s="2">
        <v>2</v>
      </c>
    </row>
    <row r="666" spans="1:5">
      <c r="A666" s="2" t="s">
        <v>48</v>
      </c>
      <c r="B666" s="2" t="s">
        <v>49</v>
      </c>
      <c r="C666" s="2">
        <v>78.099999999999994</v>
      </c>
      <c r="D666" s="2" t="s">
        <v>23</v>
      </c>
      <c r="E666" s="2">
        <v>2</v>
      </c>
    </row>
    <row r="667" spans="1:5">
      <c r="A667" s="2" t="s">
        <v>48</v>
      </c>
      <c r="B667" s="2" t="s">
        <v>49</v>
      </c>
      <c r="C667" s="2">
        <v>65.3</v>
      </c>
      <c r="D667" s="2" t="s">
        <v>18</v>
      </c>
      <c r="E667" s="2">
        <v>2</v>
      </c>
    </row>
    <row r="668" spans="1:5">
      <c r="A668" s="2" t="s">
        <v>48</v>
      </c>
      <c r="B668" s="2" t="s">
        <v>49</v>
      </c>
      <c r="C668" s="2">
        <v>69.3</v>
      </c>
      <c r="D668" s="2" t="s">
        <v>15</v>
      </c>
      <c r="E668" s="2">
        <v>1</v>
      </c>
    </row>
    <row r="669" spans="1:5">
      <c r="A669" s="2" t="s">
        <v>48</v>
      </c>
      <c r="B669" s="2" t="s">
        <v>49</v>
      </c>
      <c r="C669" s="2">
        <v>68.900000000000006</v>
      </c>
      <c r="D669" s="2" t="s">
        <v>14</v>
      </c>
      <c r="E669" s="2">
        <v>2</v>
      </c>
    </row>
    <row r="670" spans="1:5">
      <c r="A670" s="2" t="s">
        <v>48</v>
      </c>
      <c r="B670" s="2" t="s">
        <v>49</v>
      </c>
      <c r="C670" s="2">
        <v>71</v>
      </c>
      <c r="D670" s="2" t="s">
        <v>15</v>
      </c>
      <c r="E670" s="2">
        <v>2</v>
      </c>
    </row>
    <row r="671" spans="1:5">
      <c r="A671" s="2" t="s">
        <v>48</v>
      </c>
      <c r="B671" s="2" t="s">
        <v>49</v>
      </c>
      <c r="C671" s="2">
        <v>72.599999999999994</v>
      </c>
      <c r="D671" s="2" t="s">
        <v>15</v>
      </c>
      <c r="E671" s="2">
        <v>1</v>
      </c>
    </row>
    <row r="672" spans="1:5">
      <c r="A672" s="2" t="s">
        <v>48</v>
      </c>
      <c r="B672" s="2" t="s">
        <v>49</v>
      </c>
      <c r="C672" s="2">
        <v>72</v>
      </c>
      <c r="D672" s="2" t="s">
        <v>23</v>
      </c>
      <c r="E672" s="2">
        <v>1</v>
      </c>
    </row>
    <row r="673" spans="1:5">
      <c r="A673" s="2" t="s">
        <v>48</v>
      </c>
      <c r="B673" s="2" t="s">
        <v>49</v>
      </c>
      <c r="C673" s="2">
        <v>69.5</v>
      </c>
      <c r="D673" s="2" t="s">
        <v>15</v>
      </c>
      <c r="E673" s="2">
        <v>2</v>
      </c>
    </row>
    <row r="674" spans="1:5">
      <c r="A674" s="2" t="s">
        <v>48</v>
      </c>
      <c r="B674" s="2" t="s">
        <v>49</v>
      </c>
      <c r="C674" s="2">
        <v>71.8</v>
      </c>
      <c r="D674" s="2" t="s">
        <v>23</v>
      </c>
      <c r="E674" s="2">
        <v>2</v>
      </c>
    </row>
    <row r="675" spans="1:5">
      <c r="A675" s="2" t="s">
        <v>48</v>
      </c>
      <c r="B675" s="2" t="s">
        <v>49</v>
      </c>
      <c r="C675" s="2">
        <v>68.900000000000006</v>
      </c>
      <c r="D675" s="2" t="s">
        <v>15</v>
      </c>
      <c r="E675" s="2">
        <v>1</v>
      </c>
    </row>
    <row r="676" spans="1:5">
      <c r="A676" s="2" t="s">
        <v>48</v>
      </c>
      <c r="B676" s="2" t="s">
        <v>50</v>
      </c>
      <c r="C676" s="2">
        <v>62.8</v>
      </c>
      <c r="D676" s="2" t="s">
        <v>14</v>
      </c>
      <c r="E676" s="2">
        <v>1</v>
      </c>
    </row>
    <row r="677" spans="1:5">
      <c r="A677" s="2" t="s">
        <v>48</v>
      </c>
      <c r="B677" s="2" t="s">
        <v>50</v>
      </c>
      <c r="C677" s="2">
        <v>59.4</v>
      </c>
      <c r="D677" s="2" t="s">
        <v>15</v>
      </c>
      <c r="E677" s="2">
        <v>2</v>
      </c>
    </row>
    <row r="678" spans="1:5">
      <c r="A678" s="2" t="s">
        <v>48</v>
      </c>
      <c r="B678" s="2" t="s">
        <v>50</v>
      </c>
      <c r="C678" s="2">
        <v>77.8</v>
      </c>
      <c r="D678" s="2" t="s">
        <v>11</v>
      </c>
      <c r="E678" s="2">
        <v>1</v>
      </c>
    </row>
    <row r="679" spans="1:5">
      <c r="A679" s="2" t="s">
        <v>48</v>
      </c>
      <c r="B679" s="2" t="s">
        <v>50</v>
      </c>
      <c r="C679" s="2">
        <v>66.599999999999994</v>
      </c>
      <c r="D679" s="2" t="s">
        <v>15</v>
      </c>
      <c r="E679" s="2">
        <v>2</v>
      </c>
    </row>
    <row r="680" spans="1:5">
      <c r="A680" s="2" t="s">
        <v>48</v>
      </c>
      <c r="B680" s="2" t="s">
        <v>50</v>
      </c>
      <c r="C680" s="2">
        <v>54.5</v>
      </c>
      <c r="D680" s="2" t="s">
        <v>10</v>
      </c>
      <c r="E680" s="2">
        <v>1</v>
      </c>
    </row>
    <row r="681" spans="1:5">
      <c r="A681" s="2" t="s">
        <v>48</v>
      </c>
      <c r="B681" s="2" t="s">
        <v>50</v>
      </c>
      <c r="C681" s="2">
        <v>61.6</v>
      </c>
      <c r="D681" s="2" t="s">
        <v>23</v>
      </c>
      <c r="E681" s="2">
        <v>2</v>
      </c>
    </row>
    <row r="682" spans="1:5">
      <c r="A682" s="2" t="s">
        <v>48</v>
      </c>
      <c r="B682" s="2" t="s">
        <v>50</v>
      </c>
      <c r="C682" s="2">
        <v>76.599999999999994</v>
      </c>
      <c r="D682" s="2" t="s">
        <v>23</v>
      </c>
      <c r="E682" s="2">
        <v>2</v>
      </c>
    </row>
    <row r="683" spans="1:5">
      <c r="A683" s="2" t="s">
        <v>48</v>
      </c>
      <c r="B683" s="2" t="s">
        <v>50</v>
      </c>
      <c r="C683" s="2">
        <v>61.4</v>
      </c>
      <c r="D683" s="2" t="s">
        <v>15</v>
      </c>
      <c r="E683" s="2">
        <v>2</v>
      </c>
    </row>
    <row r="684" spans="1:5">
      <c r="A684" s="2" t="s">
        <v>48</v>
      </c>
      <c r="B684" s="2" t="s">
        <v>50</v>
      </c>
      <c r="C684" s="2">
        <v>55</v>
      </c>
      <c r="D684" s="2" t="s">
        <v>24</v>
      </c>
      <c r="E684" s="2">
        <v>1</v>
      </c>
    </row>
    <row r="685" spans="1:5">
      <c r="A685" s="2" t="s">
        <v>48</v>
      </c>
      <c r="B685" s="2" t="s">
        <v>50</v>
      </c>
      <c r="C685" s="2">
        <v>60.3</v>
      </c>
      <c r="D685" s="2" t="s">
        <v>15</v>
      </c>
      <c r="E685" s="2">
        <v>2</v>
      </c>
    </row>
    <row r="686" spans="1:5">
      <c r="A686" s="2" t="s">
        <v>48</v>
      </c>
      <c r="B686" s="2" t="s">
        <v>50</v>
      </c>
      <c r="C686" s="2">
        <v>60.9</v>
      </c>
      <c r="D686" s="2" t="s">
        <v>15</v>
      </c>
      <c r="E686" s="2">
        <v>2</v>
      </c>
    </row>
    <row r="687" spans="1:5">
      <c r="A687" s="2" t="s">
        <v>48</v>
      </c>
      <c r="B687" s="2" t="s">
        <v>50</v>
      </c>
      <c r="C687" s="2">
        <v>52.8</v>
      </c>
      <c r="D687" s="2" t="s">
        <v>23</v>
      </c>
      <c r="E687" s="2">
        <v>2</v>
      </c>
    </row>
    <row r="688" spans="1:5">
      <c r="A688" s="2" t="s">
        <v>48</v>
      </c>
      <c r="B688" s="2" t="s">
        <v>50</v>
      </c>
      <c r="C688" s="2">
        <v>57.6</v>
      </c>
      <c r="D688" s="2" t="s">
        <v>18</v>
      </c>
      <c r="E688" s="2">
        <v>1</v>
      </c>
    </row>
    <row r="689" spans="1:5">
      <c r="A689" s="2" t="s">
        <v>48</v>
      </c>
      <c r="B689" s="2" t="s">
        <v>50</v>
      </c>
      <c r="C689" s="2">
        <v>54.4</v>
      </c>
      <c r="D689" s="2" t="s">
        <v>15</v>
      </c>
      <c r="E689" s="2">
        <v>2</v>
      </c>
    </row>
    <row r="690" spans="1:5">
      <c r="A690" s="2" t="s">
        <v>48</v>
      </c>
      <c r="B690" s="2" t="s">
        <v>50</v>
      </c>
      <c r="C690" s="2">
        <v>67.400000000000006</v>
      </c>
      <c r="D690" s="2" t="s">
        <v>24</v>
      </c>
      <c r="E690" s="2">
        <v>2</v>
      </c>
    </row>
    <row r="691" spans="1:5">
      <c r="A691" s="2" t="s">
        <v>48</v>
      </c>
      <c r="B691" s="2" t="s">
        <v>50</v>
      </c>
      <c r="C691" s="2">
        <v>62.1</v>
      </c>
      <c r="D691" s="2" t="s">
        <v>18</v>
      </c>
      <c r="E691" s="2">
        <v>2</v>
      </c>
    </row>
    <row r="692" spans="1:5">
      <c r="A692" s="2" t="s">
        <v>48</v>
      </c>
      <c r="B692" s="2" t="s">
        <v>50</v>
      </c>
      <c r="C692" s="2">
        <v>61.4</v>
      </c>
      <c r="D692" s="2" t="s">
        <v>23</v>
      </c>
      <c r="E692" s="2">
        <v>2</v>
      </c>
    </row>
    <row r="693" spans="1:5">
      <c r="A693" s="2" t="s">
        <v>48</v>
      </c>
      <c r="B693" s="2" t="s">
        <v>51</v>
      </c>
      <c r="C693" s="2">
        <v>53.8</v>
      </c>
      <c r="D693" s="2" t="s">
        <v>23</v>
      </c>
      <c r="E693" s="2">
        <v>2</v>
      </c>
    </row>
    <row r="694" spans="1:5">
      <c r="A694" s="2" t="s">
        <v>48</v>
      </c>
      <c r="B694" s="2" t="s">
        <v>51</v>
      </c>
      <c r="C694" s="2">
        <v>47.3</v>
      </c>
      <c r="D694" s="2" t="s">
        <v>24</v>
      </c>
      <c r="E694" s="2">
        <v>2</v>
      </c>
    </row>
    <row r="695" spans="1:5">
      <c r="A695" s="2" t="s">
        <v>48</v>
      </c>
      <c r="B695" s="2" t="s">
        <v>51</v>
      </c>
      <c r="C695" s="2">
        <v>53.4</v>
      </c>
      <c r="D695" s="2" t="s">
        <v>23</v>
      </c>
      <c r="E695" s="2">
        <v>1</v>
      </c>
    </row>
    <row r="696" spans="1:5">
      <c r="A696" s="2" t="s">
        <v>48</v>
      </c>
      <c r="B696" s="2" t="s">
        <v>51</v>
      </c>
      <c r="C696" s="2">
        <v>53.4</v>
      </c>
      <c r="D696" s="2" t="s">
        <v>24</v>
      </c>
      <c r="E696" s="2">
        <v>2</v>
      </c>
    </row>
    <row r="697" spans="1:5">
      <c r="A697" s="2" t="s">
        <v>48</v>
      </c>
      <c r="B697" s="2" t="s">
        <v>51</v>
      </c>
      <c r="C697" s="2">
        <v>48.2</v>
      </c>
      <c r="D697" s="2" t="s">
        <v>16</v>
      </c>
      <c r="E697" s="2">
        <v>2</v>
      </c>
    </row>
    <row r="698" spans="1:5">
      <c r="A698" s="2" t="s">
        <v>48</v>
      </c>
      <c r="B698" s="2" t="s">
        <v>51</v>
      </c>
      <c r="C698" s="2">
        <v>52.5</v>
      </c>
      <c r="D698" s="2" t="s">
        <v>24</v>
      </c>
      <c r="E698" s="2">
        <v>1</v>
      </c>
    </row>
    <row r="699" spans="1:5">
      <c r="A699" s="2" t="s">
        <v>48</v>
      </c>
      <c r="B699" s="2" t="s">
        <v>51</v>
      </c>
      <c r="C699" s="2">
        <v>61.4</v>
      </c>
      <c r="D699" s="2" t="s">
        <v>15</v>
      </c>
      <c r="E699" s="2">
        <v>2</v>
      </c>
    </row>
    <row r="700" spans="1:5">
      <c r="A700" s="2" t="s">
        <v>48</v>
      </c>
      <c r="B700" s="2" t="s">
        <v>51</v>
      </c>
      <c r="C700" s="2">
        <v>59.2</v>
      </c>
      <c r="D700" s="2" t="s">
        <v>15</v>
      </c>
      <c r="E700" s="2">
        <v>2</v>
      </c>
    </row>
    <row r="701" spans="1:5">
      <c r="A701" s="2" t="s">
        <v>48</v>
      </c>
      <c r="B701" s="2" t="s">
        <v>51</v>
      </c>
      <c r="C701" s="2">
        <v>55.2</v>
      </c>
      <c r="D701" s="2" t="s">
        <v>23</v>
      </c>
      <c r="E701" s="2">
        <v>1</v>
      </c>
    </row>
    <row r="702" spans="1:5">
      <c r="A702" s="2" t="s">
        <v>48</v>
      </c>
      <c r="B702" s="2" t="s">
        <v>51</v>
      </c>
      <c r="C702" s="2">
        <v>51.1</v>
      </c>
      <c r="D702" s="2" t="s">
        <v>23</v>
      </c>
      <c r="E702" s="2">
        <v>2</v>
      </c>
    </row>
    <row r="703" spans="1:5">
      <c r="A703" s="2" t="s">
        <v>48</v>
      </c>
      <c r="B703" s="2" t="s">
        <v>51</v>
      </c>
      <c r="C703" s="2">
        <v>51.5</v>
      </c>
      <c r="D703" s="2" t="s">
        <v>18</v>
      </c>
      <c r="E703" s="2">
        <v>1</v>
      </c>
    </row>
    <row r="704" spans="1:5">
      <c r="A704" s="2" t="s">
        <v>48</v>
      </c>
      <c r="B704" s="2" t="s">
        <v>51</v>
      </c>
      <c r="C704" s="2">
        <v>56.8</v>
      </c>
      <c r="D704" s="2" t="s">
        <v>23</v>
      </c>
      <c r="E704" s="2">
        <v>2</v>
      </c>
    </row>
    <row r="705" spans="1:5">
      <c r="A705" s="2" t="s">
        <v>48</v>
      </c>
      <c r="B705" s="2" t="s">
        <v>52</v>
      </c>
      <c r="C705" s="2">
        <v>51.4</v>
      </c>
      <c r="D705" s="2" t="s">
        <v>16</v>
      </c>
      <c r="E705" s="2">
        <v>2</v>
      </c>
    </row>
    <row r="706" spans="1:5">
      <c r="A706" s="2" t="s">
        <v>48</v>
      </c>
      <c r="B706" s="2" t="s">
        <v>52</v>
      </c>
      <c r="C706" s="2">
        <v>45.5</v>
      </c>
      <c r="D706" s="2" t="s">
        <v>21</v>
      </c>
      <c r="E706" s="2">
        <v>2</v>
      </c>
    </row>
    <row r="707" spans="1:5">
      <c r="A707" s="2" t="s">
        <v>48</v>
      </c>
      <c r="B707" s="2" t="s">
        <v>52</v>
      </c>
      <c r="C707" s="2">
        <v>52</v>
      </c>
      <c r="D707" s="2" t="s">
        <v>15</v>
      </c>
      <c r="E707" s="2">
        <v>1</v>
      </c>
    </row>
    <row r="708" spans="1:5">
      <c r="A708" s="2" t="s">
        <v>48</v>
      </c>
      <c r="B708" s="2" t="s">
        <v>52</v>
      </c>
      <c r="C708" s="2">
        <v>46.7</v>
      </c>
      <c r="D708" s="2" t="s">
        <v>15</v>
      </c>
      <c r="E708" s="2">
        <v>1</v>
      </c>
    </row>
    <row r="709" spans="1:5">
      <c r="A709" s="2" t="s">
        <v>48</v>
      </c>
      <c r="B709" s="2" t="s">
        <v>52</v>
      </c>
      <c r="C709" s="2">
        <v>43.5</v>
      </c>
      <c r="D709" s="2" t="s">
        <v>15</v>
      </c>
      <c r="E709" s="2">
        <v>1</v>
      </c>
    </row>
    <row r="710" spans="1:5">
      <c r="A710" s="2" t="s">
        <v>48</v>
      </c>
      <c r="B710" s="2" t="s">
        <v>52</v>
      </c>
      <c r="C710" s="2">
        <v>37.6</v>
      </c>
      <c r="D710" s="2" t="s">
        <v>23</v>
      </c>
      <c r="E710" s="2">
        <v>2</v>
      </c>
    </row>
    <row r="711" spans="1:5">
      <c r="A711" s="2" t="s">
        <v>48</v>
      </c>
      <c r="B711" s="2" t="s">
        <v>52</v>
      </c>
      <c r="C711" s="2">
        <v>42.9</v>
      </c>
      <c r="D711" s="2" t="s">
        <v>21</v>
      </c>
      <c r="E711" s="2">
        <v>0</v>
      </c>
    </row>
    <row r="712" spans="1:5">
      <c r="A712" s="2" t="s">
        <v>53</v>
      </c>
      <c r="B712" s="2" t="s">
        <v>30</v>
      </c>
      <c r="C712" s="2">
        <v>195.8</v>
      </c>
      <c r="D712" s="2" t="s">
        <v>24</v>
      </c>
      <c r="E712" s="2">
        <v>1</v>
      </c>
    </row>
    <row r="713" spans="1:5">
      <c r="A713" s="2" t="s">
        <v>53</v>
      </c>
      <c r="B713" s="2" t="s">
        <v>30</v>
      </c>
      <c r="C713" s="2">
        <v>194.4</v>
      </c>
      <c r="D713" s="2" t="s">
        <v>16</v>
      </c>
      <c r="E713" s="2">
        <v>0</v>
      </c>
    </row>
    <row r="714" spans="1:5">
      <c r="A714" s="2" t="s">
        <v>53</v>
      </c>
      <c r="B714" s="2" t="s">
        <v>30</v>
      </c>
      <c r="C714" s="2">
        <v>172.6</v>
      </c>
      <c r="D714" s="2" t="s">
        <v>23</v>
      </c>
      <c r="E714" s="2">
        <v>2</v>
      </c>
    </row>
    <row r="715" spans="1:5">
      <c r="A715" s="2" t="s">
        <v>53</v>
      </c>
      <c r="B715" s="2" t="s">
        <v>30</v>
      </c>
      <c r="C715" s="2">
        <v>308.89999999999998</v>
      </c>
      <c r="D715" s="2" t="s">
        <v>15</v>
      </c>
      <c r="E715" s="2">
        <v>1</v>
      </c>
    </row>
    <row r="716" spans="1:5">
      <c r="A716" s="2" t="s">
        <v>53</v>
      </c>
      <c r="B716" s="2" t="s">
        <v>30</v>
      </c>
      <c r="C716" s="2">
        <v>157.5</v>
      </c>
      <c r="D716" s="2" t="s">
        <v>15</v>
      </c>
      <c r="E716" s="2">
        <v>2</v>
      </c>
    </row>
    <row r="717" spans="1:5">
      <c r="A717" s="2" t="s">
        <v>53</v>
      </c>
      <c r="B717" s="2" t="s">
        <v>30</v>
      </c>
      <c r="C717" s="2">
        <v>152</v>
      </c>
      <c r="D717" s="2" t="s">
        <v>18</v>
      </c>
      <c r="E717" s="2">
        <v>1</v>
      </c>
    </row>
    <row r="718" spans="1:5">
      <c r="A718" s="2" t="s">
        <v>53</v>
      </c>
      <c r="B718" s="2" t="s">
        <v>30</v>
      </c>
      <c r="C718" s="2">
        <v>202.9</v>
      </c>
      <c r="D718" s="2" t="s">
        <v>24</v>
      </c>
      <c r="E718" s="2">
        <v>2</v>
      </c>
    </row>
    <row r="719" spans="1:5">
      <c r="A719" s="2" t="s">
        <v>53</v>
      </c>
      <c r="B719" s="2" t="s">
        <v>30</v>
      </c>
      <c r="C719" s="2">
        <v>108.1</v>
      </c>
      <c r="D719" s="2" t="s">
        <v>15</v>
      </c>
      <c r="E719" s="2">
        <v>0</v>
      </c>
    </row>
    <row r="720" spans="1:5">
      <c r="A720" s="2" t="s">
        <v>53</v>
      </c>
      <c r="B720" s="2" t="s">
        <v>30</v>
      </c>
      <c r="C720" s="2">
        <v>169.8</v>
      </c>
      <c r="D720" s="2" t="s">
        <v>23</v>
      </c>
      <c r="E720" s="2">
        <v>2</v>
      </c>
    </row>
    <row r="721" spans="1:5">
      <c r="A721" s="2" t="s">
        <v>53</v>
      </c>
      <c r="B721" s="2" t="s">
        <v>36</v>
      </c>
      <c r="C721" s="2">
        <v>149.69999999999999</v>
      </c>
      <c r="D721" s="2" t="s">
        <v>18</v>
      </c>
      <c r="E721" s="2">
        <v>1</v>
      </c>
    </row>
    <row r="722" spans="1:5">
      <c r="A722" s="2" t="s">
        <v>53</v>
      </c>
      <c r="B722" s="2" t="s">
        <v>36</v>
      </c>
      <c r="C722" s="2">
        <v>132.19999999999999</v>
      </c>
      <c r="D722" s="2" t="s">
        <v>23</v>
      </c>
      <c r="E722" s="2">
        <v>1</v>
      </c>
    </row>
    <row r="723" spans="1:5">
      <c r="A723" s="2" t="s">
        <v>53</v>
      </c>
      <c r="B723" s="2" t="s">
        <v>36</v>
      </c>
      <c r="C723" s="2">
        <v>108.2</v>
      </c>
      <c r="D723" s="2" t="s">
        <v>14</v>
      </c>
      <c r="E723" s="2">
        <v>1</v>
      </c>
    </row>
    <row r="724" spans="1:5">
      <c r="A724" s="2" t="s">
        <v>53</v>
      </c>
      <c r="B724" s="2" t="s">
        <v>36</v>
      </c>
      <c r="C724" s="2">
        <v>140.80000000000001</v>
      </c>
      <c r="D724" s="2" t="s">
        <v>15</v>
      </c>
      <c r="E724" s="2">
        <v>1</v>
      </c>
    </row>
    <row r="725" spans="1:5">
      <c r="A725" s="2" t="s">
        <v>53</v>
      </c>
      <c r="B725" s="2" t="s">
        <v>36</v>
      </c>
      <c r="C725" s="2">
        <v>134.5</v>
      </c>
      <c r="D725" s="2" t="s">
        <v>18</v>
      </c>
      <c r="E725" s="2">
        <v>1</v>
      </c>
    </row>
    <row r="726" spans="1:5">
      <c r="A726" s="2" t="s">
        <v>53</v>
      </c>
      <c r="B726" s="2" t="s">
        <v>36</v>
      </c>
      <c r="C726" s="2">
        <v>127.4</v>
      </c>
      <c r="D726" s="2" t="s">
        <v>21</v>
      </c>
      <c r="E726" s="2">
        <v>1</v>
      </c>
    </row>
    <row r="727" spans="1:5">
      <c r="A727" s="2" t="s">
        <v>53</v>
      </c>
      <c r="B727" s="2" t="s">
        <v>36</v>
      </c>
      <c r="C727" s="2">
        <v>134.80000000000001</v>
      </c>
      <c r="D727" s="2" t="s">
        <v>23</v>
      </c>
      <c r="E727" s="2">
        <v>1</v>
      </c>
    </row>
    <row r="728" spans="1:5">
      <c r="A728" s="2" t="s">
        <v>53</v>
      </c>
      <c r="B728" s="2" t="s">
        <v>36</v>
      </c>
      <c r="C728" s="2">
        <v>135.4</v>
      </c>
      <c r="D728" s="2" t="s">
        <v>14</v>
      </c>
      <c r="E728" s="2">
        <v>2</v>
      </c>
    </row>
    <row r="729" spans="1:5">
      <c r="A729" s="2" t="s">
        <v>53</v>
      </c>
      <c r="B729" s="2" t="s">
        <v>36</v>
      </c>
      <c r="C729" s="2">
        <v>136.80000000000001</v>
      </c>
      <c r="D729" s="2" t="s">
        <v>15</v>
      </c>
      <c r="E729" s="2">
        <v>1</v>
      </c>
    </row>
    <row r="730" spans="1:5">
      <c r="A730" s="2" t="s">
        <v>53</v>
      </c>
      <c r="B730" s="2" t="s">
        <v>36</v>
      </c>
      <c r="C730" s="2">
        <v>139.4</v>
      </c>
      <c r="D730" s="2" t="s">
        <v>23</v>
      </c>
      <c r="E730" s="2">
        <v>2</v>
      </c>
    </row>
    <row r="731" spans="1:5">
      <c r="A731" s="2" t="s">
        <v>53</v>
      </c>
      <c r="B731" s="2" t="s">
        <v>36</v>
      </c>
      <c r="C731" s="2">
        <v>132.80000000000001</v>
      </c>
      <c r="D731" s="2" t="s">
        <v>15</v>
      </c>
      <c r="E731" s="2">
        <v>1</v>
      </c>
    </row>
    <row r="732" spans="1:5">
      <c r="A732" s="2" t="s">
        <v>53</v>
      </c>
      <c r="B732" s="2" t="s">
        <v>36</v>
      </c>
      <c r="C732" s="2">
        <v>176</v>
      </c>
      <c r="D732" s="2" t="s">
        <v>18</v>
      </c>
      <c r="E732" s="2">
        <v>0</v>
      </c>
    </row>
    <row r="733" spans="1:5">
      <c r="A733" s="2" t="s">
        <v>53</v>
      </c>
      <c r="B733" s="2" t="s">
        <v>36</v>
      </c>
      <c r="C733" s="2">
        <v>140.30000000000001</v>
      </c>
      <c r="D733" s="2" t="s">
        <v>25</v>
      </c>
      <c r="E733" s="2">
        <v>0</v>
      </c>
    </row>
    <row r="734" spans="1:5">
      <c r="A734" s="2" t="s">
        <v>53</v>
      </c>
      <c r="B734" s="2" t="s">
        <v>36</v>
      </c>
      <c r="C734" s="2">
        <v>120.5</v>
      </c>
      <c r="D734" s="2" t="s">
        <v>23</v>
      </c>
      <c r="E734" s="2">
        <v>2</v>
      </c>
    </row>
    <row r="735" spans="1:5">
      <c r="A735" s="2" t="s">
        <v>53</v>
      </c>
      <c r="B735" s="2" t="s">
        <v>36</v>
      </c>
      <c r="C735" s="2">
        <v>128.80000000000001</v>
      </c>
      <c r="D735" s="2" t="s">
        <v>33</v>
      </c>
      <c r="E735" s="2">
        <v>1</v>
      </c>
    </row>
    <row r="736" spans="1:5">
      <c r="A736" s="2" t="s">
        <v>53</v>
      </c>
      <c r="B736" s="2" t="s">
        <v>36</v>
      </c>
      <c r="C736" s="2">
        <v>113.4</v>
      </c>
      <c r="D736" s="2" t="s">
        <v>33</v>
      </c>
      <c r="E736" s="2">
        <v>1</v>
      </c>
    </row>
    <row r="737" spans="1:5">
      <c r="A737" s="2" t="s">
        <v>53</v>
      </c>
      <c r="B737" s="2" t="s">
        <v>36</v>
      </c>
      <c r="C737" s="2">
        <v>144</v>
      </c>
      <c r="D737" s="2" t="s">
        <v>18</v>
      </c>
      <c r="E737" s="2">
        <v>2</v>
      </c>
    </row>
    <row r="738" spans="1:5">
      <c r="A738" s="2" t="s">
        <v>53</v>
      </c>
      <c r="B738" s="2" t="s">
        <v>36</v>
      </c>
      <c r="C738" s="2">
        <v>137</v>
      </c>
      <c r="D738" s="2" t="s">
        <v>14</v>
      </c>
      <c r="E738" s="2">
        <v>1</v>
      </c>
    </row>
    <row r="739" spans="1:5">
      <c r="A739" s="2" t="s">
        <v>53</v>
      </c>
      <c r="B739" s="2" t="s">
        <v>36</v>
      </c>
      <c r="C739" s="2">
        <v>137.80000000000001</v>
      </c>
      <c r="D739" s="2" t="s">
        <v>23</v>
      </c>
      <c r="E739" s="2">
        <v>1</v>
      </c>
    </row>
    <row r="740" spans="1:5">
      <c r="A740" s="2" t="s">
        <v>53</v>
      </c>
      <c r="B740" s="2" t="s">
        <v>36</v>
      </c>
      <c r="C740" s="2">
        <v>108.8</v>
      </c>
      <c r="D740" s="2" t="s">
        <v>14</v>
      </c>
      <c r="E740" s="2">
        <v>1</v>
      </c>
    </row>
    <row r="741" spans="1:5">
      <c r="A741" s="2" t="s">
        <v>53</v>
      </c>
      <c r="B741" s="2" t="s">
        <v>36</v>
      </c>
      <c r="C741" s="2">
        <v>146.69999999999999</v>
      </c>
      <c r="D741" s="2" t="s">
        <v>9</v>
      </c>
      <c r="E741" s="2">
        <v>1</v>
      </c>
    </row>
    <row r="742" spans="1:5">
      <c r="A742" s="2" t="s">
        <v>53</v>
      </c>
      <c r="B742" s="2" t="s">
        <v>36</v>
      </c>
      <c r="C742" s="2">
        <v>170.3</v>
      </c>
      <c r="D742" s="2" t="s">
        <v>11</v>
      </c>
      <c r="E742" s="2">
        <v>0</v>
      </c>
    </row>
    <row r="743" spans="1:5">
      <c r="A743" s="2" t="s">
        <v>53</v>
      </c>
      <c r="B743" s="2" t="s">
        <v>36</v>
      </c>
      <c r="C743" s="2">
        <v>138.5</v>
      </c>
      <c r="D743" s="2" t="s">
        <v>23</v>
      </c>
      <c r="E743" s="2">
        <v>1</v>
      </c>
    </row>
    <row r="744" spans="1:5">
      <c r="A744" s="2" t="s">
        <v>53</v>
      </c>
      <c r="B744" s="2" t="s">
        <v>36</v>
      </c>
      <c r="C744" s="2">
        <v>108.6</v>
      </c>
      <c r="D744" s="2" t="s">
        <v>23</v>
      </c>
      <c r="E744" s="2">
        <v>2</v>
      </c>
    </row>
    <row r="745" spans="1:5">
      <c r="A745" s="2" t="s">
        <v>53</v>
      </c>
      <c r="B745" s="2" t="s">
        <v>36</v>
      </c>
      <c r="C745" s="2">
        <v>119</v>
      </c>
      <c r="D745" s="2" t="s">
        <v>23</v>
      </c>
      <c r="E745" s="2">
        <v>2</v>
      </c>
    </row>
    <row r="746" spans="1:5">
      <c r="A746" s="2" t="s">
        <v>53</v>
      </c>
      <c r="B746" s="2" t="s">
        <v>36</v>
      </c>
      <c r="C746" s="2">
        <v>129.69999999999999</v>
      </c>
      <c r="D746" s="2" t="s">
        <v>15</v>
      </c>
      <c r="E746" s="2">
        <v>1</v>
      </c>
    </row>
    <row r="747" spans="1:5">
      <c r="A747" s="2" t="s">
        <v>53</v>
      </c>
      <c r="B747" s="2" t="s">
        <v>8</v>
      </c>
      <c r="C747" s="2">
        <v>83.7</v>
      </c>
      <c r="D747" s="2" t="s">
        <v>23</v>
      </c>
      <c r="E747" s="2">
        <v>2</v>
      </c>
    </row>
    <row r="748" spans="1:5">
      <c r="A748" s="2" t="s">
        <v>53</v>
      </c>
      <c r="B748" s="2" t="s">
        <v>8</v>
      </c>
      <c r="C748" s="2">
        <v>95.4</v>
      </c>
      <c r="D748" s="2" t="s">
        <v>15</v>
      </c>
      <c r="E748" s="2">
        <v>2</v>
      </c>
    </row>
    <row r="749" spans="1:5">
      <c r="A749" s="2" t="s">
        <v>53</v>
      </c>
      <c r="B749" s="2" t="s">
        <v>8</v>
      </c>
      <c r="C749" s="2">
        <v>105.1</v>
      </c>
      <c r="D749" s="2" t="s">
        <v>23</v>
      </c>
      <c r="E749" s="2">
        <v>1</v>
      </c>
    </row>
    <row r="750" spans="1:5">
      <c r="A750" s="2" t="s">
        <v>53</v>
      </c>
      <c r="B750" s="2" t="s">
        <v>8</v>
      </c>
      <c r="C750" s="2">
        <v>110.1</v>
      </c>
      <c r="D750" s="2" t="s">
        <v>15</v>
      </c>
      <c r="E750" s="2">
        <v>2</v>
      </c>
    </row>
    <row r="751" spans="1:5">
      <c r="A751" s="2" t="s">
        <v>53</v>
      </c>
      <c r="B751" s="2" t="s">
        <v>8</v>
      </c>
      <c r="C751" s="2">
        <v>92.9</v>
      </c>
      <c r="D751" s="2" t="s">
        <v>23</v>
      </c>
      <c r="E751" s="2">
        <v>0</v>
      </c>
    </row>
    <row r="752" spans="1:5">
      <c r="A752" s="2" t="s">
        <v>53</v>
      </c>
      <c r="B752" s="2" t="s">
        <v>8</v>
      </c>
      <c r="C752" s="2">
        <v>86.4</v>
      </c>
      <c r="D752" s="2" t="s">
        <v>15</v>
      </c>
      <c r="E752" s="2">
        <v>2</v>
      </c>
    </row>
    <row r="753" spans="1:5">
      <c r="A753" s="2" t="s">
        <v>53</v>
      </c>
      <c r="B753" s="2" t="s">
        <v>8</v>
      </c>
      <c r="C753" s="2">
        <v>114.8</v>
      </c>
      <c r="D753" s="2" t="s">
        <v>18</v>
      </c>
      <c r="E753" s="2">
        <v>1</v>
      </c>
    </row>
    <row r="754" spans="1:5">
      <c r="A754" s="2" t="s">
        <v>53</v>
      </c>
      <c r="B754" s="2" t="s">
        <v>8</v>
      </c>
      <c r="C754" s="2">
        <v>74.400000000000006</v>
      </c>
      <c r="D754" s="2" t="s">
        <v>15</v>
      </c>
      <c r="E754" s="2">
        <v>1</v>
      </c>
    </row>
    <row r="755" spans="1:5">
      <c r="A755" s="2" t="s">
        <v>53</v>
      </c>
      <c r="B755" s="2" t="s">
        <v>8</v>
      </c>
      <c r="C755" s="2">
        <v>86</v>
      </c>
      <c r="D755" s="2" t="s">
        <v>15</v>
      </c>
      <c r="E755" s="2">
        <v>2</v>
      </c>
    </row>
    <row r="756" spans="1:5">
      <c r="A756" s="2" t="s">
        <v>53</v>
      </c>
      <c r="B756" s="2" t="s">
        <v>8</v>
      </c>
      <c r="C756" s="2">
        <v>107.2</v>
      </c>
      <c r="D756" s="2" t="s">
        <v>18</v>
      </c>
      <c r="E756" s="2">
        <v>1</v>
      </c>
    </row>
    <row r="757" spans="1:5">
      <c r="A757" s="2" t="s">
        <v>53</v>
      </c>
      <c r="B757" s="2" t="s">
        <v>8</v>
      </c>
      <c r="C757" s="2">
        <v>92.1</v>
      </c>
      <c r="D757" s="2" t="s">
        <v>18</v>
      </c>
      <c r="E757" s="2">
        <v>2</v>
      </c>
    </row>
    <row r="758" spans="1:5">
      <c r="A758" s="2" t="s">
        <v>53</v>
      </c>
      <c r="B758" s="2" t="s">
        <v>8</v>
      </c>
      <c r="C758" s="2">
        <v>93.4</v>
      </c>
      <c r="D758" s="2" t="s">
        <v>15</v>
      </c>
      <c r="E758" s="2">
        <v>1</v>
      </c>
    </row>
    <row r="759" spans="1:5">
      <c r="A759" s="2" t="s">
        <v>53</v>
      </c>
      <c r="B759" s="2" t="s">
        <v>8</v>
      </c>
      <c r="C759" s="2">
        <v>90</v>
      </c>
      <c r="D759" s="2" t="s">
        <v>20</v>
      </c>
      <c r="E759" s="2">
        <v>2</v>
      </c>
    </row>
    <row r="760" spans="1:5">
      <c r="A760" s="2" t="s">
        <v>53</v>
      </c>
      <c r="B760" s="2" t="s">
        <v>8</v>
      </c>
      <c r="C760" s="2">
        <v>82.9</v>
      </c>
      <c r="D760" s="2" t="s">
        <v>23</v>
      </c>
      <c r="E760" s="2">
        <v>2</v>
      </c>
    </row>
    <row r="761" spans="1:5">
      <c r="A761" s="2" t="s">
        <v>53</v>
      </c>
      <c r="B761" s="2" t="s">
        <v>8</v>
      </c>
      <c r="C761" s="2">
        <v>93.7</v>
      </c>
      <c r="D761" s="2" t="s">
        <v>24</v>
      </c>
      <c r="E761" s="2">
        <v>0</v>
      </c>
    </row>
    <row r="762" spans="1:5">
      <c r="A762" s="2" t="s">
        <v>53</v>
      </c>
      <c r="B762" s="2" t="s">
        <v>8</v>
      </c>
      <c r="C762" s="2">
        <v>96.3</v>
      </c>
      <c r="D762" s="2" t="s">
        <v>15</v>
      </c>
      <c r="E762" s="2">
        <v>2</v>
      </c>
    </row>
    <row r="763" spans="1:5">
      <c r="A763" s="2" t="s">
        <v>53</v>
      </c>
      <c r="B763" s="2" t="s">
        <v>8</v>
      </c>
      <c r="C763" s="2">
        <v>106.4</v>
      </c>
      <c r="D763" s="2" t="s">
        <v>15</v>
      </c>
      <c r="E763" s="2">
        <v>2</v>
      </c>
    </row>
    <row r="764" spans="1:5">
      <c r="A764" s="2" t="s">
        <v>53</v>
      </c>
      <c r="B764" s="2" t="s">
        <v>8</v>
      </c>
      <c r="C764" s="2">
        <v>90.7</v>
      </c>
      <c r="D764" s="2" t="s">
        <v>15</v>
      </c>
      <c r="E764" s="2">
        <v>1</v>
      </c>
    </row>
    <row r="765" spans="1:5">
      <c r="A765" s="2" t="s">
        <v>53</v>
      </c>
      <c r="B765" s="2" t="s">
        <v>8</v>
      </c>
      <c r="C765" s="2">
        <v>77.7</v>
      </c>
      <c r="D765" s="2" t="s">
        <v>14</v>
      </c>
      <c r="E765" s="2">
        <v>1</v>
      </c>
    </row>
    <row r="766" spans="1:5">
      <c r="A766" s="2" t="s">
        <v>53</v>
      </c>
      <c r="B766" s="2" t="s">
        <v>8</v>
      </c>
      <c r="C766" s="2">
        <v>104.1</v>
      </c>
      <c r="D766" s="2" t="s">
        <v>23</v>
      </c>
      <c r="E766" s="2">
        <v>2</v>
      </c>
    </row>
    <row r="767" spans="1:5">
      <c r="A767" s="2" t="s">
        <v>53</v>
      </c>
      <c r="B767" s="2" t="s">
        <v>8</v>
      </c>
      <c r="C767" s="2">
        <v>86</v>
      </c>
      <c r="D767" s="2" t="s">
        <v>24</v>
      </c>
      <c r="E767" s="2">
        <v>1</v>
      </c>
    </row>
    <row r="768" spans="1:5">
      <c r="A768" s="2" t="s">
        <v>53</v>
      </c>
      <c r="B768" s="2" t="s">
        <v>8</v>
      </c>
      <c r="C768" s="2">
        <v>102.1</v>
      </c>
      <c r="D768" s="2" t="s">
        <v>18</v>
      </c>
      <c r="E768" s="2">
        <v>1</v>
      </c>
    </row>
    <row r="769" spans="1:5">
      <c r="A769" s="2" t="s">
        <v>53</v>
      </c>
      <c r="B769" s="2" t="s">
        <v>8</v>
      </c>
      <c r="C769" s="2">
        <v>98.4</v>
      </c>
      <c r="D769" s="2" t="s">
        <v>21</v>
      </c>
      <c r="E769" s="2">
        <v>1</v>
      </c>
    </row>
    <row r="770" spans="1:5">
      <c r="A770" s="2" t="s">
        <v>53</v>
      </c>
      <c r="B770" s="2" t="s">
        <v>8</v>
      </c>
      <c r="C770" s="2">
        <v>101.4</v>
      </c>
      <c r="D770" s="2" t="s">
        <v>16</v>
      </c>
      <c r="E770" s="2">
        <v>2</v>
      </c>
    </row>
    <row r="771" spans="1:5">
      <c r="A771" s="2" t="s">
        <v>53</v>
      </c>
      <c r="B771" s="2" t="s">
        <v>8</v>
      </c>
      <c r="C771" s="2">
        <v>123.9</v>
      </c>
      <c r="D771" s="2" t="s">
        <v>23</v>
      </c>
      <c r="E771" s="2">
        <v>1</v>
      </c>
    </row>
    <row r="772" spans="1:5">
      <c r="A772" s="2" t="s">
        <v>53</v>
      </c>
      <c r="B772" s="2" t="s">
        <v>8</v>
      </c>
      <c r="C772" s="2">
        <v>114</v>
      </c>
      <c r="D772" s="2" t="s">
        <v>23</v>
      </c>
      <c r="E772" s="2">
        <v>1</v>
      </c>
    </row>
    <row r="773" spans="1:5">
      <c r="A773" s="2" t="s">
        <v>53</v>
      </c>
      <c r="B773" s="2" t="s">
        <v>8</v>
      </c>
      <c r="C773" s="2">
        <v>109.5</v>
      </c>
      <c r="D773" s="2" t="s">
        <v>23</v>
      </c>
      <c r="E773" s="2">
        <v>1</v>
      </c>
    </row>
    <row r="774" spans="1:5">
      <c r="A774" s="2" t="s">
        <v>53</v>
      </c>
      <c r="B774" s="2" t="s">
        <v>22</v>
      </c>
      <c r="C774" s="2">
        <v>77.8</v>
      </c>
      <c r="D774" s="2" t="s">
        <v>23</v>
      </c>
      <c r="E774" s="2">
        <v>2</v>
      </c>
    </row>
    <row r="775" spans="1:5">
      <c r="A775" s="2" t="s">
        <v>53</v>
      </c>
      <c r="B775" s="2" t="s">
        <v>22</v>
      </c>
      <c r="C775" s="2">
        <v>76.099999999999994</v>
      </c>
      <c r="D775" s="2" t="s">
        <v>23</v>
      </c>
      <c r="E775" s="2">
        <v>1</v>
      </c>
    </row>
    <row r="776" spans="1:5">
      <c r="A776" s="2" t="s">
        <v>53</v>
      </c>
      <c r="B776" s="2" t="s">
        <v>22</v>
      </c>
      <c r="C776" s="2">
        <v>67.7</v>
      </c>
      <c r="D776" s="2" t="s">
        <v>23</v>
      </c>
      <c r="E776" s="2">
        <v>2</v>
      </c>
    </row>
    <row r="777" spans="1:5">
      <c r="A777" s="2" t="s">
        <v>53</v>
      </c>
      <c r="B777" s="2" t="s">
        <v>22</v>
      </c>
      <c r="C777" s="2">
        <v>72.2</v>
      </c>
      <c r="D777" s="2" t="s">
        <v>23</v>
      </c>
      <c r="E777" s="2">
        <v>2</v>
      </c>
    </row>
    <row r="778" spans="1:5">
      <c r="A778" s="2" t="s">
        <v>53</v>
      </c>
      <c r="B778" s="2" t="s">
        <v>22</v>
      </c>
      <c r="C778" s="2">
        <v>83.6</v>
      </c>
      <c r="D778" s="2" t="s">
        <v>23</v>
      </c>
      <c r="E778" s="2">
        <v>2</v>
      </c>
    </row>
    <row r="779" spans="1:5">
      <c r="A779" s="2" t="s">
        <v>53</v>
      </c>
      <c r="B779" s="2" t="s">
        <v>22</v>
      </c>
      <c r="C779" s="2">
        <v>101.6</v>
      </c>
      <c r="D779" s="2" t="s">
        <v>15</v>
      </c>
      <c r="E779" s="2">
        <v>0</v>
      </c>
    </row>
    <row r="780" spans="1:5">
      <c r="A780" s="2" t="s">
        <v>53</v>
      </c>
      <c r="B780" s="2" t="s">
        <v>22</v>
      </c>
      <c r="C780" s="2">
        <v>81.2</v>
      </c>
      <c r="D780" s="2" t="s">
        <v>23</v>
      </c>
      <c r="E780" s="2">
        <v>1</v>
      </c>
    </row>
    <row r="781" spans="1:5">
      <c r="A781" s="2" t="s">
        <v>53</v>
      </c>
      <c r="B781" s="2" t="s">
        <v>22</v>
      </c>
      <c r="C781" s="2">
        <v>72.599999999999994</v>
      </c>
      <c r="D781" s="2" t="s">
        <v>21</v>
      </c>
      <c r="E781" s="2">
        <v>2</v>
      </c>
    </row>
    <row r="782" spans="1:5">
      <c r="A782" s="2" t="s">
        <v>53</v>
      </c>
      <c r="B782" s="2" t="s">
        <v>22</v>
      </c>
      <c r="C782" s="2">
        <v>75.900000000000006</v>
      </c>
      <c r="D782" s="2" t="s">
        <v>23</v>
      </c>
      <c r="E782" s="2">
        <v>1</v>
      </c>
    </row>
    <row r="783" spans="1:5">
      <c r="A783" s="2" t="s">
        <v>53</v>
      </c>
      <c r="B783" s="2" t="s">
        <v>22</v>
      </c>
      <c r="C783" s="2">
        <v>89.2</v>
      </c>
      <c r="D783" s="2" t="s">
        <v>24</v>
      </c>
      <c r="E783" s="2">
        <v>2</v>
      </c>
    </row>
    <row r="784" spans="1:5">
      <c r="A784" s="2" t="s">
        <v>53</v>
      </c>
      <c r="B784" s="2" t="s">
        <v>22</v>
      </c>
      <c r="C784" s="2">
        <v>93.3</v>
      </c>
      <c r="D784" s="2" t="s">
        <v>16</v>
      </c>
      <c r="E784" s="2">
        <v>2</v>
      </c>
    </row>
    <row r="785" spans="1:5">
      <c r="A785" s="2" t="s">
        <v>53</v>
      </c>
      <c r="B785" s="2" t="s">
        <v>22</v>
      </c>
      <c r="C785" s="2">
        <v>71.2</v>
      </c>
      <c r="D785" s="2" t="s">
        <v>21</v>
      </c>
      <c r="E785" s="2">
        <v>1</v>
      </c>
    </row>
    <row r="786" spans="1:5">
      <c r="A786" s="2" t="s">
        <v>53</v>
      </c>
      <c r="B786" s="2" t="s">
        <v>22</v>
      </c>
      <c r="C786" s="2">
        <v>108.7</v>
      </c>
      <c r="D786" s="2" t="s">
        <v>23</v>
      </c>
      <c r="E786" s="2">
        <v>1</v>
      </c>
    </row>
    <row r="787" spans="1:5">
      <c r="A787" s="2" t="s">
        <v>53</v>
      </c>
      <c r="B787" s="2" t="s">
        <v>22</v>
      </c>
      <c r="C787" s="2">
        <v>66.2</v>
      </c>
      <c r="D787" s="2" t="s">
        <v>23</v>
      </c>
      <c r="E787" s="2">
        <v>1</v>
      </c>
    </row>
    <row r="788" spans="1:5">
      <c r="A788" s="2" t="s">
        <v>53</v>
      </c>
      <c r="B788" s="2" t="s">
        <v>22</v>
      </c>
      <c r="C788" s="2">
        <v>76.7</v>
      </c>
      <c r="D788" s="2" t="s">
        <v>15</v>
      </c>
      <c r="E788" s="2">
        <v>1</v>
      </c>
    </row>
    <row r="789" spans="1:5">
      <c r="A789" s="2" t="s">
        <v>53</v>
      </c>
      <c r="B789" s="2" t="s">
        <v>22</v>
      </c>
      <c r="C789" s="2">
        <v>79.400000000000006</v>
      </c>
      <c r="D789" s="2" t="s">
        <v>21</v>
      </c>
      <c r="E789" s="2">
        <v>1</v>
      </c>
    </row>
    <row r="790" spans="1:5">
      <c r="A790" s="2" t="s">
        <v>53</v>
      </c>
      <c r="B790" s="2" t="s">
        <v>22</v>
      </c>
      <c r="C790" s="2">
        <v>87.2</v>
      </c>
      <c r="D790" s="2" t="s">
        <v>15</v>
      </c>
      <c r="E790" s="2">
        <v>2</v>
      </c>
    </row>
    <row r="791" spans="1:5">
      <c r="A791" s="2" t="s">
        <v>53</v>
      </c>
      <c r="B791" s="2" t="s">
        <v>22</v>
      </c>
      <c r="C791" s="2">
        <v>86.1</v>
      </c>
      <c r="D791" s="2" t="s">
        <v>23</v>
      </c>
      <c r="E791" s="2">
        <v>1</v>
      </c>
    </row>
    <row r="792" spans="1:5">
      <c r="A792" s="2" t="s">
        <v>53</v>
      </c>
      <c r="B792" s="2" t="s">
        <v>22</v>
      </c>
      <c r="C792" s="2">
        <v>67.099999999999994</v>
      </c>
      <c r="D792" s="2" t="s">
        <v>14</v>
      </c>
      <c r="E792" s="2">
        <v>2</v>
      </c>
    </row>
    <row r="793" spans="1:5">
      <c r="A793" s="2" t="s">
        <v>53</v>
      </c>
      <c r="B793" s="2" t="s">
        <v>22</v>
      </c>
      <c r="C793" s="2">
        <v>89.6</v>
      </c>
      <c r="D793" s="2" t="s">
        <v>15</v>
      </c>
      <c r="E793" s="2">
        <v>1</v>
      </c>
    </row>
    <row r="794" spans="1:5">
      <c r="A794" s="2" t="s">
        <v>53</v>
      </c>
      <c r="B794" s="2" t="s">
        <v>22</v>
      </c>
      <c r="C794" s="2">
        <v>77.099999999999994</v>
      </c>
      <c r="D794" s="2" t="s">
        <v>23</v>
      </c>
      <c r="E794" s="2">
        <v>1</v>
      </c>
    </row>
    <row r="795" spans="1:5">
      <c r="A795" s="2" t="s">
        <v>53</v>
      </c>
      <c r="B795" s="2" t="s">
        <v>47</v>
      </c>
      <c r="C795" s="2">
        <v>55.5</v>
      </c>
      <c r="D795" s="2" t="s">
        <v>15</v>
      </c>
      <c r="E795" s="2">
        <v>2</v>
      </c>
    </row>
    <row r="796" spans="1:5">
      <c r="A796" s="2" t="s">
        <v>53</v>
      </c>
      <c r="B796" s="2" t="s">
        <v>47</v>
      </c>
      <c r="C796" s="2">
        <v>67.900000000000006</v>
      </c>
      <c r="D796" s="2" t="s">
        <v>24</v>
      </c>
      <c r="E796" s="2">
        <v>0</v>
      </c>
    </row>
    <row r="797" spans="1:5">
      <c r="A797" s="2" t="s">
        <v>53</v>
      </c>
      <c r="B797" s="2" t="s">
        <v>47</v>
      </c>
      <c r="C797" s="2">
        <v>56.7</v>
      </c>
      <c r="D797" s="2" t="s">
        <v>18</v>
      </c>
      <c r="E797" s="2">
        <v>1</v>
      </c>
    </row>
    <row r="798" spans="1:5">
      <c r="A798" s="2" t="s">
        <v>53</v>
      </c>
      <c r="B798" s="2" t="s">
        <v>47</v>
      </c>
      <c r="C798" s="2">
        <v>65.400000000000006</v>
      </c>
      <c r="D798" s="2" t="s">
        <v>23</v>
      </c>
      <c r="E798" s="2">
        <v>2</v>
      </c>
    </row>
    <row r="799" spans="1:5">
      <c r="A799" s="2" t="s">
        <v>53</v>
      </c>
      <c r="B799" s="2" t="s">
        <v>47</v>
      </c>
      <c r="C799" s="2">
        <v>63.1</v>
      </c>
      <c r="D799" s="2" t="s">
        <v>15</v>
      </c>
      <c r="E799" s="2">
        <v>2</v>
      </c>
    </row>
    <row r="800" spans="1:5">
      <c r="A800" s="2" t="s">
        <v>53</v>
      </c>
      <c r="B800" s="2" t="s">
        <v>47</v>
      </c>
      <c r="C800" s="2">
        <v>51.7</v>
      </c>
      <c r="D800" s="2" t="s">
        <v>16</v>
      </c>
      <c r="E800" s="2">
        <v>2</v>
      </c>
    </row>
    <row r="801" spans="1:5">
      <c r="A801" s="2" t="s">
        <v>53</v>
      </c>
      <c r="B801" s="2" t="s">
        <v>47</v>
      </c>
      <c r="C801" s="2">
        <v>72.5</v>
      </c>
      <c r="D801" s="2" t="s">
        <v>18</v>
      </c>
      <c r="E801" s="2">
        <v>1</v>
      </c>
    </row>
    <row r="802" spans="1:5">
      <c r="A802" s="2" t="s">
        <v>53</v>
      </c>
      <c r="B802" s="2" t="s">
        <v>47</v>
      </c>
      <c r="C802" s="2">
        <v>65.7</v>
      </c>
      <c r="D802" s="2" t="s">
        <v>18</v>
      </c>
      <c r="E802" s="2">
        <v>2</v>
      </c>
    </row>
    <row r="803" spans="1:5">
      <c r="A803" s="2" t="s">
        <v>53</v>
      </c>
      <c r="B803" s="2" t="s">
        <v>47</v>
      </c>
      <c r="C803" s="2">
        <v>59.6</v>
      </c>
      <c r="D803" s="2" t="s">
        <v>14</v>
      </c>
      <c r="E803" s="2">
        <v>2</v>
      </c>
    </row>
    <row r="804" spans="1:5">
      <c r="A804" s="2" t="s">
        <v>53</v>
      </c>
      <c r="B804" s="2" t="s">
        <v>47</v>
      </c>
      <c r="C804" s="2">
        <v>40.1</v>
      </c>
      <c r="D804" s="2" t="s">
        <v>23</v>
      </c>
      <c r="E804" s="2">
        <v>2</v>
      </c>
    </row>
    <row r="805" spans="1:5">
      <c r="A805" s="2" t="s">
        <v>53</v>
      </c>
      <c r="B805" s="2" t="s">
        <v>47</v>
      </c>
      <c r="C805" s="2">
        <v>47.2</v>
      </c>
      <c r="D805" s="2" t="s">
        <v>15</v>
      </c>
      <c r="E805" s="2">
        <v>1</v>
      </c>
    </row>
    <row r="806" spans="1:5">
      <c r="A806" s="2" t="s">
        <v>53</v>
      </c>
      <c r="B806" s="2" t="s">
        <v>47</v>
      </c>
      <c r="C806" s="2">
        <v>54.6</v>
      </c>
      <c r="D806" s="2" t="s">
        <v>18</v>
      </c>
      <c r="E806" s="2">
        <v>2</v>
      </c>
    </row>
    <row r="807" spans="1:5">
      <c r="A807" s="2" t="s">
        <v>53</v>
      </c>
      <c r="B807" s="2" t="s">
        <v>47</v>
      </c>
      <c r="C807" s="2">
        <v>59.9</v>
      </c>
      <c r="D807" s="2" t="s">
        <v>15</v>
      </c>
      <c r="E807" s="2">
        <v>1</v>
      </c>
    </row>
    <row r="808" spans="1:5">
      <c r="A808" s="2" t="s">
        <v>53</v>
      </c>
      <c r="B808" s="2" t="s">
        <v>47</v>
      </c>
      <c r="C808" s="2">
        <v>55.9</v>
      </c>
      <c r="D808" s="2" t="s">
        <v>15</v>
      </c>
      <c r="E808" s="2">
        <v>2</v>
      </c>
    </row>
    <row r="809" spans="1:5">
      <c r="A809" s="2" t="s">
        <v>53</v>
      </c>
      <c r="B809" s="2" t="s">
        <v>47</v>
      </c>
      <c r="C809" s="2">
        <v>57.8</v>
      </c>
      <c r="D809" s="2" t="s">
        <v>15</v>
      </c>
      <c r="E809" s="2">
        <v>2</v>
      </c>
    </row>
    <row r="810" spans="1:5">
      <c r="A810" s="2" t="s">
        <v>53</v>
      </c>
      <c r="B810" s="2" t="s">
        <v>47</v>
      </c>
      <c r="C810" s="2">
        <v>52.4</v>
      </c>
      <c r="D810" s="2" t="s">
        <v>24</v>
      </c>
      <c r="E810" s="2">
        <v>0</v>
      </c>
    </row>
    <row r="811" spans="1:5">
      <c r="A811" s="2" t="s">
        <v>53</v>
      </c>
      <c r="B811" s="2" t="s">
        <v>47</v>
      </c>
      <c r="C811" s="2">
        <v>57.9</v>
      </c>
      <c r="D811" s="2" t="s">
        <v>15</v>
      </c>
      <c r="E811" s="2">
        <v>1</v>
      </c>
    </row>
    <row r="812" spans="1:5">
      <c r="A812" s="2" t="s">
        <v>53</v>
      </c>
      <c r="B812" s="2" t="s">
        <v>47</v>
      </c>
      <c r="C812" s="2">
        <v>43.6</v>
      </c>
      <c r="D812" s="2" t="s">
        <v>23</v>
      </c>
      <c r="E812" s="2">
        <v>2</v>
      </c>
    </row>
    <row r="813" spans="1:5">
      <c r="A813" s="2" t="s">
        <v>53</v>
      </c>
      <c r="B813" s="2" t="s">
        <v>47</v>
      </c>
      <c r="C813" s="2">
        <v>59.8</v>
      </c>
      <c r="D813" s="2" t="s">
        <v>15</v>
      </c>
      <c r="E813" s="2">
        <v>1</v>
      </c>
    </row>
    <row r="814" spans="1:5">
      <c r="A814" s="2" t="s">
        <v>53</v>
      </c>
      <c r="B814" s="2" t="s">
        <v>47</v>
      </c>
      <c r="C814" s="2">
        <v>57.9</v>
      </c>
      <c r="D814" s="2" t="s">
        <v>23</v>
      </c>
      <c r="E814" s="2">
        <v>2</v>
      </c>
    </row>
    <row r="815" spans="1:5">
      <c r="A815" s="2" t="s">
        <v>53</v>
      </c>
      <c r="B815" s="2" t="s">
        <v>47</v>
      </c>
      <c r="C815" s="2">
        <v>62.6</v>
      </c>
      <c r="D815" s="2" t="s">
        <v>24</v>
      </c>
      <c r="E815" s="2">
        <v>1</v>
      </c>
    </row>
    <row r="816" spans="1:5">
      <c r="A816" s="2" t="s">
        <v>53</v>
      </c>
      <c r="B816" s="2" t="s">
        <v>47</v>
      </c>
      <c r="C816" s="2">
        <v>64</v>
      </c>
      <c r="D816" s="2" t="s">
        <v>23</v>
      </c>
      <c r="E816" s="2">
        <v>1</v>
      </c>
    </row>
    <row r="817" spans="1:5">
      <c r="A817" s="2" t="s">
        <v>53</v>
      </c>
      <c r="B817" s="2" t="s">
        <v>47</v>
      </c>
      <c r="C817" s="2">
        <v>33.5</v>
      </c>
      <c r="D817" s="2" t="s">
        <v>21</v>
      </c>
      <c r="E817" s="2">
        <v>1</v>
      </c>
    </row>
    <row r="818" spans="1:5">
      <c r="A818" s="2" t="s">
        <v>53</v>
      </c>
      <c r="B818" s="2" t="s">
        <v>47</v>
      </c>
      <c r="C818" s="2">
        <v>70.599999999999994</v>
      </c>
      <c r="D818" s="2" t="s">
        <v>16</v>
      </c>
      <c r="E818" s="2">
        <v>1</v>
      </c>
    </row>
    <row r="819" spans="1:5">
      <c r="A819" s="2" t="s">
        <v>54</v>
      </c>
      <c r="B819" s="2" t="s">
        <v>43</v>
      </c>
      <c r="C819" s="2">
        <v>265.8</v>
      </c>
      <c r="D819" s="2" t="s">
        <v>25</v>
      </c>
      <c r="E819" s="2">
        <v>0</v>
      </c>
    </row>
    <row r="820" spans="1:5">
      <c r="A820" s="2" t="s">
        <v>54</v>
      </c>
      <c r="B820" s="2" t="s">
        <v>43</v>
      </c>
      <c r="C820" s="2">
        <v>158.30000000000001</v>
      </c>
      <c r="D820" s="2" t="s">
        <v>18</v>
      </c>
      <c r="E820" s="2">
        <v>1</v>
      </c>
    </row>
    <row r="821" spans="1:5">
      <c r="A821" s="2" t="s">
        <v>54</v>
      </c>
      <c r="B821" s="2" t="s">
        <v>43</v>
      </c>
      <c r="C821" s="2">
        <v>203.1</v>
      </c>
      <c r="D821" s="2" t="s">
        <v>17</v>
      </c>
      <c r="E821" s="2">
        <v>0</v>
      </c>
    </row>
    <row r="822" spans="1:5">
      <c r="A822" s="2" t="s">
        <v>54</v>
      </c>
      <c r="B822" s="2" t="s">
        <v>43</v>
      </c>
      <c r="C822" s="2">
        <v>160.30000000000001</v>
      </c>
      <c r="D822" s="2" t="s">
        <v>23</v>
      </c>
      <c r="E822" s="2">
        <v>2</v>
      </c>
    </row>
    <row r="823" spans="1:5">
      <c r="A823" s="2" t="s">
        <v>54</v>
      </c>
      <c r="B823" s="2" t="s">
        <v>43</v>
      </c>
      <c r="C823" s="2">
        <v>161.30000000000001</v>
      </c>
      <c r="D823" s="2" t="s">
        <v>15</v>
      </c>
      <c r="E823" s="2">
        <v>1</v>
      </c>
    </row>
    <row r="824" spans="1:5">
      <c r="A824" s="2" t="s">
        <v>54</v>
      </c>
      <c r="B824" s="2" t="s">
        <v>43</v>
      </c>
      <c r="C824" s="2">
        <v>153.6</v>
      </c>
      <c r="D824" s="2" t="s">
        <v>23</v>
      </c>
      <c r="E824" s="2">
        <v>2</v>
      </c>
    </row>
    <row r="825" spans="1:5">
      <c r="A825" s="2" t="s">
        <v>54</v>
      </c>
      <c r="B825" s="2" t="s">
        <v>43</v>
      </c>
      <c r="C825" s="2">
        <v>174.7</v>
      </c>
      <c r="D825" s="2" t="s">
        <v>9</v>
      </c>
      <c r="E825" s="2">
        <v>1</v>
      </c>
    </row>
    <row r="826" spans="1:5">
      <c r="A826" s="2" t="s">
        <v>54</v>
      </c>
      <c r="B826" s="2" t="s">
        <v>43</v>
      </c>
      <c r="C826" s="2">
        <v>152.30000000000001</v>
      </c>
      <c r="D826" s="2" t="s">
        <v>23</v>
      </c>
      <c r="E826" s="2">
        <v>2</v>
      </c>
    </row>
    <row r="827" spans="1:5">
      <c r="A827" s="2" t="s">
        <v>54</v>
      </c>
      <c r="B827" s="2" t="s">
        <v>43</v>
      </c>
      <c r="C827" s="2">
        <v>221.2</v>
      </c>
      <c r="D827" s="2" t="s">
        <v>15</v>
      </c>
      <c r="E827" s="2">
        <v>0</v>
      </c>
    </row>
    <row r="828" spans="1:5">
      <c r="A828" s="2" t="s">
        <v>54</v>
      </c>
      <c r="B828" s="2" t="s">
        <v>43</v>
      </c>
      <c r="C828" s="2">
        <v>213.4</v>
      </c>
      <c r="D828" s="2" t="s">
        <v>33</v>
      </c>
      <c r="E828" s="2">
        <v>1</v>
      </c>
    </row>
    <row r="829" spans="1:5">
      <c r="A829" s="2" t="s">
        <v>54</v>
      </c>
      <c r="B829" s="2" t="s">
        <v>43</v>
      </c>
      <c r="C829" s="2">
        <v>268.5</v>
      </c>
      <c r="D829" s="2" t="s">
        <v>24</v>
      </c>
      <c r="E829" s="2">
        <v>0</v>
      </c>
    </row>
    <row r="830" spans="1:5">
      <c r="A830" s="2" t="s">
        <v>54</v>
      </c>
      <c r="B830" s="2" t="s">
        <v>43</v>
      </c>
      <c r="C830" s="2">
        <v>170.6</v>
      </c>
      <c r="D830" s="2" t="s">
        <v>23</v>
      </c>
      <c r="E830" s="2">
        <v>0</v>
      </c>
    </row>
    <row r="831" spans="1:5">
      <c r="A831" s="2" t="s">
        <v>54</v>
      </c>
      <c r="B831" s="2" t="s">
        <v>43</v>
      </c>
      <c r="C831" s="2">
        <v>155.19999999999999</v>
      </c>
      <c r="D831" s="2" t="s">
        <v>14</v>
      </c>
      <c r="E831" s="2">
        <v>1</v>
      </c>
    </row>
    <row r="832" spans="1:5">
      <c r="A832" s="2" t="s">
        <v>54</v>
      </c>
      <c r="B832" s="2" t="s">
        <v>36</v>
      </c>
      <c r="C832" s="2">
        <v>134.6</v>
      </c>
      <c r="D832" s="2" t="s">
        <v>23</v>
      </c>
      <c r="E832" s="2">
        <v>1</v>
      </c>
    </row>
    <row r="833" spans="1:5">
      <c r="A833" s="2" t="s">
        <v>54</v>
      </c>
      <c r="B833" s="2" t="s">
        <v>36</v>
      </c>
      <c r="C833" s="2">
        <v>128.30000000000001</v>
      </c>
      <c r="D833" s="2" t="s">
        <v>15</v>
      </c>
      <c r="E833" s="2">
        <v>0</v>
      </c>
    </row>
    <row r="834" spans="1:5">
      <c r="A834" s="2" t="s">
        <v>54</v>
      </c>
      <c r="B834" s="2" t="s">
        <v>36</v>
      </c>
      <c r="C834" s="2">
        <v>160</v>
      </c>
      <c r="D834" s="2" t="s">
        <v>18</v>
      </c>
      <c r="E834" s="2">
        <v>1</v>
      </c>
    </row>
    <row r="835" spans="1:5">
      <c r="A835" s="2" t="s">
        <v>54</v>
      </c>
      <c r="B835" s="2" t="s">
        <v>36</v>
      </c>
      <c r="C835" s="2">
        <v>132.80000000000001</v>
      </c>
      <c r="D835" s="2" t="s">
        <v>18</v>
      </c>
      <c r="E835" s="2">
        <v>1</v>
      </c>
    </row>
    <row r="836" spans="1:5">
      <c r="A836" s="2" t="s">
        <v>54</v>
      </c>
      <c r="B836" s="2" t="s">
        <v>36</v>
      </c>
      <c r="C836" s="2">
        <v>144.30000000000001</v>
      </c>
      <c r="D836" s="2" t="s">
        <v>23</v>
      </c>
      <c r="E836" s="2">
        <v>2</v>
      </c>
    </row>
    <row r="837" spans="1:5">
      <c r="A837" s="2" t="s">
        <v>54</v>
      </c>
      <c r="B837" s="2" t="s">
        <v>36</v>
      </c>
      <c r="C837" s="2">
        <v>135.4</v>
      </c>
      <c r="D837" s="2" t="s">
        <v>15</v>
      </c>
      <c r="E837" s="2">
        <v>1</v>
      </c>
    </row>
    <row r="838" spans="1:5">
      <c r="A838" s="2" t="s">
        <v>54</v>
      </c>
      <c r="B838" s="2" t="s">
        <v>36</v>
      </c>
      <c r="C838" s="2">
        <v>127.4</v>
      </c>
      <c r="D838" s="2" t="s">
        <v>15</v>
      </c>
      <c r="E838" s="2">
        <v>1</v>
      </c>
    </row>
    <row r="839" spans="1:5">
      <c r="A839" s="2" t="s">
        <v>54</v>
      </c>
      <c r="B839" s="2" t="s">
        <v>36</v>
      </c>
      <c r="C839" s="2">
        <v>139</v>
      </c>
      <c r="D839" s="2" t="s">
        <v>23</v>
      </c>
      <c r="E839" s="2">
        <v>1</v>
      </c>
    </row>
    <row r="840" spans="1:5">
      <c r="A840" s="2" t="s">
        <v>54</v>
      </c>
      <c r="B840" s="2" t="s">
        <v>36</v>
      </c>
      <c r="C840" s="2">
        <v>131.69999999999999</v>
      </c>
      <c r="D840" s="2" t="s">
        <v>15</v>
      </c>
      <c r="E840" s="2">
        <v>1</v>
      </c>
    </row>
    <row r="841" spans="1:5">
      <c r="A841" s="2" t="s">
        <v>54</v>
      </c>
      <c r="B841" s="2" t="s">
        <v>36</v>
      </c>
      <c r="C841" s="2">
        <v>153.4</v>
      </c>
      <c r="D841" s="2" t="s">
        <v>23</v>
      </c>
      <c r="E841" s="2">
        <v>1</v>
      </c>
    </row>
    <row r="842" spans="1:5">
      <c r="A842" s="2" t="s">
        <v>54</v>
      </c>
      <c r="B842" s="2" t="s">
        <v>36</v>
      </c>
      <c r="C842" s="2">
        <v>116.3</v>
      </c>
      <c r="D842" s="2" t="s">
        <v>15</v>
      </c>
      <c r="E842" s="2">
        <v>0</v>
      </c>
    </row>
    <row r="843" spans="1:5">
      <c r="A843" s="2" t="s">
        <v>54</v>
      </c>
      <c r="B843" s="2" t="s">
        <v>36</v>
      </c>
      <c r="C843" s="2">
        <v>155.80000000000001</v>
      </c>
      <c r="D843" s="2" t="s">
        <v>24</v>
      </c>
      <c r="E843" s="2">
        <v>0</v>
      </c>
    </row>
    <row r="844" spans="1:5">
      <c r="A844" s="2" t="s">
        <v>54</v>
      </c>
      <c r="B844" s="2" t="s">
        <v>36</v>
      </c>
      <c r="C844" s="2">
        <v>139.30000000000001</v>
      </c>
      <c r="D844" s="2" t="s">
        <v>23</v>
      </c>
      <c r="E844" s="2">
        <v>1</v>
      </c>
    </row>
    <row r="845" spans="1:5">
      <c r="A845" s="2" t="s">
        <v>54</v>
      </c>
      <c r="B845" s="2" t="s">
        <v>36</v>
      </c>
      <c r="C845" s="2">
        <v>128.19999999999999</v>
      </c>
      <c r="D845" s="2" t="s">
        <v>23</v>
      </c>
      <c r="E845" s="2">
        <v>1</v>
      </c>
    </row>
    <row r="846" spans="1:5">
      <c r="A846" s="2" t="s">
        <v>54</v>
      </c>
      <c r="B846" s="2" t="s">
        <v>36</v>
      </c>
      <c r="C846" s="2">
        <v>134</v>
      </c>
      <c r="D846" s="2" t="s">
        <v>14</v>
      </c>
      <c r="E846" s="2">
        <v>1</v>
      </c>
    </row>
    <row r="847" spans="1:5">
      <c r="A847" s="2" t="s">
        <v>54</v>
      </c>
      <c r="B847" s="2" t="s">
        <v>36</v>
      </c>
      <c r="C847" s="2">
        <v>122.7</v>
      </c>
      <c r="D847" s="2" t="s">
        <v>18</v>
      </c>
      <c r="E847" s="2">
        <v>0</v>
      </c>
    </row>
    <row r="848" spans="1:5">
      <c r="A848" s="2" t="s">
        <v>54</v>
      </c>
      <c r="B848" s="2" t="s">
        <v>36</v>
      </c>
      <c r="C848" s="2">
        <v>171.7</v>
      </c>
      <c r="D848" s="2" t="s">
        <v>15</v>
      </c>
      <c r="E848" s="2">
        <v>1</v>
      </c>
    </row>
    <row r="849" spans="1:5">
      <c r="A849" s="2" t="s">
        <v>54</v>
      </c>
      <c r="B849" s="2" t="s">
        <v>36</v>
      </c>
      <c r="C849" s="2">
        <v>117.5</v>
      </c>
      <c r="D849" s="2" t="s">
        <v>21</v>
      </c>
      <c r="E849" s="2">
        <v>1</v>
      </c>
    </row>
    <row r="850" spans="1:5">
      <c r="A850" s="2" t="s">
        <v>54</v>
      </c>
      <c r="B850" s="2" t="s">
        <v>36</v>
      </c>
      <c r="C850" s="2">
        <v>131.5</v>
      </c>
      <c r="D850" s="2" t="s">
        <v>15</v>
      </c>
      <c r="E850" s="2">
        <v>1</v>
      </c>
    </row>
    <row r="851" spans="1:5">
      <c r="A851" s="2" t="s">
        <v>54</v>
      </c>
      <c r="B851" s="2" t="s">
        <v>36</v>
      </c>
      <c r="C851" s="2">
        <v>122</v>
      </c>
      <c r="D851" s="2" t="s">
        <v>23</v>
      </c>
      <c r="E851" s="2">
        <v>1</v>
      </c>
    </row>
    <row r="852" spans="1:5">
      <c r="A852" s="2" t="s">
        <v>54</v>
      </c>
      <c r="B852" s="2" t="s">
        <v>37</v>
      </c>
      <c r="C852" s="2">
        <v>125.5</v>
      </c>
      <c r="D852" s="2" t="s">
        <v>16</v>
      </c>
      <c r="E852" s="2">
        <v>1</v>
      </c>
    </row>
    <row r="853" spans="1:5">
      <c r="A853" s="2" t="s">
        <v>54</v>
      </c>
      <c r="B853" s="2" t="s">
        <v>37</v>
      </c>
      <c r="C853" s="2">
        <v>112.2</v>
      </c>
      <c r="D853" s="2" t="s">
        <v>15</v>
      </c>
      <c r="E853" s="2">
        <v>2</v>
      </c>
    </row>
    <row r="854" spans="1:5">
      <c r="A854" s="2" t="s">
        <v>54</v>
      </c>
      <c r="B854" s="2" t="s">
        <v>37</v>
      </c>
      <c r="C854" s="2">
        <v>143.6</v>
      </c>
      <c r="D854" s="2" t="s">
        <v>16</v>
      </c>
      <c r="E854" s="2">
        <v>1</v>
      </c>
    </row>
    <row r="855" spans="1:5">
      <c r="A855" s="2" t="s">
        <v>54</v>
      </c>
      <c r="B855" s="2" t="s">
        <v>37</v>
      </c>
      <c r="C855" s="2">
        <v>126.1</v>
      </c>
      <c r="D855" s="2" t="s">
        <v>15</v>
      </c>
      <c r="E855" s="2">
        <v>1</v>
      </c>
    </row>
    <row r="856" spans="1:5">
      <c r="A856" s="2" t="s">
        <v>54</v>
      </c>
      <c r="B856" s="2" t="s">
        <v>37</v>
      </c>
      <c r="C856" s="2">
        <v>112.7</v>
      </c>
      <c r="D856" s="2" t="s">
        <v>23</v>
      </c>
      <c r="E856" s="2">
        <v>0</v>
      </c>
    </row>
    <row r="857" spans="1:5">
      <c r="A857" s="2" t="s">
        <v>54</v>
      </c>
      <c r="B857" s="2" t="s">
        <v>37</v>
      </c>
      <c r="C857" s="2">
        <v>114.6</v>
      </c>
      <c r="D857" s="2" t="s">
        <v>15</v>
      </c>
      <c r="E857" s="2">
        <v>0</v>
      </c>
    </row>
    <row r="858" spans="1:5">
      <c r="A858" s="2" t="s">
        <v>54</v>
      </c>
      <c r="B858" s="2" t="s">
        <v>37</v>
      </c>
      <c r="C858" s="2">
        <v>116.5</v>
      </c>
      <c r="D858" s="2" t="s">
        <v>23</v>
      </c>
      <c r="E858" s="2">
        <v>1</v>
      </c>
    </row>
    <row r="859" spans="1:5">
      <c r="A859" s="2" t="s">
        <v>54</v>
      </c>
      <c r="B859" s="2" t="s">
        <v>37</v>
      </c>
      <c r="C859" s="2">
        <v>122.3</v>
      </c>
      <c r="D859" s="2" t="s">
        <v>21</v>
      </c>
      <c r="E859" s="2">
        <v>1</v>
      </c>
    </row>
    <row r="860" spans="1:5">
      <c r="A860" s="2" t="s">
        <v>54</v>
      </c>
      <c r="B860" s="2" t="s">
        <v>37</v>
      </c>
      <c r="C860" s="2">
        <v>141.4</v>
      </c>
      <c r="D860" s="2" t="s">
        <v>15</v>
      </c>
      <c r="E860" s="2">
        <v>1</v>
      </c>
    </row>
    <row r="861" spans="1:5">
      <c r="A861" s="2" t="s">
        <v>54</v>
      </c>
      <c r="B861" s="2" t="s">
        <v>37</v>
      </c>
      <c r="C861" s="2">
        <v>118.3</v>
      </c>
      <c r="D861" s="2" t="s">
        <v>15</v>
      </c>
      <c r="E861" s="2">
        <v>1</v>
      </c>
    </row>
    <row r="862" spans="1:5">
      <c r="A862" s="2" t="s">
        <v>54</v>
      </c>
      <c r="B862" s="2" t="s">
        <v>37</v>
      </c>
      <c r="C862" s="2">
        <v>134.4</v>
      </c>
      <c r="D862" s="2" t="s">
        <v>21</v>
      </c>
      <c r="E862" s="2">
        <v>1</v>
      </c>
    </row>
    <row r="863" spans="1:5">
      <c r="A863" s="2" t="s">
        <v>54</v>
      </c>
      <c r="B863" s="2" t="s">
        <v>37</v>
      </c>
      <c r="C863" s="2">
        <v>124.5</v>
      </c>
      <c r="D863" s="2" t="s">
        <v>15</v>
      </c>
      <c r="E863" s="2">
        <v>1</v>
      </c>
    </row>
    <row r="864" spans="1:5">
      <c r="A864" s="2" t="s">
        <v>54</v>
      </c>
      <c r="B864" s="2" t="s">
        <v>37</v>
      </c>
      <c r="C864" s="2">
        <v>116</v>
      </c>
      <c r="D864" s="2" t="s">
        <v>15</v>
      </c>
      <c r="E864" s="2">
        <v>0</v>
      </c>
    </row>
    <row r="865" spans="1:5">
      <c r="A865" s="2" t="s">
        <v>54</v>
      </c>
      <c r="B865" s="2" t="s">
        <v>37</v>
      </c>
      <c r="C865" s="2">
        <v>99.9</v>
      </c>
      <c r="D865" s="2" t="s">
        <v>18</v>
      </c>
      <c r="E865" s="2">
        <v>1</v>
      </c>
    </row>
    <row r="866" spans="1:5">
      <c r="A866" s="2" t="s">
        <v>54</v>
      </c>
      <c r="B866" s="2" t="s">
        <v>37</v>
      </c>
      <c r="C866" s="2">
        <v>99</v>
      </c>
      <c r="D866" s="2" t="s">
        <v>23</v>
      </c>
      <c r="E866" s="2">
        <v>2</v>
      </c>
    </row>
    <row r="867" spans="1:5">
      <c r="A867" s="2" t="s">
        <v>54</v>
      </c>
      <c r="B867" s="2" t="s">
        <v>37</v>
      </c>
      <c r="C867" s="2">
        <v>123.8</v>
      </c>
      <c r="D867" s="2" t="s">
        <v>24</v>
      </c>
      <c r="E867" s="2">
        <v>2</v>
      </c>
    </row>
    <row r="868" spans="1:5">
      <c r="A868" s="2" t="s">
        <v>54</v>
      </c>
      <c r="B868" s="2" t="s">
        <v>37</v>
      </c>
      <c r="C868" s="2">
        <v>122.7</v>
      </c>
      <c r="D868" s="2" t="s">
        <v>15</v>
      </c>
      <c r="E868" s="2">
        <v>2</v>
      </c>
    </row>
    <row r="869" spans="1:5">
      <c r="A869" s="2" t="s">
        <v>54</v>
      </c>
      <c r="B869" s="2" t="s">
        <v>37</v>
      </c>
      <c r="C869" s="2">
        <v>123.4</v>
      </c>
      <c r="D869" s="2" t="s">
        <v>23</v>
      </c>
      <c r="E869" s="2">
        <v>2</v>
      </c>
    </row>
    <row r="870" spans="1:5">
      <c r="A870" s="2" t="s">
        <v>54</v>
      </c>
      <c r="B870" s="2" t="s">
        <v>37</v>
      </c>
      <c r="C870" s="2">
        <v>114.4</v>
      </c>
      <c r="D870" s="2" t="s">
        <v>15</v>
      </c>
      <c r="E870" s="2">
        <v>0</v>
      </c>
    </row>
    <row r="871" spans="1:5">
      <c r="A871" s="2" t="s">
        <v>54</v>
      </c>
      <c r="B871" s="2" t="s">
        <v>37</v>
      </c>
      <c r="C871" s="2">
        <v>128</v>
      </c>
      <c r="D871" s="2" t="s">
        <v>15</v>
      </c>
      <c r="E871" s="2">
        <v>2</v>
      </c>
    </row>
    <row r="872" spans="1:5">
      <c r="A872" s="2" t="s">
        <v>54</v>
      </c>
      <c r="B872" s="2" t="s">
        <v>37</v>
      </c>
      <c r="C872" s="2">
        <v>144.80000000000001</v>
      </c>
      <c r="D872" s="2" t="s">
        <v>23</v>
      </c>
      <c r="E872" s="2">
        <v>1</v>
      </c>
    </row>
    <row r="873" spans="1:5">
      <c r="A873" s="2" t="s">
        <v>54</v>
      </c>
      <c r="B873" s="2" t="s">
        <v>37</v>
      </c>
      <c r="C873" s="2">
        <v>133.9</v>
      </c>
      <c r="D873" s="2" t="s">
        <v>15</v>
      </c>
      <c r="E873" s="2">
        <v>1</v>
      </c>
    </row>
    <row r="874" spans="1:5">
      <c r="A874" s="2" t="s">
        <v>54</v>
      </c>
      <c r="B874" s="2" t="s">
        <v>37</v>
      </c>
      <c r="C874" s="2">
        <v>120.7</v>
      </c>
      <c r="D874" s="2" t="s">
        <v>15</v>
      </c>
      <c r="E874" s="2">
        <v>1</v>
      </c>
    </row>
    <row r="875" spans="1:5">
      <c r="A875" s="2" t="s">
        <v>54</v>
      </c>
      <c r="B875" s="2" t="s">
        <v>8</v>
      </c>
      <c r="C875" s="2">
        <v>105.6</v>
      </c>
      <c r="D875" s="2" t="s">
        <v>15</v>
      </c>
      <c r="E875" s="2">
        <v>1</v>
      </c>
    </row>
    <row r="876" spans="1:5">
      <c r="A876" s="2" t="s">
        <v>54</v>
      </c>
      <c r="B876" s="2" t="s">
        <v>8</v>
      </c>
      <c r="C876" s="2">
        <v>99.2</v>
      </c>
      <c r="D876" s="2" t="s">
        <v>23</v>
      </c>
      <c r="E876" s="2">
        <v>2</v>
      </c>
    </row>
    <row r="877" spans="1:5">
      <c r="A877" s="2" t="s">
        <v>54</v>
      </c>
      <c r="B877" s="2" t="s">
        <v>8</v>
      </c>
      <c r="C877" s="2">
        <v>99.6</v>
      </c>
      <c r="D877" s="2" t="s">
        <v>15</v>
      </c>
      <c r="E877" s="2">
        <v>0</v>
      </c>
    </row>
    <row r="878" spans="1:5">
      <c r="A878" s="2" t="s">
        <v>54</v>
      </c>
      <c r="B878" s="2" t="s">
        <v>8</v>
      </c>
      <c r="C878" s="2">
        <v>97.8</v>
      </c>
      <c r="D878" s="2" t="s">
        <v>23</v>
      </c>
      <c r="E878" s="2">
        <v>1</v>
      </c>
    </row>
    <row r="879" spans="1:5">
      <c r="A879" s="2" t="s">
        <v>54</v>
      </c>
      <c r="B879" s="2" t="s">
        <v>8</v>
      </c>
      <c r="C879" s="2">
        <v>110.5</v>
      </c>
      <c r="D879" s="2" t="s">
        <v>23</v>
      </c>
      <c r="E879" s="2">
        <v>0</v>
      </c>
    </row>
    <row r="880" spans="1:5">
      <c r="A880" s="2" t="s">
        <v>54</v>
      </c>
      <c r="B880" s="2" t="s">
        <v>8</v>
      </c>
      <c r="C880" s="2">
        <v>97.5</v>
      </c>
      <c r="D880" s="2" t="s">
        <v>23</v>
      </c>
      <c r="E880" s="2">
        <v>1</v>
      </c>
    </row>
    <row r="881" spans="1:5">
      <c r="A881" s="2" t="s">
        <v>54</v>
      </c>
      <c r="B881" s="2" t="s">
        <v>8</v>
      </c>
      <c r="C881" s="2">
        <v>112.7</v>
      </c>
      <c r="D881" s="2" t="s">
        <v>11</v>
      </c>
      <c r="E881" s="2">
        <v>0</v>
      </c>
    </row>
    <row r="882" spans="1:5">
      <c r="A882" s="2" t="s">
        <v>54</v>
      </c>
      <c r="B882" s="2" t="s">
        <v>8</v>
      </c>
      <c r="C882" s="2">
        <v>111.5</v>
      </c>
      <c r="D882" s="2" t="s">
        <v>11</v>
      </c>
      <c r="E882" s="2">
        <v>0</v>
      </c>
    </row>
    <row r="883" spans="1:5">
      <c r="A883" s="2" t="s">
        <v>54</v>
      </c>
      <c r="B883" s="2" t="s">
        <v>8</v>
      </c>
      <c r="C883" s="2">
        <v>112</v>
      </c>
      <c r="D883" s="2" t="s">
        <v>18</v>
      </c>
      <c r="E883" s="2">
        <v>0</v>
      </c>
    </row>
    <row r="884" spans="1:5">
      <c r="A884" s="2" t="s">
        <v>54</v>
      </c>
      <c r="B884" s="2" t="s">
        <v>8</v>
      </c>
      <c r="C884" s="2">
        <v>89.2</v>
      </c>
      <c r="D884" s="2" t="s">
        <v>23</v>
      </c>
      <c r="E884" s="2">
        <v>2</v>
      </c>
    </row>
    <row r="885" spans="1:5">
      <c r="A885" s="2" t="s">
        <v>54</v>
      </c>
      <c r="B885" s="2" t="s">
        <v>8</v>
      </c>
      <c r="C885" s="2">
        <v>88.6</v>
      </c>
      <c r="D885" s="2" t="s">
        <v>9</v>
      </c>
      <c r="E885" s="2">
        <v>0</v>
      </c>
    </row>
    <row r="886" spans="1:5">
      <c r="A886" s="2" t="s">
        <v>54</v>
      </c>
      <c r="B886" s="2" t="s">
        <v>8</v>
      </c>
      <c r="C886" s="2">
        <v>120.9</v>
      </c>
      <c r="D886" s="2" t="s">
        <v>11</v>
      </c>
      <c r="E886" s="2">
        <v>0</v>
      </c>
    </row>
    <row r="887" spans="1:5">
      <c r="A887" s="2" t="s">
        <v>54</v>
      </c>
      <c r="B887" s="2" t="s">
        <v>8</v>
      </c>
      <c r="C887" s="2">
        <v>79.7</v>
      </c>
      <c r="D887" s="2" t="s">
        <v>23</v>
      </c>
      <c r="E887" s="2">
        <v>0</v>
      </c>
    </row>
    <row r="888" spans="1:5">
      <c r="A888" s="2" t="s">
        <v>54</v>
      </c>
      <c r="B888" s="2" t="s">
        <v>8</v>
      </c>
      <c r="C888" s="2">
        <v>89.2</v>
      </c>
      <c r="D888" s="2" t="s">
        <v>24</v>
      </c>
      <c r="E888" s="2">
        <v>2</v>
      </c>
    </row>
    <row r="889" spans="1:5">
      <c r="A889" s="2" t="s">
        <v>54</v>
      </c>
      <c r="B889" s="2" t="s">
        <v>8</v>
      </c>
      <c r="C889" s="2">
        <v>114.4</v>
      </c>
      <c r="D889" s="2" t="s">
        <v>23</v>
      </c>
      <c r="E889" s="2">
        <v>1</v>
      </c>
    </row>
    <row r="890" spans="1:5">
      <c r="A890" s="2" t="s">
        <v>54</v>
      </c>
      <c r="B890" s="2" t="s">
        <v>8</v>
      </c>
      <c r="C890" s="2">
        <v>91.1</v>
      </c>
      <c r="D890" s="2" t="s">
        <v>15</v>
      </c>
      <c r="E890" s="2">
        <v>0</v>
      </c>
    </row>
    <row r="891" spans="1:5">
      <c r="A891" s="2" t="s">
        <v>54</v>
      </c>
      <c r="B891" s="2" t="s">
        <v>8</v>
      </c>
      <c r="C891" s="2">
        <v>105.8</v>
      </c>
      <c r="D891" s="2" t="s">
        <v>24</v>
      </c>
      <c r="E891" s="2">
        <v>0</v>
      </c>
    </row>
    <row r="892" spans="1:5">
      <c r="A892" s="2" t="s">
        <v>54</v>
      </c>
      <c r="B892" s="2" t="s">
        <v>8</v>
      </c>
      <c r="C892" s="2">
        <v>89.4</v>
      </c>
      <c r="D892" s="2" t="s">
        <v>23</v>
      </c>
      <c r="E892" s="2">
        <v>1</v>
      </c>
    </row>
    <row r="893" spans="1:5">
      <c r="A893" s="2" t="s">
        <v>54</v>
      </c>
      <c r="B893" s="2" t="s">
        <v>8</v>
      </c>
      <c r="C893" s="2">
        <v>97.8</v>
      </c>
      <c r="D893" s="2" t="s">
        <v>23</v>
      </c>
      <c r="E893" s="2">
        <v>0</v>
      </c>
    </row>
    <row r="894" spans="1:5">
      <c r="A894" s="2" t="s">
        <v>54</v>
      </c>
      <c r="B894" s="2" t="s">
        <v>8</v>
      </c>
      <c r="C894" s="2">
        <v>106.7</v>
      </c>
      <c r="D894" s="2" t="s">
        <v>21</v>
      </c>
      <c r="E894" s="2">
        <v>0</v>
      </c>
    </row>
    <row r="895" spans="1:5">
      <c r="A895" s="2" t="s">
        <v>54</v>
      </c>
      <c r="B895" s="2" t="s">
        <v>8</v>
      </c>
      <c r="C895" s="2">
        <v>83.2</v>
      </c>
      <c r="D895" s="2" t="s">
        <v>15</v>
      </c>
      <c r="E895" s="2">
        <v>0</v>
      </c>
    </row>
    <row r="896" spans="1:5">
      <c r="A896" s="2" t="s">
        <v>54</v>
      </c>
      <c r="B896" s="2" t="s">
        <v>8</v>
      </c>
      <c r="C896" s="2">
        <v>116.6</v>
      </c>
      <c r="D896" s="2" t="s">
        <v>11</v>
      </c>
      <c r="E896" s="2">
        <v>0</v>
      </c>
    </row>
    <row r="897" spans="1:5">
      <c r="A897" s="2" t="s">
        <v>54</v>
      </c>
      <c r="B897" s="2" t="s">
        <v>8</v>
      </c>
      <c r="C897" s="2">
        <v>98.4</v>
      </c>
      <c r="D897" s="2" t="s">
        <v>23</v>
      </c>
      <c r="E897" s="2">
        <v>2</v>
      </c>
    </row>
    <row r="898" spans="1:5">
      <c r="A898" s="2" t="s">
        <v>54</v>
      </c>
      <c r="B898" s="2" t="s">
        <v>8</v>
      </c>
      <c r="C898" s="2">
        <v>102.9</v>
      </c>
      <c r="D898" s="2" t="s">
        <v>23</v>
      </c>
      <c r="E898" s="2">
        <v>1</v>
      </c>
    </row>
    <row r="899" spans="1:5">
      <c r="A899" s="2" t="s">
        <v>54</v>
      </c>
      <c r="B899" s="2" t="s">
        <v>8</v>
      </c>
      <c r="C899" s="2">
        <v>78.3</v>
      </c>
      <c r="D899" s="2" t="s">
        <v>18</v>
      </c>
      <c r="E899" s="2">
        <v>1</v>
      </c>
    </row>
    <row r="900" spans="1:5">
      <c r="A900" s="2" t="s">
        <v>54</v>
      </c>
      <c r="B900" s="2" t="s">
        <v>8</v>
      </c>
      <c r="C900" s="2">
        <v>119.8</v>
      </c>
      <c r="D900" s="2" t="s">
        <v>23</v>
      </c>
      <c r="E900" s="2">
        <v>2</v>
      </c>
    </row>
    <row r="901" spans="1:5">
      <c r="A901" s="2" t="s">
        <v>54</v>
      </c>
      <c r="B901" s="2" t="s">
        <v>8</v>
      </c>
      <c r="C901" s="2">
        <v>99.7</v>
      </c>
      <c r="D901" s="2" t="s">
        <v>23</v>
      </c>
      <c r="E901" s="2">
        <v>1</v>
      </c>
    </row>
    <row r="902" spans="1:5">
      <c r="A902" s="2" t="s">
        <v>54</v>
      </c>
      <c r="B902" s="2" t="s">
        <v>8</v>
      </c>
      <c r="C902" s="2">
        <v>81.8</v>
      </c>
      <c r="D902" s="2" t="s">
        <v>23</v>
      </c>
      <c r="E902" s="2">
        <v>0</v>
      </c>
    </row>
    <row r="903" spans="1:5">
      <c r="A903" s="2" t="s">
        <v>54</v>
      </c>
      <c r="B903" s="2" t="s">
        <v>8</v>
      </c>
      <c r="C903" s="2">
        <v>100.9</v>
      </c>
      <c r="D903" s="2" t="s">
        <v>23</v>
      </c>
      <c r="E903" s="2">
        <v>2</v>
      </c>
    </row>
    <row r="904" spans="1:5">
      <c r="A904" s="2" t="s">
        <v>54</v>
      </c>
      <c r="B904" s="2" t="s">
        <v>8</v>
      </c>
      <c r="C904" s="2">
        <v>97.8</v>
      </c>
      <c r="D904" s="2" t="s">
        <v>23</v>
      </c>
      <c r="E904" s="2">
        <v>0</v>
      </c>
    </row>
    <row r="905" spans="1:5">
      <c r="A905" s="2" t="s">
        <v>54</v>
      </c>
      <c r="B905" s="2" t="s">
        <v>8</v>
      </c>
      <c r="C905" s="2">
        <v>89.4</v>
      </c>
      <c r="D905" s="2" t="s">
        <v>23</v>
      </c>
      <c r="E905" s="2">
        <v>1</v>
      </c>
    </row>
    <row r="906" spans="1:5">
      <c r="A906" s="2" t="s">
        <v>54</v>
      </c>
      <c r="B906" s="2" t="s">
        <v>50</v>
      </c>
      <c r="C906" s="2">
        <v>72.3</v>
      </c>
      <c r="D906" s="2" t="s">
        <v>10</v>
      </c>
      <c r="E906" s="2">
        <v>1</v>
      </c>
    </row>
    <row r="907" spans="1:5">
      <c r="A907" s="2" t="s">
        <v>54</v>
      </c>
      <c r="B907" s="2" t="s">
        <v>50</v>
      </c>
      <c r="C907" s="2">
        <v>57.6</v>
      </c>
      <c r="D907" s="2" t="s">
        <v>18</v>
      </c>
      <c r="E907" s="2">
        <v>1</v>
      </c>
    </row>
    <row r="908" spans="1:5">
      <c r="A908" s="2" t="s">
        <v>54</v>
      </c>
      <c r="B908" s="2" t="s">
        <v>50</v>
      </c>
      <c r="C908" s="2">
        <v>78.900000000000006</v>
      </c>
      <c r="D908" s="2" t="s">
        <v>18</v>
      </c>
      <c r="E908" s="2">
        <v>1</v>
      </c>
    </row>
    <row r="909" spans="1:5">
      <c r="A909" s="2" t="s">
        <v>54</v>
      </c>
      <c r="B909" s="2" t="s">
        <v>50</v>
      </c>
      <c r="C909" s="2">
        <v>84.1</v>
      </c>
      <c r="D909" s="2" t="s">
        <v>15</v>
      </c>
      <c r="E909" s="2">
        <v>0</v>
      </c>
    </row>
    <row r="910" spans="1:5">
      <c r="A910" s="2" t="s">
        <v>54</v>
      </c>
      <c r="B910" s="2" t="s">
        <v>50</v>
      </c>
      <c r="C910" s="2">
        <v>85.9</v>
      </c>
      <c r="D910" s="2" t="s">
        <v>23</v>
      </c>
      <c r="E910" s="2">
        <v>1</v>
      </c>
    </row>
    <row r="911" spans="1:5">
      <c r="A911" s="2" t="s">
        <v>54</v>
      </c>
      <c r="B911" s="2" t="s">
        <v>50</v>
      </c>
      <c r="C911" s="2">
        <v>60.1</v>
      </c>
      <c r="D911" s="2" t="s">
        <v>23</v>
      </c>
      <c r="E911" s="2">
        <v>1</v>
      </c>
    </row>
    <row r="912" spans="1:5">
      <c r="A912" s="2" t="s">
        <v>54</v>
      </c>
      <c r="B912" s="2" t="s">
        <v>50</v>
      </c>
      <c r="C912" s="2">
        <v>67.3</v>
      </c>
      <c r="D912" s="2" t="s">
        <v>14</v>
      </c>
      <c r="E912" s="2">
        <v>2</v>
      </c>
    </row>
    <row r="913" spans="1:5">
      <c r="A913" s="2" t="s">
        <v>54</v>
      </c>
      <c r="B913" s="2" t="s">
        <v>50</v>
      </c>
      <c r="C913" s="2">
        <v>71.5</v>
      </c>
      <c r="D913" s="2" t="s">
        <v>24</v>
      </c>
      <c r="E913" s="2">
        <v>0</v>
      </c>
    </row>
    <row r="914" spans="1:5">
      <c r="A914" s="2" t="s">
        <v>54</v>
      </c>
      <c r="B914" s="2" t="s">
        <v>50</v>
      </c>
      <c r="C914" s="2">
        <v>50.6</v>
      </c>
      <c r="D914" s="2" t="s">
        <v>21</v>
      </c>
      <c r="E914" s="2">
        <v>2</v>
      </c>
    </row>
    <row r="915" spans="1:5">
      <c r="A915" s="2" t="s">
        <v>54</v>
      </c>
      <c r="B915" s="2" t="s">
        <v>50</v>
      </c>
      <c r="C915" s="2">
        <v>32.700000000000003</v>
      </c>
      <c r="D915" s="2" t="s">
        <v>14</v>
      </c>
      <c r="E915" s="2">
        <v>2</v>
      </c>
    </row>
    <row r="916" spans="1:5">
      <c r="A916" s="2" t="s">
        <v>54</v>
      </c>
      <c r="B916" s="2" t="s">
        <v>50</v>
      </c>
      <c r="C916" s="2">
        <v>54</v>
      </c>
      <c r="D916" s="2" t="s">
        <v>16</v>
      </c>
      <c r="E916" s="2">
        <v>1</v>
      </c>
    </row>
    <row r="917" spans="1:5">
      <c r="A917" s="2" t="s">
        <v>54</v>
      </c>
      <c r="B917" s="2" t="s">
        <v>50</v>
      </c>
      <c r="C917" s="2">
        <v>30.3</v>
      </c>
      <c r="D917" s="2" t="s">
        <v>14</v>
      </c>
      <c r="E917" s="2">
        <v>1</v>
      </c>
    </row>
    <row r="918" spans="1:5">
      <c r="A918" s="2" t="s">
        <v>54</v>
      </c>
      <c r="B918" s="2" t="s">
        <v>50</v>
      </c>
      <c r="C918" s="2">
        <v>46.2</v>
      </c>
      <c r="D918" s="2" t="s">
        <v>14</v>
      </c>
      <c r="E918" s="2">
        <v>1</v>
      </c>
    </row>
    <row r="919" spans="1:5">
      <c r="A919" s="2" t="s">
        <v>54</v>
      </c>
      <c r="B919" s="2" t="s">
        <v>50</v>
      </c>
      <c r="C919" s="2">
        <v>52.1</v>
      </c>
      <c r="D919" s="2" t="s">
        <v>23</v>
      </c>
      <c r="E919" s="2">
        <v>2</v>
      </c>
    </row>
    <row r="920" spans="1:5">
      <c r="A920" s="2" t="s">
        <v>54</v>
      </c>
      <c r="B920" s="2" t="s">
        <v>50</v>
      </c>
      <c r="C920" s="2">
        <v>63.4</v>
      </c>
      <c r="D920" s="2" t="s">
        <v>15</v>
      </c>
      <c r="E920" s="2">
        <v>0</v>
      </c>
    </row>
    <row r="921" spans="1:5">
      <c r="A921" s="2" t="s">
        <v>54</v>
      </c>
      <c r="B921" s="2" t="s">
        <v>50</v>
      </c>
      <c r="C921" s="2">
        <v>62.4</v>
      </c>
      <c r="D921" s="2" t="s">
        <v>15</v>
      </c>
      <c r="E921" s="2">
        <v>0</v>
      </c>
    </row>
    <row r="922" spans="1:5">
      <c r="A922" s="2" t="s">
        <v>54</v>
      </c>
      <c r="B922" s="2" t="s">
        <v>50</v>
      </c>
      <c r="C922" s="2">
        <v>82.5</v>
      </c>
      <c r="D922" s="2" t="s">
        <v>23</v>
      </c>
      <c r="E922" s="2">
        <v>2</v>
      </c>
    </row>
    <row r="923" spans="1:5">
      <c r="A923" s="2" t="s">
        <v>54</v>
      </c>
      <c r="B923" s="2" t="s">
        <v>50</v>
      </c>
      <c r="C923" s="2">
        <v>73.7</v>
      </c>
      <c r="D923" s="2" t="s">
        <v>23</v>
      </c>
      <c r="E923" s="2">
        <v>1</v>
      </c>
    </row>
    <row r="924" spans="1:5">
      <c r="A924" s="2" t="s">
        <v>54</v>
      </c>
      <c r="B924" s="2" t="s">
        <v>50</v>
      </c>
      <c r="C924" s="2">
        <v>76.8</v>
      </c>
      <c r="D924" s="2" t="s">
        <v>23</v>
      </c>
      <c r="E924" s="2">
        <v>2</v>
      </c>
    </row>
    <row r="925" spans="1:5">
      <c r="A925" s="2" t="s">
        <v>54</v>
      </c>
      <c r="B925" s="2" t="s">
        <v>50</v>
      </c>
      <c r="C925" s="2">
        <v>60</v>
      </c>
      <c r="D925" s="2" t="s">
        <v>15</v>
      </c>
      <c r="E925" s="2">
        <v>2</v>
      </c>
    </row>
    <row r="926" spans="1:5">
      <c r="A926" s="2" t="s">
        <v>54</v>
      </c>
      <c r="B926" s="2" t="s">
        <v>50</v>
      </c>
      <c r="C926" s="2">
        <v>76.5</v>
      </c>
      <c r="D926" s="2" t="s">
        <v>15</v>
      </c>
      <c r="E926" s="2">
        <v>2</v>
      </c>
    </row>
    <row r="927" spans="1:5">
      <c r="A927" s="2" t="s">
        <v>54</v>
      </c>
      <c r="B927" s="2" t="s">
        <v>50</v>
      </c>
      <c r="C927" s="2">
        <v>61.5</v>
      </c>
      <c r="D927" s="2" t="s">
        <v>23</v>
      </c>
      <c r="E927" s="2">
        <v>2</v>
      </c>
    </row>
    <row r="928" spans="1:5">
      <c r="A928" s="2" t="s">
        <v>54</v>
      </c>
      <c r="B928" s="2" t="s">
        <v>50</v>
      </c>
      <c r="C928" s="2">
        <v>77.7</v>
      </c>
      <c r="D928" s="2" t="s">
        <v>21</v>
      </c>
      <c r="E928" s="2">
        <v>0</v>
      </c>
    </row>
    <row r="929" spans="1:5">
      <c r="A929" s="2" t="s">
        <v>54</v>
      </c>
      <c r="B929" s="2" t="s">
        <v>50</v>
      </c>
      <c r="C929" s="2">
        <v>89</v>
      </c>
      <c r="D929" s="2" t="s">
        <v>15</v>
      </c>
      <c r="E929" s="2">
        <v>0</v>
      </c>
    </row>
    <row r="930" spans="1:5">
      <c r="A930" s="2" t="s">
        <v>54</v>
      </c>
      <c r="B930" s="2" t="s">
        <v>50</v>
      </c>
      <c r="C930" s="2">
        <v>45.4</v>
      </c>
      <c r="D930" s="2" t="s">
        <v>18</v>
      </c>
      <c r="E930" s="2">
        <v>1</v>
      </c>
    </row>
    <row r="931" spans="1:5">
      <c r="A931" s="2" t="s">
        <v>54</v>
      </c>
      <c r="B931" s="2" t="s">
        <v>50</v>
      </c>
      <c r="C931" s="2">
        <v>52.6</v>
      </c>
      <c r="D931" s="2" t="s">
        <v>23</v>
      </c>
      <c r="E931" s="2">
        <v>1</v>
      </c>
    </row>
    <row r="932" spans="1:5">
      <c r="A932" s="2" t="s">
        <v>54</v>
      </c>
      <c r="B932" s="2" t="s">
        <v>50</v>
      </c>
      <c r="C932" s="2">
        <v>80</v>
      </c>
      <c r="D932" s="2" t="s">
        <v>18</v>
      </c>
      <c r="E932" s="2">
        <v>1</v>
      </c>
    </row>
    <row r="933" spans="1:5">
      <c r="A933" s="2" t="s">
        <v>54</v>
      </c>
      <c r="B933" s="2" t="s">
        <v>50</v>
      </c>
      <c r="C933" s="2">
        <v>46.8</v>
      </c>
      <c r="D933" s="2" t="s">
        <v>15</v>
      </c>
      <c r="E933" s="2">
        <v>1</v>
      </c>
    </row>
    <row r="934" spans="1:5">
      <c r="A934" s="2" t="s">
        <v>54</v>
      </c>
      <c r="B934" s="2" t="s">
        <v>50</v>
      </c>
      <c r="C934" s="2">
        <v>60.5</v>
      </c>
      <c r="D934" s="2" t="s">
        <v>23</v>
      </c>
      <c r="E934" s="2">
        <v>1</v>
      </c>
    </row>
    <row r="935" spans="1:5">
      <c r="A935" s="2" t="s">
        <v>54</v>
      </c>
      <c r="B935" s="2" t="s">
        <v>50</v>
      </c>
      <c r="C935" s="2">
        <v>31.3</v>
      </c>
      <c r="D935" s="2" t="s">
        <v>23</v>
      </c>
      <c r="E935" s="2">
        <v>2</v>
      </c>
    </row>
    <row r="936" spans="1:5">
      <c r="A936" s="2" t="s">
        <v>54</v>
      </c>
      <c r="B936" s="2" t="s">
        <v>50</v>
      </c>
      <c r="C936" s="2">
        <v>61.7</v>
      </c>
      <c r="D936" s="2" t="s">
        <v>15</v>
      </c>
      <c r="E936" s="2">
        <v>1</v>
      </c>
    </row>
    <row r="937" spans="1:5">
      <c r="A937" s="2" t="s">
        <v>54</v>
      </c>
      <c r="B937" s="2" t="s">
        <v>50</v>
      </c>
      <c r="C937" s="2">
        <v>47.6</v>
      </c>
      <c r="D937" s="2" t="s">
        <v>14</v>
      </c>
      <c r="E937" s="2">
        <v>1</v>
      </c>
    </row>
    <row r="938" spans="1:5">
      <c r="A938" s="2" t="s">
        <v>54</v>
      </c>
      <c r="B938" s="2" t="s">
        <v>50</v>
      </c>
      <c r="C938" s="2">
        <v>41.5</v>
      </c>
      <c r="D938" s="2" t="s">
        <v>21</v>
      </c>
      <c r="E938" s="2">
        <v>0</v>
      </c>
    </row>
    <row r="939" spans="1:5">
      <c r="A939" s="2" t="s">
        <v>54</v>
      </c>
      <c r="B939" s="2" t="s">
        <v>50</v>
      </c>
      <c r="C939" s="2">
        <v>75.3</v>
      </c>
      <c r="D939" s="2" t="s">
        <v>20</v>
      </c>
      <c r="E939" s="2">
        <v>0</v>
      </c>
    </row>
    <row r="940" spans="1:5">
      <c r="A940" s="2" t="s">
        <v>54</v>
      </c>
      <c r="B940" s="2" t="s">
        <v>50</v>
      </c>
      <c r="C940" s="2">
        <v>84.1</v>
      </c>
      <c r="D940" s="2" t="s">
        <v>23</v>
      </c>
      <c r="E940" s="2">
        <v>1</v>
      </c>
    </row>
    <row r="941" spans="1:5">
      <c r="A941" s="2" t="s">
        <v>54</v>
      </c>
      <c r="B941" s="2" t="s">
        <v>50</v>
      </c>
      <c r="C941" s="2">
        <v>38.700000000000003</v>
      </c>
      <c r="D941" s="2" t="s">
        <v>23</v>
      </c>
      <c r="E941" s="2">
        <v>1</v>
      </c>
    </row>
    <row r="942" spans="1:5">
      <c r="A942" s="2" t="s">
        <v>54</v>
      </c>
      <c r="B942" s="2" t="s">
        <v>50</v>
      </c>
      <c r="C942" s="2">
        <v>36.299999999999997</v>
      </c>
      <c r="D942" s="2" t="s">
        <v>21</v>
      </c>
      <c r="E942" s="2">
        <v>1</v>
      </c>
    </row>
    <row r="944" spans="1:5">
      <c r="A944" t="s">
        <v>1248</v>
      </c>
      <c r="B944" t="s">
        <v>51</v>
      </c>
      <c r="C944">
        <v>55.6</v>
      </c>
      <c r="D944" t="s">
        <v>23</v>
      </c>
      <c r="E944">
        <v>1</v>
      </c>
    </row>
    <row r="945" spans="1:5">
      <c r="A945" t="s">
        <v>1248</v>
      </c>
      <c r="B945" t="s">
        <v>51</v>
      </c>
      <c r="C945">
        <v>57.8</v>
      </c>
      <c r="D945" t="s">
        <v>18</v>
      </c>
      <c r="E945">
        <v>1</v>
      </c>
    </row>
    <row r="946" spans="1:5">
      <c r="A946" t="s">
        <v>1248</v>
      </c>
      <c r="B946" t="s">
        <v>51</v>
      </c>
      <c r="C946">
        <v>58.4</v>
      </c>
      <c r="D946" t="s">
        <v>21</v>
      </c>
      <c r="E946">
        <v>2</v>
      </c>
    </row>
    <row r="947" spans="1:5">
      <c r="A947" t="s">
        <v>1248</v>
      </c>
      <c r="B947" t="s">
        <v>51</v>
      </c>
      <c r="C947">
        <v>52.8</v>
      </c>
      <c r="D947" t="s">
        <v>18</v>
      </c>
      <c r="E947">
        <v>1</v>
      </c>
    </row>
    <row r="948" spans="1:5">
      <c r="A948" t="s">
        <v>1248</v>
      </c>
      <c r="B948" t="s">
        <v>51</v>
      </c>
      <c r="C948">
        <v>50.9</v>
      </c>
      <c r="D948" t="s">
        <v>1249</v>
      </c>
      <c r="E948">
        <v>1</v>
      </c>
    </row>
    <row r="949" spans="1:5">
      <c r="A949" t="s">
        <v>1248</v>
      </c>
      <c r="B949" t="s">
        <v>51</v>
      </c>
      <c r="C949">
        <v>59.1</v>
      </c>
      <c r="D949" t="s">
        <v>18</v>
      </c>
      <c r="E949">
        <v>1</v>
      </c>
    </row>
    <row r="950" spans="1:5">
      <c r="A950" t="s">
        <v>1248</v>
      </c>
      <c r="B950" t="s">
        <v>51</v>
      </c>
      <c r="C950">
        <v>56</v>
      </c>
      <c r="D950" t="s">
        <v>15</v>
      </c>
      <c r="E950">
        <v>2</v>
      </c>
    </row>
    <row r="951" spans="1:5">
      <c r="A951" t="s">
        <v>1248</v>
      </c>
      <c r="B951" t="s">
        <v>51</v>
      </c>
      <c r="C951">
        <v>53.5</v>
      </c>
      <c r="D951" t="s">
        <v>21</v>
      </c>
      <c r="E951">
        <v>1</v>
      </c>
    </row>
    <row r="952" spans="1:5">
      <c r="A952" t="s">
        <v>1248</v>
      </c>
      <c r="B952" t="s">
        <v>51</v>
      </c>
      <c r="C952">
        <v>51</v>
      </c>
      <c r="D952" t="s">
        <v>15</v>
      </c>
      <c r="E952">
        <v>2</v>
      </c>
    </row>
    <row r="953" spans="1:5">
      <c r="A953" t="s">
        <v>1248</v>
      </c>
      <c r="B953" t="s">
        <v>51</v>
      </c>
      <c r="C953">
        <v>56.2</v>
      </c>
      <c r="D953" t="s">
        <v>15</v>
      </c>
      <c r="E953">
        <v>2</v>
      </c>
    </row>
  </sheetData>
  <sortState xmlns:xlrd2="http://schemas.microsoft.com/office/spreadsheetml/2017/richdata2" ref="I7:I77">
    <sortCondition ref="I7"/>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B5FB-AD1F-754D-8DD1-24D5B426BA44}">
  <dimension ref="A1:G1104"/>
  <sheetViews>
    <sheetView zoomScale="116" workbookViewId="0">
      <selection activeCell="B1" sqref="B1:B1048576"/>
    </sheetView>
  </sheetViews>
  <sheetFormatPr baseColWidth="10" defaultColWidth="10.83203125" defaultRowHeight="16"/>
  <sheetData>
    <row r="1" spans="1:7">
      <c r="A1" t="s">
        <v>59</v>
      </c>
    </row>
    <row r="2" spans="1:7" ht="52" thickBot="1">
      <c r="A2" s="8" t="s">
        <v>61</v>
      </c>
      <c r="B2" s="10" t="s">
        <v>60</v>
      </c>
      <c r="D2" t="s">
        <v>1163</v>
      </c>
    </row>
    <row r="3" spans="1:7" ht="18" thickTop="1" thickBot="1">
      <c r="A3" s="9" t="s">
        <v>62</v>
      </c>
      <c r="B3">
        <v>57.383098263053803</v>
      </c>
      <c r="D3">
        <v>5</v>
      </c>
      <c r="F3" s="5" t="s">
        <v>56</v>
      </c>
      <c r="G3" s="5" t="s">
        <v>58</v>
      </c>
    </row>
    <row r="4" spans="1:7" ht="17" thickBot="1">
      <c r="A4" s="9" t="s">
        <v>63</v>
      </c>
      <c r="B4">
        <v>94.807645829894483</v>
      </c>
      <c r="D4">
        <v>10</v>
      </c>
      <c r="F4" s="6">
        <v>5</v>
      </c>
      <c r="G4" s="7">
        <v>0</v>
      </c>
    </row>
    <row r="5" spans="1:7" ht="17" thickBot="1">
      <c r="A5" s="9" t="s">
        <v>64</v>
      </c>
      <c r="B5">
        <v>69.823153180306903</v>
      </c>
      <c r="D5">
        <v>15</v>
      </c>
      <c r="F5" s="6">
        <v>10</v>
      </c>
      <c r="G5" s="7">
        <v>0</v>
      </c>
    </row>
    <row r="6" spans="1:7" ht="17" thickBot="1">
      <c r="A6" s="9" t="s">
        <v>65</v>
      </c>
      <c r="B6">
        <v>51.853115262662065</v>
      </c>
      <c r="D6">
        <v>20</v>
      </c>
      <c r="F6" s="6">
        <v>15</v>
      </c>
      <c r="G6" s="7">
        <v>0</v>
      </c>
    </row>
    <row r="7" spans="1:7" ht="17" thickBot="1">
      <c r="A7" s="9" t="s">
        <v>66</v>
      </c>
      <c r="B7">
        <v>87.869668046845931</v>
      </c>
      <c r="D7">
        <v>25</v>
      </c>
      <c r="F7" s="6">
        <v>20</v>
      </c>
      <c r="G7" s="7">
        <v>0</v>
      </c>
    </row>
    <row r="8" spans="1:7" ht="17" thickBot="1">
      <c r="A8" s="9" t="s">
        <v>67</v>
      </c>
      <c r="B8">
        <v>77.030310086856645</v>
      </c>
      <c r="D8">
        <v>30</v>
      </c>
      <c r="F8" s="6">
        <v>25</v>
      </c>
      <c r="G8" s="7">
        <v>1</v>
      </c>
    </row>
    <row r="9" spans="1:7" ht="17" thickBot="1">
      <c r="A9" s="9" t="s">
        <v>68</v>
      </c>
      <c r="B9">
        <v>53.608194627123666</v>
      </c>
      <c r="D9">
        <v>35</v>
      </c>
      <c r="F9" s="6">
        <v>30</v>
      </c>
      <c r="G9" s="7">
        <v>1</v>
      </c>
    </row>
    <row r="10" spans="1:7" ht="17" thickBot="1">
      <c r="A10" s="9" t="s">
        <v>69</v>
      </c>
      <c r="B10">
        <v>62.83755772865954</v>
      </c>
      <c r="D10">
        <v>40</v>
      </c>
      <c r="F10" s="6">
        <v>35</v>
      </c>
      <c r="G10" s="7">
        <v>0</v>
      </c>
    </row>
    <row r="11" spans="1:7" ht="17" thickBot="1">
      <c r="A11" s="9" t="s">
        <v>70</v>
      </c>
      <c r="B11">
        <v>77.287287924789837</v>
      </c>
      <c r="D11">
        <v>45</v>
      </c>
      <c r="F11" s="6">
        <v>40</v>
      </c>
      <c r="G11" s="7">
        <v>9</v>
      </c>
    </row>
    <row r="12" spans="1:7" ht="17" thickBot="1">
      <c r="A12" s="9" t="s">
        <v>71</v>
      </c>
      <c r="B12">
        <v>48.599479481246853</v>
      </c>
      <c r="D12">
        <v>50</v>
      </c>
      <c r="F12" s="6">
        <v>45</v>
      </c>
      <c r="G12" s="7">
        <v>23</v>
      </c>
    </row>
    <row r="13" spans="1:7" ht="17" thickBot="1">
      <c r="A13" s="9" t="s">
        <v>72</v>
      </c>
      <c r="B13">
        <v>53.434701272720197</v>
      </c>
      <c r="D13">
        <v>55</v>
      </c>
      <c r="F13" s="6">
        <v>50</v>
      </c>
      <c r="G13" s="7">
        <v>32</v>
      </c>
    </row>
    <row r="14" spans="1:7" ht="17" thickBot="1">
      <c r="A14" s="9" t="s">
        <v>73</v>
      </c>
      <c r="B14">
        <v>58.872158421291545</v>
      </c>
      <c r="D14">
        <v>60</v>
      </c>
      <c r="F14" s="6">
        <v>55</v>
      </c>
      <c r="G14" s="7">
        <v>51</v>
      </c>
    </row>
    <row r="15" spans="1:7" ht="17" thickBot="1">
      <c r="A15" s="9" t="s">
        <v>74</v>
      </c>
      <c r="B15">
        <v>56.338087635475816</v>
      </c>
      <c r="D15">
        <v>65</v>
      </c>
      <c r="F15" s="6">
        <v>60</v>
      </c>
      <c r="G15" s="7">
        <v>71</v>
      </c>
    </row>
    <row r="16" spans="1:7" ht="17" thickBot="1">
      <c r="A16" s="9" t="s">
        <v>75</v>
      </c>
      <c r="B16">
        <v>65.095214946451065</v>
      </c>
      <c r="D16">
        <v>70</v>
      </c>
      <c r="F16" s="6">
        <v>65</v>
      </c>
      <c r="G16" s="7">
        <v>110</v>
      </c>
    </row>
    <row r="17" spans="1:7" ht="17" thickBot="1">
      <c r="A17" s="9" t="s">
        <v>76</v>
      </c>
      <c r="B17">
        <v>67.586617552101629</v>
      </c>
      <c r="D17">
        <v>75</v>
      </c>
      <c r="F17" s="6">
        <v>70</v>
      </c>
      <c r="G17" s="7">
        <v>96</v>
      </c>
    </row>
    <row r="18" spans="1:7" ht="17" thickBot="1">
      <c r="A18" s="9" t="s">
        <v>77</v>
      </c>
      <c r="B18">
        <v>42.289844823043175</v>
      </c>
      <c r="D18">
        <v>80</v>
      </c>
      <c r="F18" s="6">
        <v>75</v>
      </c>
      <c r="G18" s="7">
        <v>98</v>
      </c>
    </row>
    <row r="19" spans="1:7" ht="17" thickBot="1">
      <c r="A19" s="9" t="s">
        <v>78</v>
      </c>
      <c r="B19">
        <v>65.534160007177036</v>
      </c>
      <c r="D19">
        <v>85</v>
      </c>
      <c r="F19" s="6">
        <v>80</v>
      </c>
      <c r="G19" s="7">
        <v>91</v>
      </c>
    </row>
    <row r="20" spans="1:7" ht="17" thickBot="1">
      <c r="A20" s="9" t="s">
        <v>79</v>
      </c>
      <c r="B20">
        <v>76.415589841020861</v>
      </c>
      <c r="D20">
        <v>90</v>
      </c>
      <c r="F20" s="6">
        <v>85</v>
      </c>
      <c r="G20" s="7">
        <v>66</v>
      </c>
    </row>
    <row r="21" spans="1:7" ht="17" thickBot="1">
      <c r="A21" s="9" t="s">
        <v>80</v>
      </c>
      <c r="B21">
        <v>57.553487101455062</v>
      </c>
      <c r="D21">
        <v>95</v>
      </c>
      <c r="F21" s="6">
        <v>90</v>
      </c>
      <c r="G21" s="7">
        <v>57</v>
      </c>
    </row>
    <row r="22" spans="1:7" ht="17" thickBot="1">
      <c r="A22" s="9" t="s">
        <v>81</v>
      </c>
      <c r="B22">
        <v>74.146144679788463</v>
      </c>
      <c r="D22">
        <v>100</v>
      </c>
      <c r="F22" s="6">
        <v>95</v>
      </c>
      <c r="G22" s="7">
        <v>49</v>
      </c>
    </row>
    <row r="23" spans="1:7" ht="17" thickBot="1">
      <c r="A23" s="9" t="s">
        <v>82</v>
      </c>
      <c r="B23">
        <v>78.832782671324779</v>
      </c>
      <c r="D23">
        <v>105</v>
      </c>
      <c r="F23" s="6">
        <v>100</v>
      </c>
      <c r="G23" s="7">
        <v>54</v>
      </c>
    </row>
    <row r="24" spans="1:7" ht="17" thickBot="1">
      <c r="A24" s="9" t="s">
        <v>83</v>
      </c>
      <c r="B24">
        <v>52.101760896196559</v>
      </c>
      <c r="D24">
        <v>110</v>
      </c>
      <c r="F24" s="6">
        <v>105</v>
      </c>
      <c r="G24" s="7">
        <v>24</v>
      </c>
    </row>
    <row r="25" spans="1:7" ht="17" thickBot="1">
      <c r="A25" s="9" t="s">
        <v>84</v>
      </c>
      <c r="B25">
        <v>73.069061140512531</v>
      </c>
      <c r="D25">
        <v>115</v>
      </c>
      <c r="F25" s="6">
        <v>110</v>
      </c>
      <c r="G25" s="7">
        <v>37</v>
      </c>
    </row>
    <row r="26" spans="1:7" ht="17" thickBot="1">
      <c r="A26" s="9" t="s">
        <v>85</v>
      </c>
      <c r="B26">
        <v>67.11181289426014</v>
      </c>
      <c r="D26">
        <v>120</v>
      </c>
      <c r="F26" s="6">
        <v>115</v>
      </c>
      <c r="G26" s="7">
        <v>34</v>
      </c>
    </row>
    <row r="27" spans="1:7" ht="17" thickBot="1">
      <c r="A27" s="9" t="s">
        <v>86</v>
      </c>
      <c r="B27">
        <v>76.837921523853353</v>
      </c>
      <c r="D27">
        <v>125</v>
      </c>
      <c r="F27" s="6">
        <v>120</v>
      </c>
      <c r="G27" s="7">
        <v>22</v>
      </c>
    </row>
    <row r="28" spans="1:7" ht="17" thickBot="1">
      <c r="A28" s="9" t="s">
        <v>87</v>
      </c>
      <c r="B28">
        <v>63.015909705326862</v>
      </c>
      <c r="D28">
        <v>130</v>
      </c>
      <c r="F28" s="6">
        <v>125</v>
      </c>
      <c r="G28" s="7">
        <v>25</v>
      </c>
    </row>
    <row r="29" spans="1:7" ht="17" thickBot="1">
      <c r="A29" s="9" t="s">
        <v>88</v>
      </c>
      <c r="B29">
        <v>72.575884061482853</v>
      </c>
      <c r="D29">
        <v>135</v>
      </c>
      <c r="F29" s="6">
        <v>130</v>
      </c>
      <c r="G29" s="7">
        <v>19</v>
      </c>
    </row>
    <row r="30" spans="1:7" ht="17" thickBot="1">
      <c r="A30" s="9" t="s">
        <v>89</v>
      </c>
      <c r="B30">
        <v>64.792851494851845</v>
      </c>
      <c r="D30">
        <v>140</v>
      </c>
      <c r="F30" s="6">
        <v>135</v>
      </c>
      <c r="G30" s="7">
        <v>18</v>
      </c>
    </row>
    <row r="31" spans="1:7" ht="17" thickBot="1">
      <c r="A31" s="9" t="s">
        <v>90</v>
      </c>
      <c r="B31">
        <v>77.102471048161405</v>
      </c>
      <c r="D31">
        <v>145</v>
      </c>
      <c r="F31" s="6">
        <v>140</v>
      </c>
      <c r="G31" s="7">
        <v>23</v>
      </c>
    </row>
    <row r="32" spans="1:7" ht="17" thickBot="1">
      <c r="A32" s="9" t="s">
        <v>91</v>
      </c>
      <c r="B32">
        <v>79.693155097160414</v>
      </c>
      <c r="D32">
        <v>150</v>
      </c>
      <c r="F32" s="6">
        <v>145</v>
      </c>
      <c r="G32" s="7">
        <v>19</v>
      </c>
    </row>
    <row r="33" spans="1:7" ht="17" thickBot="1">
      <c r="A33" s="9" t="s">
        <v>92</v>
      </c>
      <c r="B33">
        <v>83.184765738309281</v>
      </c>
      <c r="D33">
        <v>155</v>
      </c>
      <c r="F33" s="6">
        <v>150</v>
      </c>
      <c r="G33" s="7">
        <v>15</v>
      </c>
    </row>
    <row r="34" spans="1:7" ht="17" thickBot="1">
      <c r="A34" s="9" t="s">
        <v>93</v>
      </c>
      <c r="B34">
        <v>54.645779704829167</v>
      </c>
      <c r="D34">
        <v>160</v>
      </c>
      <c r="F34" s="6">
        <v>155</v>
      </c>
      <c r="G34" s="7">
        <v>10</v>
      </c>
    </row>
    <row r="35" spans="1:7" ht="17" thickBot="1">
      <c r="A35" s="9" t="s">
        <v>94</v>
      </c>
      <c r="B35">
        <v>81.908908939389903</v>
      </c>
      <c r="D35">
        <v>165</v>
      </c>
      <c r="F35" s="6">
        <v>160</v>
      </c>
      <c r="G35" s="7">
        <v>7</v>
      </c>
    </row>
    <row r="36" spans="1:7" ht="17" thickBot="1">
      <c r="A36" s="9" t="s">
        <v>95</v>
      </c>
      <c r="B36">
        <v>66.449315628234871</v>
      </c>
      <c r="D36">
        <v>170</v>
      </c>
      <c r="F36" s="6">
        <v>165</v>
      </c>
      <c r="G36" s="7">
        <v>5</v>
      </c>
    </row>
    <row r="37" spans="1:7" ht="17" thickBot="1">
      <c r="A37" s="9" t="s">
        <v>96</v>
      </c>
      <c r="B37">
        <v>67.953299649182313</v>
      </c>
      <c r="D37">
        <v>175</v>
      </c>
      <c r="F37" s="6">
        <v>170</v>
      </c>
      <c r="G37" s="7">
        <v>3</v>
      </c>
    </row>
    <row r="38" spans="1:7" ht="17" thickBot="1">
      <c r="A38" s="9" t="s">
        <v>97</v>
      </c>
      <c r="B38">
        <v>50.585326950291361</v>
      </c>
      <c r="D38">
        <v>180</v>
      </c>
      <c r="F38" s="6">
        <v>175</v>
      </c>
      <c r="G38" s="7">
        <v>6</v>
      </c>
    </row>
    <row r="39" spans="1:7" ht="17" thickBot="1">
      <c r="A39" s="9" t="s">
        <v>98</v>
      </c>
      <c r="B39">
        <v>71.986453876137162</v>
      </c>
      <c r="D39">
        <v>185</v>
      </c>
      <c r="F39" s="6">
        <v>180</v>
      </c>
      <c r="G39" s="7">
        <v>2</v>
      </c>
    </row>
    <row r="40" spans="1:7" ht="17" thickBot="1">
      <c r="A40" s="9" t="s">
        <v>99</v>
      </c>
      <c r="B40">
        <v>112.75570538739798</v>
      </c>
      <c r="D40">
        <v>190</v>
      </c>
      <c r="F40" s="6">
        <v>185</v>
      </c>
      <c r="G40" s="7">
        <v>2</v>
      </c>
    </row>
    <row r="41" spans="1:7" ht="17" thickBot="1">
      <c r="A41" s="9" t="s">
        <v>100</v>
      </c>
      <c r="B41">
        <v>51.085211161796622</v>
      </c>
      <c r="D41">
        <v>195</v>
      </c>
      <c r="F41" s="6">
        <v>190</v>
      </c>
      <c r="G41" s="7">
        <v>6</v>
      </c>
    </row>
    <row r="42" spans="1:7" ht="17" thickBot="1">
      <c r="A42" s="9" t="s">
        <v>101</v>
      </c>
      <c r="B42">
        <v>81.454610808470306</v>
      </c>
      <c r="D42">
        <v>200</v>
      </c>
      <c r="F42" s="6">
        <v>195</v>
      </c>
      <c r="G42" s="7">
        <v>3</v>
      </c>
    </row>
    <row r="43" spans="1:7" ht="17" thickBot="1">
      <c r="A43" s="9" t="s">
        <v>102</v>
      </c>
      <c r="B43">
        <v>76.634982290973923</v>
      </c>
      <c r="D43">
        <v>205</v>
      </c>
      <c r="F43" s="6">
        <v>200</v>
      </c>
      <c r="G43" s="7">
        <v>0</v>
      </c>
    </row>
    <row r="44" spans="1:7" ht="17" thickBot="1">
      <c r="A44" s="9" t="s">
        <v>103</v>
      </c>
      <c r="B44">
        <v>153.53915764789937</v>
      </c>
      <c r="D44">
        <v>210</v>
      </c>
      <c r="F44" s="6">
        <v>205</v>
      </c>
      <c r="G44" s="7">
        <v>1</v>
      </c>
    </row>
    <row r="45" spans="1:7" ht="17" thickBot="1">
      <c r="A45" s="9" t="s">
        <v>104</v>
      </c>
      <c r="B45">
        <v>139.82119527051793</v>
      </c>
      <c r="D45">
        <v>215</v>
      </c>
      <c r="F45" s="6">
        <v>210</v>
      </c>
      <c r="G45" s="7">
        <v>2</v>
      </c>
    </row>
    <row r="46" spans="1:7" ht="17" thickBot="1">
      <c r="A46" s="9" t="s">
        <v>105</v>
      </c>
      <c r="B46">
        <v>172.26935776213662</v>
      </c>
      <c r="D46">
        <v>220</v>
      </c>
      <c r="F46" s="6">
        <v>215</v>
      </c>
      <c r="G46" s="7">
        <v>1</v>
      </c>
    </row>
    <row r="47" spans="1:7" ht="17" thickBot="1">
      <c r="A47" s="9" t="s">
        <v>106</v>
      </c>
      <c r="B47">
        <v>64.663901075563999</v>
      </c>
      <c r="D47">
        <v>225</v>
      </c>
      <c r="F47" s="6">
        <v>220</v>
      </c>
      <c r="G47" s="7">
        <v>3</v>
      </c>
    </row>
    <row r="48" spans="1:7" ht="17" thickBot="1">
      <c r="A48" s="9" t="s">
        <v>107</v>
      </c>
      <c r="B48">
        <v>61.21250790021864</v>
      </c>
      <c r="D48">
        <v>230</v>
      </c>
      <c r="F48" s="6">
        <v>225</v>
      </c>
      <c r="G48" s="7">
        <v>0</v>
      </c>
    </row>
    <row r="49" spans="1:7" ht="17" thickBot="1">
      <c r="A49" s="9" t="s">
        <v>108</v>
      </c>
      <c r="B49">
        <v>71.742085384770462</v>
      </c>
      <c r="D49">
        <v>235</v>
      </c>
      <c r="F49" s="6">
        <v>230</v>
      </c>
      <c r="G49" s="7">
        <v>0</v>
      </c>
    </row>
    <row r="50" spans="1:7" ht="17" thickBot="1">
      <c r="A50" s="9" t="s">
        <v>109</v>
      </c>
      <c r="B50">
        <v>66.306297317833057</v>
      </c>
      <c r="D50">
        <v>240</v>
      </c>
      <c r="F50" s="6">
        <v>235</v>
      </c>
      <c r="G50" s="7">
        <v>0</v>
      </c>
    </row>
    <row r="51" spans="1:7" ht="17" thickBot="1">
      <c r="A51" s="9" t="s">
        <v>110</v>
      </c>
      <c r="B51">
        <v>84.949594054334483</v>
      </c>
      <c r="D51">
        <v>245</v>
      </c>
      <c r="F51" s="6">
        <v>240</v>
      </c>
      <c r="G51" s="7">
        <v>0</v>
      </c>
    </row>
    <row r="52" spans="1:7" ht="17" thickBot="1">
      <c r="A52" s="9" t="s">
        <v>111</v>
      </c>
      <c r="B52">
        <v>73.77835182179156</v>
      </c>
      <c r="D52">
        <v>250</v>
      </c>
      <c r="F52" s="6">
        <v>245</v>
      </c>
      <c r="G52" s="7">
        <v>0</v>
      </c>
    </row>
    <row r="53" spans="1:7" ht="17" thickBot="1">
      <c r="A53" s="9" t="s">
        <v>112</v>
      </c>
      <c r="B53">
        <v>76.39453766236781</v>
      </c>
      <c r="D53">
        <v>255</v>
      </c>
      <c r="F53" s="6">
        <v>250</v>
      </c>
      <c r="G53" s="7">
        <v>0</v>
      </c>
    </row>
    <row r="54" spans="1:7" ht="17" thickBot="1">
      <c r="A54" s="9" t="s">
        <v>113</v>
      </c>
      <c r="B54">
        <v>89.918962882866893</v>
      </c>
      <c r="D54">
        <v>260</v>
      </c>
      <c r="F54" s="6">
        <v>255</v>
      </c>
      <c r="G54" s="7">
        <v>0</v>
      </c>
    </row>
    <row r="55" spans="1:7" ht="17" thickBot="1">
      <c r="A55" s="9" t="s">
        <v>114</v>
      </c>
      <c r="B55">
        <v>74.204554591512391</v>
      </c>
      <c r="D55">
        <v>265</v>
      </c>
      <c r="F55" s="6">
        <v>260</v>
      </c>
      <c r="G55" s="7">
        <v>0</v>
      </c>
    </row>
    <row r="56" spans="1:7" ht="17" thickBot="1">
      <c r="A56" s="9" t="s">
        <v>115</v>
      </c>
      <c r="B56">
        <v>91.24164741066285</v>
      </c>
      <c r="D56">
        <v>270</v>
      </c>
      <c r="F56" s="6">
        <v>265</v>
      </c>
      <c r="G56" s="7">
        <v>1</v>
      </c>
    </row>
    <row r="57" spans="1:7" ht="17" thickBot="1">
      <c r="A57" s="9" t="s">
        <v>116</v>
      </c>
      <c r="B57">
        <v>49.549771777168502</v>
      </c>
      <c r="D57">
        <v>275</v>
      </c>
      <c r="F57" s="6">
        <v>270</v>
      </c>
      <c r="G57" s="7">
        <v>0</v>
      </c>
    </row>
    <row r="58" spans="1:7" ht="17" thickBot="1">
      <c r="A58" s="9" t="s">
        <v>117</v>
      </c>
      <c r="B58">
        <v>55.546935796535934</v>
      </c>
      <c r="D58">
        <v>280</v>
      </c>
      <c r="F58" s="6">
        <v>275</v>
      </c>
      <c r="G58" s="7">
        <v>0</v>
      </c>
    </row>
    <row r="59" spans="1:7" ht="17" thickBot="1">
      <c r="A59" s="9" t="s">
        <v>118</v>
      </c>
      <c r="B59">
        <v>46.906650282165394</v>
      </c>
      <c r="D59">
        <v>285</v>
      </c>
      <c r="F59" s="6">
        <v>280</v>
      </c>
      <c r="G59" s="7">
        <v>0</v>
      </c>
    </row>
    <row r="60" spans="1:7" ht="17" thickBot="1">
      <c r="A60" s="9" t="s">
        <v>119</v>
      </c>
      <c r="B60">
        <v>64.47310373735499</v>
      </c>
      <c r="D60">
        <v>290</v>
      </c>
      <c r="F60" s="6">
        <v>285</v>
      </c>
      <c r="G60" s="7">
        <v>0</v>
      </c>
    </row>
    <row r="61" spans="1:7" ht="17" thickBot="1">
      <c r="A61" s="9" t="s">
        <v>120</v>
      </c>
      <c r="B61">
        <v>59.048885084476431</v>
      </c>
      <c r="D61">
        <v>295</v>
      </c>
      <c r="F61" s="6">
        <v>290</v>
      </c>
      <c r="G61" s="7">
        <v>0</v>
      </c>
    </row>
    <row r="62" spans="1:7" ht="17" thickBot="1">
      <c r="A62" s="9" t="s">
        <v>121</v>
      </c>
      <c r="B62">
        <v>54.69932181960128</v>
      </c>
      <c r="D62">
        <v>300</v>
      </c>
      <c r="F62" s="6">
        <v>295</v>
      </c>
      <c r="G62" s="7">
        <v>0</v>
      </c>
    </row>
    <row r="63" spans="1:7" ht="17" thickBot="1">
      <c r="A63" s="9" t="s">
        <v>122</v>
      </c>
      <c r="B63">
        <v>44.893574168887476</v>
      </c>
      <c r="D63">
        <v>305</v>
      </c>
      <c r="F63" s="6">
        <v>300</v>
      </c>
      <c r="G63" s="7">
        <v>0</v>
      </c>
    </row>
    <row r="64" spans="1:7" ht="17" thickBot="1">
      <c r="A64" s="9" t="s">
        <v>123</v>
      </c>
      <c r="B64">
        <v>42.501087493185736</v>
      </c>
      <c r="D64">
        <v>310</v>
      </c>
      <c r="F64" s="6">
        <v>305</v>
      </c>
      <c r="G64" s="7">
        <v>0</v>
      </c>
    </row>
    <row r="65" spans="1:7" ht="17" thickBot="1">
      <c r="A65" s="9" t="s">
        <v>124</v>
      </c>
      <c r="B65">
        <v>114.46973915709799</v>
      </c>
      <c r="D65">
        <v>315</v>
      </c>
      <c r="F65" s="6">
        <v>310</v>
      </c>
      <c r="G65" s="7">
        <v>0</v>
      </c>
    </row>
    <row r="66" spans="1:7" ht="17" thickBot="1">
      <c r="A66" s="9" t="s">
        <v>125</v>
      </c>
      <c r="B66">
        <v>67.981731436615121</v>
      </c>
      <c r="D66">
        <v>320</v>
      </c>
      <c r="F66" s="6">
        <v>315</v>
      </c>
      <c r="G66" s="7">
        <v>0</v>
      </c>
    </row>
    <row r="67" spans="1:7" ht="17" thickBot="1">
      <c r="A67" s="9" t="s">
        <v>126</v>
      </c>
      <c r="B67">
        <v>86.438532951432023</v>
      </c>
      <c r="D67">
        <v>325</v>
      </c>
      <c r="F67" s="6">
        <v>320</v>
      </c>
      <c r="G67" s="7">
        <v>0</v>
      </c>
    </row>
    <row r="68" spans="1:7" ht="17" thickBot="1">
      <c r="A68" s="9" t="s">
        <v>127</v>
      </c>
      <c r="B68">
        <v>60.415212751011126</v>
      </c>
      <c r="D68">
        <v>330</v>
      </c>
      <c r="F68" s="6">
        <v>325</v>
      </c>
      <c r="G68" s="7">
        <v>0</v>
      </c>
    </row>
    <row r="69" spans="1:7" ht="17" thickBot="1">
      <c r="A69" s="9" t="s">
        <v>128</v>
      </c>
      <c r="B69">
        <v>41.056444597804855</v>
      </c>
      <c r="D69">
        <v>335</v>
      </c>
      <c r="F69" s="6">
        <v>330</v>
      </c>
      <c r="G69" s="7">
        <v>0</v>
      </c>
    </row>
    <row r="70" spans="1:7" ht="17" thickBot="1">
      <c r="A70" s="9" t="s">
        <v>129</v>
      </c>
      <c r="B70">
        <v>94.190188745447799</v>
      </c>
      <c r="D70">
        <v>340</v>
      </c>
      <c r="F70" s="6">
        <v>335</v>
      </c>
      <c r="G70" s="7">
        <v>0</v>
      </c>
    </row>
    <row r="71" spans="1:7" ht="17" thickBot="1">
      <c r="A71" s="9" t="s">
        <v>130</v>
      </c>
      <c r="B71">
        <v>63.883370489638871</v>
      </c>
      <c r="D71">
        <v>345</v>
      </c>
      <c r="F71" s="6">
        <v>340</v>
      </c>
      <c r="G71" s="7">
        <v>0</v>
      </c>
    </row>
    <row r="72" spans="1:7" ht="17" thickBot="1">
      <c r="A72" s="9" t="s">
        <v>131</v>
      </c>
      <c r="B72">
        <v>80.518272505630406</v>
      </c>
      <c r="D72">
        <v>350</v>
      </c>
      <c r="F72" s="6">
        <v>345</v>
      </c>
      <c r="G72" s="7">
        <v>0</v>
      </c>
    </row>
    <row r="73" spans="1:7" ht="17" thickBot="1">
      <c r="A73" s="9" t="s">
        <v>132</v>
      </c>
      <c r="B73">
        <v>75.358913580716958</v>
      </c>
      <c r="D73">
        <v>355</v>
      </c>
      <c r="F73" s="6">
        <v>350</v>
      </c>
      <c r="G73" s="7">
        <v>0</v>
      </c>
    </row>
    <row r="74" spans="1:7" ht="17" thickBot="1">
      <c r="A74" s="9" t="s">
        <v>133</v>
      </c>
      <c r="B74">
        <v>73.149652580168024</v>
      </c>
      <c r="D74">
        <v>360</v>
      </c>
      <c r="F74" s="6">
        <v>355</v>
      </c>
      <c r="G74" s="7">
        <v>0</v>
      </c>
    </row>
    <row r="75" spans="1:7" ht="17" thickBot="1">
      <c r="A75" s="9" t="s">
        <v>134</v>
      </c>
      <c r="B75">
        <v>74.819874254222839</v>
      </c>
      <c r="D75">
        <v>365</v>
      </c>
      <c r="F75" s="6">
        <v>360</v>
      </c>
      <c r="G75" s="7">
        <v>0</v>
      </c>
    </row>
    <row r="76" spans="1:7" ht="17" thickBot="1">
      <c r="A76" s="9" t="s">
        <v>135</v>
      </c>
      <c r="B76">
        <v>69.639807102231089</v>
      </c>
      <c r="D76">
        <v>370</v>
      </c>
      <c r="F76" s="6">
        <v>365</v>
      </c>
      <c r="G76" s="7">
        <v>0</v>
      </c>
    </row>
    <row r="77" spans="1:7" ht="17" thickBot="1">
      <c r="A77" s="9" t="s">
        <v>136</v>
      </c>
      <c r="B77">
        <v>68.112153986014562</v>
      </c>
      <c r="D77">
        <v>375</v>
      </c>
      <c r="F77" s="6">
        <v>370</v>
      </c>
      <c r="G77" s="7">
        <v>0</v>
      </c>
    </row>
    <row r="78" spans="1:7" ht="17" thickBot="1">
      <c r="A78" s="9" t="s">
        <v>137</v>
      </c>
      <c r="B78">
        <v>89.086810668467791</v>
      </c>
      <c r="D78">
        <v>380</v>
      </c>
      <c r="F78" s="6">
        <v>375</v>
      </c>
      <c r="G78" s="7">
        <v>0</v>
      </c>
    </row>
    <row r="79" spans="1:7" ht="17" thickBot="1">
      <c r="A79" s="9" t="s">
        <v>138</v>
      </c>
      <c r="B79">
        <v>48.536165710292124</v>
      </c>
      <c r="D79">
        <v>385</v>
      </c>
      <c r="F79" s="6">
        <v>380</v>
      </c>
      <c r="G79" s="7">
        <v>0</v>
      </c>
    </row>
    <row r="80" spans="1:7" ht="17" thickBot="1">
      <c r="A80" s="9" t="s">
        <v>139</v>
      </c>
      <c r="B80">
        <v>127.63145788543729</v>
      </c>
      <c r="D80">
        <v>390</v>
      </c>
      <c r="F80" s="6">
        <v>385</v>
      </c>
      <c r="G80" s="7">
        <v>0</v>
      </c>
    </row>
    <row r="81" spans="1:7" ht="17" thickBot="1">
      <c r="A81" s="9" t="s">
        <v>140</v>
      </c>
      <c r="B81">
        <v>86.349173468888665</v>
      </c>
      <c r="D81">
        <v>395</v>
      </c>
      <c r="F81" s="6">
        <v>390</v>
      </c>
      <c r="G81" s="7">
        <v>0</v>
      </c>
    </row>
    <row r="82" spans="1:7" ht="17" thickBot="1">
      <c r="A82" s="9" t="s">
        <v>141</v>
      </c>
      <c r="B82">
        <v>88.113576331626106</v>
      </c>
      <c r="D82">
        <v>400</v>
      </c>
      <c r="F82" s="6">
        <v>395</v>
      </c>
      <c r="G82" s="7">
        <v>1</v>
      </c>
    </row>
    <row r="83" spans="1:7" ht="17" thickBot="1">
      <c r="A83" s="9" t="s">
        <v>142</v>
      </c>
      <c r="B83">
        <v>73.218312176995951</v>
      </c>
      <c r="F83" s="6">
        <v>400</v>
      </c>
      <c r="G83" s="7">
        <v>0</v>
      </c>
    </row>
    <row r="84" spans="1:7" ht="17" thickBot="1">
      <c r="A84" s="9" t="s">
        <v>143</v>
      </c>
      <c r="B84">
        <v>103.56385597538873</v>
      </c>
      <c r="F84" s="7" t="s">
        <v>57</v>
      </c>
      <c r="G84" s="7">
        <v>4</v>
      </c>
    </row>
    <row r="85" spans="1:7">
      <c r="A85" s="9" t="s">
        <v>144</v>
      </c>
      <c r="B85">
        <v>123.87803763106903</v>
      </c>
    </row>
    <row r="86" spans="1:7">
      <c r="A86" s="9" t="s">
        <v>145</v>
      </c>
      <c r="B86">
        <v>70.527932316903104</v>
      </c>
    </row>
    <row r="87" spans="1:7">
      <c r="A87" s="9" t="s">
        <v>146</v>
      </c>
      <c r="B87">
        <v>87.098346115007288</v>
      </c>
    </row>
    <row r="88" spans="1:7">
      <c r="A88" s="9" t="s">
        <v>147</v>
      </c>
      <c r="B88">
        <v>141.16435737271837</v>
      </c>
    </row>
    <row r="89" spans="1:7">
      <c r="A89" s="9" t="s">
        <v>148</v>
      </c>
      <c r="B89">
        <v>75.074825123781906</v>
      </c>
    </row>
    <row r="90" spans="1:7">
      <c r="A90" s="9" t="s">
        <v>149</v>
      </c>
      <c r="B90">
        <v>79.269927545366571</v>
      </c>
    </row>
    <row r="91" spans="1:7">
      <c r="A91" s="9" t="s">
        <v>150</v>
      </c>
      <c r="B91">
        <v>56.540308619490851</v>
      </c>
    </row>
    <row r="92" spans="1:7">
      <c r="A92" s="9" t="s">
        <v>151</v>
      </c>
      <c r="B92">
        <v>68.29241123245545</v>
      </c>
    </row>
    <row r="93" spans="1:7">
      <c r="A93" s="9" t="s">
        <v>152</v>
      </c>
      <c r="B93">
        <v>107.67777532024809</v>
      </c>
    </row>
    <row r="94" spans="1:7">
      <c r="A94" s="9" t="s">
        <v>153</v>
      </c>
      <c r="B94">
        <v>118.31502497821975</v>
      </c>
    </row>
    <row r="95" spans="1:7">
      <c r="A95" s="9" t="s">
        <v>154</v>
      </c>
      <c r="B95">
        <v>68.29241123245545</v>
      </c>
    </row>
    <row r="96" spans="1:7">
      <c r="A96" s="9" t="s">
        <v>155</v>
      </c>
      <c r="B96">
        <v>96.504917105873091</v>
      </c>
    </row>
    <row r="97" spans="1:2">
      <c r="A97" s="9" t="s">
        <v>156</v>
      </c>
      <c r="B97">
        <v>62.4818261711576</v>
      </c>
    </row>
    <row r="98" spans="1:2">
      <c r="A98" s="9" t="s">
        <v>157</v>
      </c>
      <c r="B98">
        <v>44.525919623113076</v>
      </c>
    </row>
    <row r="99" spans="1:2">
      <c r="A99" s="9" t="s">
        <v>158</v>
      </c>
      <c r="B99">
        <v>114.09425256450058</v>
      </c>
    </row>
    <row r="100" spans="1:2">
      <c r="A100" s="9" t="s">
        <v>159</v>
      </c>
      <c r="B100">
        <v>55.195634159584863</v>
      </c>
    </row>
    <row r="101" spans="1:2">
      <c r="A101" s="9" t="s">
        <v>160</v>
      </c>
      <c r="B101">
        <v>98.889072802391638</v>
      </c>
    </row>
    <row r="102" spans="1:2">
      <c r="A102" s="9" t="s">
        <v>161</v>
      </c>
      <c r="B102">
        <v>92.156718857215182</v>
      </c>
    </row>
    <row r="103" spans="1:2">
      <c r="A103" s="9" t="s">
        <v>162</v>
      </c>
      <c r="B103">
        <v>106.12574894935445</v>
      </c>
    </row>
    <row r="104" spans="1:2">
      <c r="A104" s="9" t="s">
        <v>163</v>
      </c>
      <c r="B104">
        <v>81.338619716656623</v>
      </c>
    </row>
    <row r="105" spans="1:2">
      <c r="A105" s="9" t="s">
        <v>164</v>
      </c>
      <c r="B105">
        <v>73.374273022460045</v>
      </c>
    </row>
    <row r="106" spans="1:2">
      <c r="A106" s="9" t="s">
        <v>165</v>
      </c>
      <c r="B106">
        <v>61.660222446010572</v>
      </c>
    </row>
    <row r="107" spans="1:2">
      <c r="A107" s="9" t="s">
        <v>166</v>
      </c>
      <c r="B107">
        <v>59.323587410270584</v>
      </c>
    </row>
    <row r="108" spans="1:2">
      <c r="A108" s="9" t="s">
        <v>167</v>
      </c>
      <c r="B108">
        <v>80.069564908026805</v>
      </c>
    </row>
    <row r="109" spans="1:2">
      <c r="A109" s="9" t="s">
        <v>168</v>
      </c>
      <c r="B109">
        <v>88.451659411916268</v>
      </c>
    </row>
    <row r="110" spans="1:2">
      <c r="A110" s="9" t="s">
        <v>169</v>
      </c>
      <c r="B110">
        <v>93.875416427066384</v>
      </c>
    </row>
    <row r="111" spans="1:2">
      <c r="A111" s="9" t="s">
        <v>170</v>
      </c>
      <c r="B111">
        <v>93.939521677703127</v>
      </c>
    </row>
    <row r="112" spans="1:2">
      <c r="A112" s="9" t="s">
        <v>171</v>
      </c>
      <c r="B112">
        <v>105.74013975777159</v>
      </c>
    </row>
    <row r="113" spans="1:2">
      <c r="A113" s="9" t="s">
        <v>172</v>
      </c>
      <c r="B113">
        <v>107.7728907278568</v>
      </c>
    </row>
    <row r="114" spans="1:2">
      <c r="A114" s="9" t="s">
        <v>173</v>
      </c>
      <c r="B114">
        <v>95.016452760259227</v>
      </c>
    </row>
    <row r="115" spans="1:2">
      <c r="A115" s="9" t="s">
        <v>174</v>
      </c>
      <c r="B115">
        <v>89.454560120034543</v>
      </c>
    </row>
    <row r="116" spans="1:2">
      <c r="A116" s="9" t="s">
        <v>175</v>
      </c>
      <c r="B116">
        <v>90.139663962031904</v>
      </c>
    </row>
    <row r="117" spans="1:2">
      <c r="A117" s="9" t="s">
        <v>176</v>
      </c>
      <c r="B117">
        <v>131.44746922949548</v>
      </c>
    </row>
    <row r="118" spans="1:2">
      <c r="A118" s="9" t="s">
        <v>177</v>
      </c>
      <c r="B118">
        <v>89.714774229430063</v>
      </c>
    </row>
    <row r="119" spans="1:2">
      <c r="A119" s="9" t="s">
        <v>178</v>
      </c>
      <c r="B119">
        <v>124.96565382335054</v>
      </c>
    </row>
    <row r="120" spans="1:2">
      <c r="A120" s="9" t="s">
        <v>179</v>
      </c>
      <c r="B120">
        <v>70.831956561121856</v>
      </c>
    </row>
    <row r="121" spans="1:2">
      <c r="A121" s="9" t="s">
        <v>180</v>
      </c>
      <c r="B121">
        <v>74.505579062555654</v>
      </c>
    </row>
    <row r="122" spans="1:2">
      <c r="A122" s="9" t="s">
        <v>181</v>
      </c>
      <c r="B122">
        <v>79.901940741941701</v>
      </c>
    </row>
    <row r="123" spans="1:2">
      <c r="A123" s="9" t="s">
        <v>182</v>
      </c>
      <c r="B123">
        <v>69.773317328411579</v>
      </c>
    </row>
    <row r="124" spans="1:2">
      <c r="A124" s="9" t="s">
        <v>183</v>
      </c>
      <c r="B124">
        <v>82.39242655212739</v>
      </c>
    </row>
    <row r="125" spans="1:2">
      <c r="A125" s="9" t="s">
        <v>184</v>
      </c>
      <c r="B125">
        <v>67.24981938498459</v>
      </c>
    </row>
    <row r="126" spans="1:2">
      <c r="A126" s="9" t="s">
        <v>185</v>
      </c>
      <c r="B126">
        <v>141.70962720007932</v>
      </c>
    </row>
    <row r="127" spans="1:2">
      <c r="A127" s="9" t="s">
        <v>186</v>
      </c>
      <c r="B127">
        <v>70.065444038884678</v>
      </c>
    </row>
    <row r="128" spans="1:2">
      <c r="A128" s="9" t="s">
        <v>187</v>
      </c>
      <c r="B128">
        <v>69.453798499773228</v>
      </c>
    </row>
    <row r="129" spans="1:2">
      <c r="A129" s="9" t="s">
        <v>188</v>
      </c>
      <c r="B129">
        <v>74.533317160608931</v>
      </c>
    </row>
    <row r="130" spans="1:2">
      <c r="A130" s="9" t="s">
        <v>189</v>
      </c>
      <c r="B130">
        <v>79.231155291125958</v>
      </c>
    </row>
    <row r="131" spans="1:2">
      <c r="A131" s="9" t="s">
        <v>190</v>
      </c>
      <c r="B131">
        <v>48.592124914615219</v>
      </c>
    </row>
    <row r="132" spans="1:2">
      <c r="A132" s="9" t="s">
        <v>191</v>
      </c>
      <c r="B132">
        <v>63.177797339133306</v>
      </c>
    </row>
    <row r="133" spans="1:2">
      <c r="A133" s="9" t="s">
        <v>192</v>
      </c>
      <c r="B133">
        <v>56.382669971521658</v>
      </c>
    </row>
    <row r="134" spans="1:2">
      <c r="A134" s="9" t="s">
        <v>193</v>
      </c>
      <c r="B134">
        <v>76.115762323075401</v>
      </c>
    </row>
    <row r="135" spans="1:2">
      <c r="A135" s="9" t="s">
        <v>194</v>
      </c>
      <c r="B135">
        <v>48.024555891246024</v>
      </c>
    </row>
    <row r="136" spans="1:2">
      <c r="A136" s="9" t="s">
        <v>195</v>
      </c>
      <c r="B136">
        <v>66.969670778854606</v>
      </c>
    </row>
    <row r="137" spans="1:2">
      <c r="A137" s="9" t="s">
        <v>196</v>
      </c>
      <c r="B137">
        <v>65.997672669771234</v>
      </c>
    </row>
    <row r="138" spans="1:2">
      <c r="A138" s="9" t="s">
        <v>197</v>
      </c>
      <c r="B138">
        <v>65.978496565515229</v>
      </c>
    </row>
    <row r="139" spans="1:2">
      <c r="A139" s="9" t="s">
        <v>198</v>
      </c>
      <c r="B139">
        <v>59.073387992427151</v>
      </c>
    </row>
    <row r="140" spans="1:2">
      <c r="A140" s="9" t="s">
        <v>199</v>
      </c>
      <c r="B140">
        <v>82.736986137977553</v>
      </c>
    </row>
    <row r="141" spans="1:2">
      <c r="A141" s="9" t="s">
        <v>200</v>
      </c>
      <c r="B141">
        <v>84.397153065153432</v>
      </c>
    </row>
    <row r="142" spans="1:2">
      <c r="A142" s="9" t="s">
        <v>201</v>
      </c>
      <c r="B142">
        <v>95.049178408194763</v>
      </c>
    </row>
    <row r="143" spans="1:2">
      <c r="A143" s="9" t="s">
        <v>202</v>
      </c>
      <c r="B143">
        <v>72.182390966297305</v>
      </c>
    </row>
    <row r="144" spans="1:2">
      <c r="A144" s="9" t="s">
        <v>203</v>
      </c>
      <c r="B144">
        <v>69.815875473657812</v>
      </c>
    </row>
    <row r="145" spans="1:2">
      <c r="A145" s="9" t="s">
        <v>204</v>
      </c>
      <c r="B145">
        <v>64.002349829832198</v>
      </c>
    </row>
    <row r="146" spans="1:2">
      <c r="A146" s="9" t="s">
        <v>205</v>
      </c>
      <c r="B146">
        <v>78.888687535485246</v>
      </c>
    </row>
    <row r="147" spans="1:2">
      <c r="A147" s="9" t="s">
        <v>206</v>
      </c>
      <c r="B147">
        <v>67.072076324859992</v>
      </c>
    </row>
    <row r="148" spans="1:2">
      <c r="A148" s="9" t="s">
        <v>207</v>
      </c>
      <c r="B148">
        <v>84.374552087996108</v>
      </c>
    </row>
    <row r="149" spans="1:2">
      <c r="A149" s="9" t="s">
        <v>208</v>
      </c>
      <c r="B149">
        <v>92.96082153806114</v>
      </c>
    </row>
    <row r="150" spans="1:2">
      <c r="A150" s="9" t="s">
        <v>209</v>
      </c>
      <c r="B150">
        <v>120.62597610814311</v>
      </c>
    </row>
    <row r="151" spans="1:2">
      <c r="A151" s="9" t="s">
        <v>210</v>
      </c>
      <c r="B151">
        <v>138.63713984683346</v>
      </c>
    </row>
    <row r="152" spans="1:2">
      <c r="A152" s="9" t="s">
        <v>211</v>
      </c>
      <c r="B152">
        <v>112.00928061853031</v>
      </c>
    </row>
    <row r="153" spans="1:2">
      <c r="A153" s="9" t="s">
        <v>212</v>
      </c>
      <c r="B153">
        <v>73.709658357103677</v>
      </c>
    </row>
    <row r="154" spans="1:2">
      <c r="A154" s="9" t="s">
        <v>213</v>
      </c>
      <c r="B154">
        <v>61.946456623892615</v>
      </c>
    </row>
    <row r="155" spans="1:2">
      <c r="A155" s="9" t="s">
        <v>214</v>
      </c>
      <c r="B155">
        <v>56.088786197934233</v>
      </c>
    </row>
    <row r="156" spans="1:2">
      <c r="A156" s="9" t="s">
        <v>215</v>
      </c>
      <c r="B156">
        <v>56.088786197934233</v>
      </c>
    </row>
    <row r="157" spans="1:2">
      <c r="A157" s="9" t="s">
        <v>216</v>
      </c>
      <c r="B157">
        <v>57.264869597070039</v>
      </c>
    </row>
    <row r="158" spans="1:2">
      <c r="A158" s="9" t="s">
        <v>217</v>
      </c>
      <c r="B158">
        <v>49.65713356329794</v>
      </c>
    </row>
    <row r="159" spans="1:2">
      <c r="A159" s="9" t="s">
        <v>218</v>
      </c>
      <c r="B159">
        <v>57.716331553311377</v>
      </c>
    </row>
    <row r="160" spans="1:2">
      <c r="A160" s="9" t="s">
        <v>219</v>
      </c>
      <c r="B160">
        <v>58.34875965829162</v>
      </c>
    </row>
    <row r="161" spans="1:2">
      <c r="A161" s="9" t="s">
        <v>220</v>
      </c>
      <c r="B161">
        <v>92.008539070302376</v>
      </c>
    </row>
    <row r="162" spans="1:2">
      <c r="A162" s="9" t="s">
        <v>221</v>
      </c>
      <c r="B162">
        <v>65.75601286155613</v>
      </c>
    </row>
    <row r="163" spans="1:2">
      <c r="A163" s="9" t="s">
        <v>222</v>
      </c>
      <c r="B163">
        <v>65.58382325616752</v>
      </c>
    </row>
    <row r="164" spans="1:2">
      <c r="A164" s="9" t="s">
        <v>223</v>
      </c>
      <c r="B164">
        <v>45.911187177381407</v>
      </c>
    </row>
    <row r="165" spans="1:2">
      <c r="A165" s="9" t="s">
        <v>224</v>
      </c>
      <c r="B165">
        <v>86.490551457211794</v>
      </c>
    </row>
    <row r="166" spans="1:2">
      <c r="A166" s="9" t="s">
        <v>225</v>
      </c>
      <c r="B166">
        <v>58.939766617418847</v>
      </c>
    </row>
    <row r="167" spans="1:2">
      <c r="A167" s="9" t="s">
        <v>226</v>
      </c>
      <c r="B167">
        <v>41.547206511405065</v>
      </c>
    </row>
    <row r="168" spans="1:2">
      <c r="A168" s="9" t="s">
        <v>227</v>
      </c>
      <c r="B168">
        <v>52.550633374573252</v>
      </c>
    </row>
    <row r="169" spans="1:2">
      <c r="A169" s="9" t="s">
        <v>228</v>
      </c>
      <c r="B169">
        <v>58.634343560206943</v>
      </c>
    </row>
    <row r="170" spans="1:2">
      <c r="A170" s="9" t="s">
        <v>229</v>
      </c>
      <c r="B170">
        <v>49.046003235727241</v>
      </c>
    </row>
    <row r="171" spans="1:2">
      <c r="A171" s="9" t="s">
        <v>230</v>
      </c>
      <c r="B171">
        <v>74.583803719123779</v>
      </c>
    </row>
    <row r="172" spans="1:2">
      <c r="A172" s="9" t="s">
        <v>231</v>
      </c>
      <c r="B172">
        <v>107.63194019737642</v>
      </c>
    </row>
    <row r="173" spans="1:2">
      <c r="A173" s="9" t="s">
        <v>232</v>
      </c>
      <c r="B173">
        <v>61.844657544101793</v>
      </c>
    </row>
    <row r="174" spans="1:2">
      <c r="A174" s="9" t="s">
        <v>233</v>
      </c>
      <c r="B174">
        <v>98.76053799529457</v>
      </c>
    </row>
    <row r="175" spans="1:2">
      <c r="A175" s="9" t="s">
        <v>234</v>
      </c>
      <c r="B175">
        <v>40.859750524074855</v>
      </c>
    </row>
    <row r="176" spans="1:2">
      <c r="A176" s="9" t="s">
        <v>235</v>
      </c>
      <c r="B176">
        <v>69.959147511677656</v>
      </c>
    </row>
    <row r="177" spans="1:2">
      <c r="A177" s="9" t="s">
        <v>236</v>
      </c>
      <c r="B177">
        <v>42.063819753738251</v>
      </c>
    </row>
    <row r="178" spans="1:2">
      <c r="A178" s="9" t="s">
        <v>237</v>
      </c>
      <c r="B178">
        <v>51.721516844618982</v>
      </c>
    </row>
    <row r="179" spans="1:2">
      <c r="A179" s="9" t="s">
        <v>238</v>
      </c>
      <c r="B179">
        <v>71.608457783245015</v>
      </c>
    </row>
    <row r="180" spans="1:2">
      <c r="A180" s="9" t="s">
        <v>239</v>
      </c>
      <c r="B180">
        <v>49.364349110357168</v>
      </c>
    </row>
    <row r="181" spans="1:2">
      <c r="A181" s="9" t="s">
        <v>240</v>
      </c>
      <c r="B181">
        <v>60.15759670391752</v>
      </c>
    </row>
    <row r="182" spans="1:2">
      <c r="A182" s="9" t="s">
        <v>241</v>
      </c>
      <c r="B182">
        <v>40.616325735153083</v>
      </c>
    </row>
    <row r="183" spans="1:2">
      <c r="A183" s="9" t="s">
        <v>242</v>
      </c>
      <c r="B183">
        <v>65.060868132260879</v>
      </c>
    </row>
    <row r="184" spans="1:2">
      <c r="A184" s="9" t="s">
        <v>243</v>
      </c>
      <c r="B184">
        <v>98.698499633345108</v>
      </c>
    </row>
    <row r="185" spans="1:2">
      <c r="A185" s="9" t="s">
        <v>244</v>
      </c>
      <c r="B185">
        <v>113.5048564945394</v>
      </c>
    </row>
    <row r="186" spans="1:2">
      <c r="A186" s="9" t="s">
        <v>245</v>
      </c>
      <c r="B186">
        <v>140.45778150790761</v>
      </c>
    </row>
    <row r="187" spans="1:2">
      <c r="A187" s="9" t="s">
        <v>246</v>
      </c>
      <c r="B187">
        <v>91.234315680471795</v>
      </c>
    </row>
    <row r="188" spans="1:2">
      <c r="A188" s="9" t="s">
        <v>247</v>
      </c>
      <c r="B188">
        <v>96.649149415524818</v>
      </c>
    </row>
    <row r="189" spans="1:2">
      <c r="A189" s="9" t="s">
        <v>248</v>
      </c>
      <c r="B189">
        <v>136.94279627250913</v>
      </c>
    </row>
    <row r="190" spans="1:2">
      <c r="A190" s="9" t="s">
        <v>249</v>
      </c>
      <c r="B190">
        <v>56.523713819316789</v>
      </c>
    </row>
    <row r="191" spans="1:2">
      <c r="A191" s="9" t="s">
        <v>250</v>
      </c>
      <c r="B191">
        <v>66.056581324472873</v>
      </c>
    </row>
    <row r="192" spans="1:2">
      <c r="A192" s="9" t="s">
        <v>251</v>
      </c>
      <c r="B192">
        <v>78.816472057339936</v>
      </c>
    </row>
    <row r="193" spans="1:2">
      <c r="A193" s="9" t="s">
        <v>252</v>
      </c>
      <c r="B193">
        <v>69.210308815813363</v>
      </c>
    </row>
    <row r="194" spans="1:2">
      <c r="A194" s="9" t="s">
        <v>253</v>
      </c>
      <c r="B194">
        <v>116.73833085633005</v>
      </c>
    </row>
    <row r="195" spans="1:2">
      <c r="A195" s="9" t="s">
        <v>254</v>
      </c>
      <c r="B195">
        <v>115.99449528493514</v>
      </c>
    </row>
    <row r="196" spans="1:2">
      <c r="A196" s="9" t="s">
        <v>255</v>
      </c>
      <c r="B196">
        <v>125.56108327612931</v>
      </c>
    </row>
    <row r="197" spans="1:2">
      <c r="A197" s="9" t="s">
        <v>256</v>
      </c>
      <c r="B197">
        <v>67.382250516342211</v>
      </c>
    </row>
    <row r="198" spans="1:2">
      <c r="A198" s="9" t="s">
        <v>257</v>
      </c>
      <c r="B198">
        <v>41.684423075301183</v>
      </c>
    </row>
    <row r="199" spans="1:2">
      <c r="A199" s="9" t="s">
        <v>258</v>
      </c>
      <c r="B199">
        <v>109.61633759584709</v>
      </c>
    </row>
    <row r="200" spans="1:2">
      <c r="A200" s="9" t="s">
        <v>259</v>
      </c>
      <c r="B200">
        <v>73.905581201311435</v>
      </c>
    </row>
    <row r="201" spans="1:2">
      <c r="A201" s="9" t="s">
        <v>260</v>
      </c>
      <c r="B201">
        <v>69.713238429723731</v>
      </c>
    </row>
    <row r="202" spans="1:2">
      <c r="A202" s="9" t="s">
        <v>261</v>
      </c>
      <c r="B202">
        <v>68.502062029583428</v>
      </c>
    </row>
    <row r="203" spans="1:2">
      <c r="A203" s="9" t="s">
        <v>262</v>
      </c>
      <c r="B203">
        <v>65.557252638160762</v>
      </c>
    </row>
    <row r="204" spans="1:2">
      <c r="A204" s="9" t="s">
        <v>263</v>
      </c>
      <c r="B204">
        <v>53.045198353865253</v>
      </c>
    </row>
    <row r="205" spans="1:2">
      <c r="A205" s="9" t="s">
        <v>264</v>
      </c>
      <c r="B205">
        <v>79.048827091984307</v>
      </c>
    </row>
    <row r="206" spans="1:2">
      <c r="A206" s="9" t="s">
        <v>265</v>
      </c>
      <c r="B206">
        <v>59.815669840439107</v>
      </c>
    </row>
    <row r="207" spans="1:2">
      <c r="A207" s="9" t="s">
        <v>266</v>
      </c>
      <c r="B207">
        <v>55.197404783506641</v>
      </c>
    </row>
    <row r="208" spans="1:2">
      <c r="A208" s="9" t="s">
        <v>267</v>
      </c>
      <c r="B208">
        <v>59.979204518550397</v>
      </c>
    </row>
    <row r="209" spans="1:2">
      <c r="A209" s="9" t="s">
        <v>268</v>
      </c>
      <c r="B209">
        <v>61.342935999368208</v>
      </c>
    </row>
    <row r="210" spans="1:2">
      <c r="A210" s="9" t="s">
        <v>269</v>
      </c>
      <c r="B210">
        <v>262.4683134608664</v>
      </c>
    </row>
    <row r="211" spans="1:2">
      <c r="A211" s="9" t="s">
        <v>270</v>
      </c>
      <c r="B211">
        <v>93.043530309708402</v>
      </c>
    </row>
    <row r="212" spans="1:2">
      <c r="A212" s="9" t="s">
        <v>271</v>
      </c>
      <c r="B212">
        <v>86.823491481330635</v>
      </c>
    </row>
    <row r="213" spans="1:2">
      <c r="A213" s="9" t="s">
        <v>272</v>
      </c>
      <c r="B213">
        <v>63.428383777489266</v>
      </c>
    </row>
    <row r="214" spans="1:2">
      <c r="A214" s="9" t="s">
        <v>273</v>
      </c>
      <c r="B214">
        <v>109.67587324251669</v>
      </c>
    </row>
    <row r="215" spans="1:2">
      <c r="A215" s="9" t="s">
        <v>274</v>
      </c>
      <c r="B215">
        <v>167.2581194924667</v>
      </c>
    </row>
    <row r="216" spans="1:2">
      <c r="A216" s="9" t="s">
        <v>275</v>
      </c>
      <c r="B216">
        <v>118.20769600742729</v>
      </c>
    </row>
    <row r="217" spans="1:2">
      <c r="A217" s="9" t="s">
        <v>276</v>
      </c>
      <c r="B217">
        <v>94.728199434678899</v>
      </c>
    </row>
    <row r="218" spans="1:2">
      <c r="A218" s="9" t="s">
        <v>277</v>
      </c>
      <c r="B218">
        <v>144.76005761573165</v>
      </c>
    </row>
    <row r="219" spans="1:2">
      <c r="A219" s="9" t="s">
        <v>278</v>
      </c>
      <c r="B219">
        <v>171.97747992753068</v>
      </c>
    </row>
    <row r="220" spans="1:2">
      <c r="A220" s="9" t="s">
        <v>279</v>
      </c>
      <c r="B220">
        <v>178.26885229541506</v>
      </c>
    </row>
    <row r="221" spans="1:2">
      <c r="A221" s="9" t="s">
        <v>280</v>
      </c>
      <c r="B221">
        <v>156.8974433110175</v>
      </c>
    </row>
    <row r="222" spans="1:2">
      <c r="A222" s="9" t="s">
        <v>281</v>
      </c>
      <c r="B222">
        <v>116.41565900754087</v>
      </c>
    </row>
    <row r="223" spans="1:2">
      <c r="A223" s="9" t="s">
        <v>282</v>
      </c>
      <c r="B223">
        <v>136.2634317646141</v>
      </c>
    </row>
    <row r="224" spans="1:2">
      <c r="A224" s="9" t="s">
        <v>283</v>
      </c>
      <c r="B224">
        <v>132.5677196751034</v>
      </c>
    </row>
    <row r="225" spans="1:2">
      <c r="A225" s="9" t="s">
        <v>284</v>
      </c>
      <c r="B225">
        <v>143.48353271127706</v>
      </c>
    </row>
    <row r="226" spans="1:2">
      <c r="A226" s="9" t="s">
        <v>285</v>
      </c>
      <c r="B226">
        <v>145.84689818794197</v>
      </c>
    </row>
    <row r="227" spans="1:2">
      <c r="A227" s="9" t="s">
        <v>286</v>
      </c>
      <c r="B227">
        <v>118.21816483722117</v>
      </c>
    </row>
    <row r="228" spans="1:2">
      <c r="A228" s="9" t="s">
        <v>287</v>
      </c>
      <c r="B228">
        <v>216.27564285999077</v>
      </c>
    </row>
    <row r="229" spans="1:2">
      <c r="A229" s="9" t="s">
        <v>288</v>
      </c>
      <c r="B229">
        <v>119.5156480986785</v>
      </c>
    </row>
    <row r="230" spans="1:2">
      <c r="A230" s="9" t="s">
        <v>289</v>
      </c>
      <c r="B230">
        <v>120.84377107755023</v>
      </c>
    </row>
    <row r="231" spans="1:2">
      <c r="A231" s="9" t="s">
        <v>290</v>
      </c>
      <c r="B231">
        <v>128.01427170596523</v>
      </c>
    </row>
    <row r="232" spans="1:2">
      <c r="A232" s="9" t="s">
        <v>291</v>
      </c>
      <c r="B232">
        <v>154.0354052389649</v>
      </c>
    </row>
    <row r="233" spans="1:2">
      <c r="A233" s="9" t="s">
        <v>292</v>
      </c>
      <c r="B233">
        <v>192.56124678949084</v>
      </c>
    </row>
    <row r="234" spans="1:2">
      <c r="A234" s="9" t="s">
        <v>293</v>
      </c>
      <c r="B234">
        <v>188.33071650346437</v>
      </c>
    </row>
    <row r="235" spans="1:2">
      <c r="A235" s="9" t="s">
        <v>294</v>
      </c>
      <c r="B235">
        <v>189.13614550173773</v>
      </c>
    </row>
    <row r="236" spans="1:2">
      <c r="A236" s="9" t="s">
        <v>295</v>
      </c>
      <c r="B236">
        <v>139.75832476773948</v>
      </c>
    </row>
    <row r="237" spans="1:2">
      <c r="A237" s="9" t="s">
        <v>296</v>
      </c>
      <c r="B237">
        <v>147.5735625286745</v>
      </c>
    </row>
    <row r="238" spans="1:2">
      <c r="A238" s="9" t="s">
        <v>297</v>
      </c>
      <c r="B238">
        <v>185.71978530599932</v>
      </c>
    </row>
    <row r="239" spans="1:2">
      <c r="A239" s="9" t="s">
        <v>298</v>
      </c>
      <c r="B239">
        <v>147.0525171781737</v>
      </c>
    </row>
    <row r="240" spans="1:2">
      <c r="A240" s="9" t="s">
        <v>299</v>
      </c>
      <c r="B240">
        <v>92.865913371115425</v>
      </c>
    </row>
    <row r="241" spans="1:2">
      <c r="A241" s="9" t="s">
        <v>300</v>
      </c>
      <c r="B241">
        <v>126.99132448883825</v>
      </c>
    </row>
    <row r="242" spans="1:2">
      <c r="A242" s="9" t="s">
        <v>301</v>
      </c>
      <c r="B242">
        <v>131.61298298194816</v>
      </c>
    </row>
    <row r="243" spans="1:2">
      <c r="A243" s="9" t="s">
        <v>302</v>
      </c>
      <c r="B243">
        <v>143.29193786060091</v>
      </c>
    </row>
    <row r="244" spans="1:2">
      <c r="A244" s="9" t="s">
        <v>303</v>
      </c>
      <c r="B244">
        <v>139.47949012030205</v>
      </c>
    </row>
    <row r="245" spans="1:2">
      <c r="A245" s="9" t="s">
        <v>304</v>
      </c>
      <c r="B245">
        <v>134.09207184425054</v>
      </c>
    </row>
    <row r="246" spans="1:2">
      <c r="A246" s="9" t="s">
        <v>305</v>
      </c>
      <c r="B246">
        <v>137.2053763604585</v>
      </c>
    </row>
    <row r="247" spans="1:2">
      <c r="A247" s="9" t="s">
        <v>306</v>
      </c>
      <c r="B247">
        <v>162.5409960647911</v>
      </c>
    </row>
    <row r="248" spans="1:2">
      <c r="A248" s="9" t="s">
        <v>307</v>
      </c>
      <c r="B248">
        <v>135.44073441150118</v>
      </c>
    </row>
    <row r="249" spans="1:2">
      <c r="A249" s="9" t="s">
        <v>308</v>
      </c>
      <c r="B249">
        <v>171.2181054452999</v>
      </c>
    </row>
    <row r="250" spans="1:2">
      <c r="A250" s="9" t="s">
        <v>309</v>
      </c>
      <c r="B250">
        <v>172.04658640122304</v>
      </c>
    </row>
    <row r="251" spans="1:2">
      <c r="A251" s="9" t="s">
        <v>310</v>
      </c>
      <c r="B251">
        <v>154.43916796509569</v>
      </c>
    </row>
    <row r="252" spans="1:2">
      <c r="A252" s="9" t="s">
        <v>311</v>
      </c>
      <c r="B252">
        <v>134.38562288714306</v>
      </c>
    </row>
    <row r="253" spans="1:2">
      <c r="A253" s="9" t="s">
        <v>312</v>
      </c>
      <c r="B253">
        <v>137.49955681818923</v>
      </c>
    </row>
    <row r="254" spans="1:2">
      <c r="A254" s="9" t="s">
        <v>313</v>
      </c>
      <c r="B254">
        <v>140.95153813827054</v>
      </c>
    </row>
    <row r="255" spans="1:2">
      <c r="A255" s="9" t="s">
        <v>314</v>
      </c>
      <c r="B255">
        <v>148.36855436895448</v>
      </c>
    </row>
    <row r="256" spans="1:2">
      <c r="A256" s="9" t="s">
        <v>315</v>
      </c>
      <c r="B256">
        <v>148.8509352764425</v>
      </c>
    </row>
    <row r="257" spans="1:2">
      <c r="A257" s="9" t="s">
        <v>316</v>
      </c>
      <c r="B257">
        <v>79.562974183094838</v>
      </c>
    </row>
    <row r="258" spans="1:2">
      <c r="A258" s="9" t="s">
        <v>317</v>
      </c>
      <c r="B258">
        <v>74.277029972247234</v>
      </c>
    </row>
    <row r="259" spans="1:2">
      <c r="A259" s="9" t="s">
        <v>318</v>
      </c>
      <c r="B259">
        <v>73.987600107596293</v>
      </c>
    </row>
    <row r="260" spans="1:2">
      <c r="A260" s="9" t="s">
        <v>319</v>
      </c>
      <c r="B260">
        <v>96.343217044499767</v>
      </c>
    </row>
    <row r="261" spans="1:2">
      <c r="A261" s="9" t="s">
        <v>320</v>
      </c>
      <c r="B261">
        <v>75.236961047636996</v>
      </c>
    </row>
    <row r="262" spans="1:2">
      <c r="A262" s="9" t="s">
        <v>321</v>
      </c>
      <c r="B262">
        <v>97.417054010139509</v>
      </c>
    </row>
    <row r="263" spans="1:2">
      <c r="A263" s="9" t="s">
        <v>322</v>
      </c>
      <c r="B263">
        <v>83.433879185814035</v>
      </c>
    </row>
    <row r="264" spans="1:2">
      <c r="A264" s="9" t="s">
        <v>323</v>
      </c>
      <c r="B264">
        <v>131.07636241183755</v>
      </c>
    </row>
    <row r="265" spans="1:2">
      <c r="A265" s="9" t="s">
        <v>324</v>
      </c>
      <c r="B265">
        <v>92.535306350967772</v>
      </c>
    </row>
    <row r="266" spans="1:2">
      <c r="A266" s="9" t="s">
        <v>325</v>
      </c>
      <c r="B266">
        <v>78.402796497988561</v>
      </c>
    </row>
    <row r="267" spans="1:2">
      <c r="A267" s="9" t="s">
        <v>326</v>
      </c>
      <c r="B267">
        <v>105.49994001093999</v>
      </c>
    </row>
    <row r="268" spans="1:2">
      <c r="A268" s="9" t="s">
        <v>327</v>
      </c>
      <c r="B268">
        <v>70.360805011028802</v>
      </c>
    </row>
    <row r="269" spans="1:2">
      <c r="A269" s="9" t="s">
        <v>328</v>
      </c>
      <c r="B269">
        <v>76.825462788172317</v>
      </c>
    </row>
    <row r="270" spans="1:2">
      <c r="A270" s="9" t="s">
        <v>329</v>
      </c>
      <c r="B270">
        <v>45.425218385344955</v>
      </c>
    </row>
    <row r="271" spans="1:2">
      <c r="A271" s="9" t="s">
        <v>330</v>
      </c>
      <c r="B271">
        <v>50.181914690040735</v>
      </c>
    </row>
    <row r="272" spans="1:2">
      <c r="A272" s="9" t="s">
        <v>331</v>
      </c>
      <c r="B272">
        <v>56.550509217106885</v>
      </c>
    </row>
    <row r="273" spans="1:2">
      <c r="A273" s="9" t="s">
        <v>332</v>
      </c>
      <c r="B273">
        <v>141.94918651336786</v>
      </c>
    </row>
    <row r="274" spans="1:2">
      <c r="A274" s="9" t="s">
        <v>333</v>
      </c>
      <c r="B274">
        <v>87.855105387286471</v>
      </c>
    </row>
    <row r="275" spans="1:2">
      <c r="A275" s="9" t="s">
        <v>334</v>
      </c>
      <c r="B275">
        <v>86.56970660961646</v>
      </c>
    </row>
    <row r="276" spans="1:2">
      <c r="A276" s="9" t="s">
        <v>335</v>
      </c>
      <c r="B276">
        <v>57.451196442467918</v>
      </c>
    </row>
    <row r="277" spans="1:2">
      <c r="A277" s="9" t="s">
        <v>336</v>
      </c>
      <c r="B277">
        <v>79.54226956574837</v>
      </c>
    </row>
    <row r="278" spans="1:2">
      <c r="A278" s="9" t="s">
        <v>337</v>
      </c>
      <c r="B278">
        <v>54.404182161980707</v>
      </c>
    </row>
    <row r="279" spans="1:2">
      <c r="A279" s="9" t="s">
        <v>338</v>
      </c>
      <c r="B279">
        <v>52.84754338214649</v>
      </c>
    </row>
    <row r="280" spans="1:2">
      <c r="A280" s="9" t="s">
        <v>339</v>
      </c>
      <c r="B280">
        <v>61.881421127458431</v>
      </c>
    </row>
    <row r="281" spans="1:2">
      <c r="A281" s="9" t="s">
        <v>340</v>
      </c>
      <c r="B281">
        <v>135.0464945222848</v>
      </c>
    </row>
    <row r="282" spans="1:2">
      <c r="A282" s="9" t="s">
        <v>341</v>
      </c>
      <c r="B282">
        <v>88.985344935152312</v>
      </c>
    </row>
    <row r="283" spans="1:2">
      <c r="A283" s="9" t="s">
        <v>342</v>
      </c>
      <c r="B283">
        <v>55.507087359502982</v>
      </c>
    </row>
    <row r="284" spans="1:2">
      <c r="A284" s="9" t="s">
        <v>343</v>
      </c>
      <c r="B284">
        <v>78.734723013484725</v>
      </c>
    </row>
    <row r="285" spans="1:2">
      <c r="A285" s="9" t="s">
        <v>344</v>
      </c>
      <c r="B285">
        <v>45.573189182104592</v>
      </c>
    </row>
    <row r="286" spans="1:2">
      <c r="A286" s="9" t="s">
        <v>345</v>
      </c>
      <c r="B286">
        <v>63.086711799831441</v>
      </c>
    </row>
    <row r="287" spans="1:2">
      <c r="A287" s="9" t="s">
        <v>346</v>
      </c>
      <c r="B287">
        <v>80.197096560533637</v>
      </c>
    </row>
    <row r="288" spans="1:2">
      <c r="A288" s="9" t="s">
        <v>347</v>
      </c>
      <c r="B288">
        <v>61.843839046558202</v>
      </c>
    </row>
    <row r="289" spans="1:2">
      <c r="A289" s="9" t="s">
        <v>348</v>
      </c>
      <c r="B289">
        <v>47.07198313207121</v>
      </c>
    </row>
    <row r="290" spans="1:2">
      <c r="A290" s="9" t="s">
        <v>349</v>
      </c>
      <c r="B290">
        <v>85.067764167864354</v>
      </c>
    </row>
    <row r="291" spans="1:2">
      <c r="A291" s="9" t="s">
        <v>350</v>
      </c>
      <c r="B291">
        <v>80.629428250651742</v>
      </c>
    </row>
    <row r="292" spans="1:2">
      <c r="A292" s="9" t="s">
        <v>351</v>
      </c>
      <c r="B292">
        <v>119.99248763250259</v>
      </c>
    </row>
    <row r="293" spans="1:2">
      <c r="A293" s="9" t="s">
        <v>352</v>
      </c>
      <c r="B293">
        <v>192.64941498255752</v>
      </c>
    </row>
    <row r="294" spans="1:2">
      <c r="A294" s="9" t="s">
        <v>353</v>
      </c>
      <c r="B294">
        <v>104.10331986111854</v>
      </c>
    </row>
    <row r="295" spans="1:2">
      <c r="A295" s="9" t="s">
        <v>354</v>
      </c>
      <c r="B295">
        <v>123.91993407038284</v>
      </c>
    </row>
    <row r="296" spans="1:2">
      <c r="A296" s="9" t="s">
        <v>355</v>
      </c>
      <c r="B296">
        <v>97.451550074830209</v>
      </c>
    </row>
    <row r="297" spans="1:2">
      <c r="A297" s="9" t="s">
        <v>356</v>
      </c>
      <c r="B297">
        <v>103.34444877760582</v>
      </c>
    </row>
    <row r="298" spans="1:2">
      <c r="A298" s="9" t="s">
        <v>357</v>
      </c>
      <c r="B298">
        <v>93.429814867523206</v>
      </c>
    </row>
    <row r="299" spans="1:2">
      <c r="A299" s="9" t="s">
        <v>358</v>
      </c>
      <c r="B299">
        <v>130.77770141320556</v>
      </c>
    </row>
    <row r="300" spans="1:2">
      <c r="A300" s="9" t="s">
        <v>359</v>
      </c>
      <c r="B300">
        <v>128.53013038527507</v>
      </c>
    </row>
    <row r="301" spans="1:2">
      <c r="A301" s="9" t="s">
        <v>360</v>
      </c>
      <c r="B301">
        <v>104.66026544567322</v>
      </c>
    </row>
    <row r="302" spans="1:2">
      <c r="A302" s="9" t="s">
        <v>361</v>
      </c>
      <c r="B302">
        <v>71.15733386642259</v>
      </c>
    </row>
    <row r="303" spans="1:2">
      <c r="A303" s="9" t="s">
        <v>362</v>
      </c>
      <c r="B303">
        <v>92.584039507550955</v>
      </c>
    </row>
    <row r="304" spans="1:2">
      <c r="A304" s="9" t="s">
        <v>363</v>
      </c>
      <c r="B304">
        <v>60.944134282443038</v>
      </c>
    </row>
    <row r="305" spans="1:2">
      <c r="A305" s="9" t="s">
        <v>364</v>
      </c>
      <c r="B305">
        <v>81.488537984878917</v>
      </c>
    </row>
    <row r="306" spans="1:2">
      <c r="A306" s="9" t="s">
        <v>365</v>
      </c>
      <c r="B306">
        <v>48.981560275336719</v>
      </c>
    </row>
    <row r="307" spans="1:2">
      <c r="A307" s="9" t="s">
        <v>366</v>
      </c>
      <c r="B307">
        <v>101.30476610149285</v>
      </c>
    </row>
    <row r="308" spans="1:2">
      <c r="A308" s="9" t="s">
        <v>367</v>
      </c>
      <c r="B308">
        <v>93.195492095484951</v>
      </c>
    </row>
    <row r="309" spans="1:2">
      <c r="A309" s="9" t="s">
        <v>368</v>
      </c>
      <c r="B309">
        <v>120.45248320329226</v>
      </c>
    </row>
    <row r="310" spans="1:2">
      <c r="A310" s="9" t="s">
        <v>369</v>
      </c>
      <c r="B310">
        <v>64.661150228018641</v>
      </c>
    </row>
    <row r="311" spans="1:2">
      <c r="A311" s="9" t="s">
        <v>370</v>
      </c>
      <c r="B311">
        <v>44.688082155192497</v>
      </c>
    </row>
    <row r="312" spans="1:2">
      <c r="A312" s="9" t="s">
        <v>371</v>
      </c>
      <c r="B312">
        <v>83.13506442960724</v>
      </c>
    </row>
    <row r="313" spans="1:2">
      <c r="A313" s="9" t="s">
        <v>372</v>
      </c>
      <c r="B313">
        <v>50.848328739410498</v>
      </c>
    </row>
    <row r="314" spans="1:2">
      <c r="A314" s="9" t="s">
        <v>373</v>
      </c>
      <c r="B314">
        <v>67.237923675766282</v>
      </c>
    </row>
    <row r="315" spans="1:2">
      <c r="A315" s="9" t="s">
        <v>374</v>
      </c>
      <c r="B315">
        <v>71.84192959516794</v>
      </c>
    </row>
    <row r="316" spans="1:2">
      <c r="A316" s="9" t="s">
        <v>375</v>
      </c>
      <c r="B316">
        <v>85.378300168377663</v>
      </c>
    </row>
    <row r="317" spans="1:2">
      <c r="A317" s="9" t="s">
        <v>376</v>
      </c>
      <c r="B317">
        <v>144.64337070804072</v>
      </c>
    </row>
    <row r="318" spans="1:2">
      <c r="A318" s="9" t="s">
        <v>377</v>
      </c>
      <c r="B318">
        <v>88.159266110422749</v>
      </c>
    </row>
    <row r="319" spans="1:2">
      <c r="A319" s="9" t="s">
        <v>378</v>
      </c>
      <c r="B319">
        <v>99.991559641330696</v>
      </c>
    </row>
    <row r="320" spans="1:2">
      <c r="A320" s="9" t="s">
        <v>379</v>
      </c>
      <c r="B320">
        <v>97.767806060150392</v>
      </c>
    </row>
    <row r="321" spans="1:2">
      <c r="A321" s="9" t="s">
        <v>380</v>
      </c>
      <c r="B321">
        <v>136.51953305844722</v>
      </c>
    </row>
    <row r="322" spans="1:2">
      <c r="A322" s="9" t="s">
        <v>381</v>
      </c>
      <c r="B322">
        <v>106.56230031630859</v>
      </c>
    </row>
    <row r="323" spans="1:2">
      <c r="A323" s="9" t="s">
        <v>382</v>
      </c>
      <c r="B323">
        <v>96.386869300109069</v>
      </c>
    </row>
    <row r="324" spans="1:2">
      <c r="A324" s="9" t="s">
        <v>383</v>
      </c>
      <c r="B324">
        <v>122.66989375514433</v>
      </c>
    </row>
    <row r="325" spans="1:2">
      <c r="A325" s="9" t="s">
        <v>384</v>
      </c>
      <c r="B325">
        <v>114.65513278362133</v>
      </c>
    </row>
    <row r="326" spans="1:2">
      <c r="A326" s="9" t="s">
        <v>385</v>
      </c>
      <c r="B326">
        <v>93.249505005246419</v>
      </c>
    </row>
    <row r="327" spans="1:2">
      <c r="A327" s="9" t="s">
        <v>386</v>
      </c>
      <c r="B327">
        <v>106.0766703906486</v>
      </c>
    </row>
    <row r="328" spans="1:2">
      <c r="A328" s="9" t="s">
        <v>387</v>
      </c>
      <c r="B328">
        <v>88.683349532988956</v>
      </c>
    </row>
    <row r="329" spans="1:2">
      <c r="A329" s="9" t="s">
        <v>388</v>
      </c>
      <c r="B329">
        <v>72.281699003932246</v>
      </c>
    </row>
    <row r="330" spans="1:2">
      <c r="A330" s="9" t="s">
        <v>389</v>
      </c>
      <c r="B330">
        <v>64.225186072585657</v>
      </c>
    </row>
    <row r="331" spans="1:2">
      <c r="A331" s="9" t="s">
        <v>390</v>
      </c>
      <c r="B331">
        <v>82.151952578010111</v>
      </c>
    </row>
    <row r="332" spans="1:2">
      <c r="A332" s="9" t="s">
        <v>391</v>
      </c>
      <c r="B332">
        <v>78.169840319232378</v>
      </c>
    </row>
    <row r="333" spans="1:2">
      <c r="A333" s="9" t="s">
        <v>392</v>
      </c>
      <c r="B333">
        <v>83.148959571778434</v>
      </c>
    </row>
    <row r="334" spans="1:2">
      <c r="A334" s="9" t="s">
        <v>393</v>
      </c>
      <c r="B334">
        <v>63.529856391262577</v>
      </c>
    </row>
    <row r="335" spans="1:2">
      <c r="A335" s="9" t="s">
        <v>394</v>
      </c>
      <c r="B335">
        <v>111.12899205927175</v>
      </c>
    </row>
    <row r="336" spans="1:2">
      <c r="A336" s="9" t="s">
        <v>395</v>
      </c>
      <c r="B336">
        <v>60.542833819695787</v>
      </c>
    </row>
    <row r="337" spans="1:2">
      <c r="A337" s="9" t="s">
        <v>396</v>
      </c>
      <c r="B337">
        <v>89.442174344354072</v>
      </c>
    </row>
    <row r="338" spans="1:2">
      <c r="A338" s="9" t="s">
        <v>397</v>
      </c>
      <c r="B338">
        <v>84.035127003600422</v>
      </c>
    </row>
    <row r="339" spans="1:2">
      <c r="A339" s="9" t="s">
        <v>398</v>
      </c>
      <c r="B339">
        <v>97.458603725824105</v>
      </c>
    </row>
    <row r="340" spans="1:2">
      <c r="A340" s="9" t="s">
        <v>399</v>
      </c>
      <c r="B340">
        <v>86.648941311494013</v>
      </c>
    </row>
    <row r="341" spans="1:2">
      <c r="A341" s="9" t="s">
        <v>400</v>
      </c>
      <c r="B341">
        <v>61.339232512555284</v>
      </c>
    </row>
    <row r="342" spans="1:2">
      <c r="A342" s="9" t="s">
        <v>401</v>
      </c>
      <c r="B342">
        <v>80.021879515523864</v>
      </c>
    </row>
    <row r="343" spans="1:2">
      <c r="A343" s="9" t="s">
        <v>402</v>
      </c>
      <c r="B343">
        <v>128.77022008570745</v>
      </c>
    </row>
    <row r="344" spans="1:2">
      <c r="A344" s="9" t="s">
        <v>403</v>
      </c>
      <c r="B344">
        <v>131.84086758538658</v>
      </c>
    </row>
    <row r="345" spans="1:2">
      <c r="A345" s="9" t="s">
        <v>404</v>
      </c>
      <c r="B345">
        <v>59.964162927674657</v>
      </c>
    </row>
    <row r="346" spans="1:2">
      <c r="A346" s="9" t="s">
        <v>405</v>
      </c>
      <c r="B346">
        <v>46.194800386876487</v>
      </c>
    </row>
    <row r="347" spans="1:2">
      <c r="A347" s="9" t="s">
        <v>406</v>
      </c>
      <c r="B347">
        <v>99.74073523347343</v>
      </c>
    </row>
    <row r="348" spans="1:2">
      <c r="A348" s="9" t="s">
        <v>407</v>
      </c>
      <c r="B348">
        <v>113.98758790535683</v>
      </c>
    </row>
    <row r="349" spans="1:2">
      <c r="A349" s="9" t="s">
        <v>408</v>
      </c>
      <c r="B349">
        <v>111.57261484447315</v>
      </c>
    </row>
    <row r="350" spans="1:2">
      <c r="A350" s="9" t="s">
        <v>409</v>
      </c>
      <c r="B350">
        <v>124.75958108108188</v>
      </c>
    </row>
    <row r="351" spans="1:2">
      <c r="A351" s="9" t="s">
        <v>410</v>
      </c>
      <c r="B351">
        <v>113.59045312607861</v>
      </c>
    </row>
    <row r="352" spans="1:2">
      <c r="A352" s="9" t="s">
        <v>411</v>
      </c>
      <c r="B352">
        <v>170.50512843349915</v>
      </c>
    </row>
    <row r="353" spans="1:2">
      <c r="A353" s="9" t="s">
        <v>412</v>
      </c>
      <c r="B353">
        <v>105.19334198132599</v>
      </c>
    </row>
    <row r="354" spans="1:2">
      <c r="A354" s="9" t="s">
        <v>413</v>
      </c>
      <c r="B354">
        <v>133.13582804512387</v>
      </c>
    </row>
    <row r="355" spans="1:2">
      <c r="A355" s="9" t="s">
        <v>414</v>
      </c>
      <c r="B355">
        <v>105.01738330279615</v>
      </c>
    </row>
    <row r="356" spans="1:2">
      <c r="A356" s="9" t="s">
        <v>415</v>
      </c>
      <c r="B356">
        <v>151.82683793802497</v>
      </c>
    </row>
    <row r="357" spans="1:2">
      <c r="A357" s="9" t="s">
        <v>416</v>
      </c>
      <c r="B357">
        <v>103.26833246834579</v>
      </c>
    </row>
    <row r="358" spans="1:2">
      <c r="A358" s="9" t="s">
        <v>417</v>
      </c>
      <c r="B358">
        <v>54.66404734855243</v>
      </c>
    </row>
    <row r="359" spans="1:2">
      <c r="A359" s="9" t="s">
        <v>418</v>
      </c>
      <c r="B359">
        <v>82.74626698632737</v>
      </c>
    </row>
    <row r="360" spans="1:2">
      <c r="A360" s="9" t="s">
        <v>419</v>
      </c>
      <c r="B360">
        <v>84.433623121734868</v>
      </c>
    </row>
    <row r="361" spans="1:2">
      <c r="A361" s="9" t="s">
        <v>420</v>
      </c>
      <c r="B361">
        <v>103.49833832532906</v>
      </c>
    </row>
    <row r="362" spans="1:2">
      <c r="A362" s="9" t="s">
        <v>421</v>
      </c>
      <c r="B362">
        <v>62.625493085698196</v>
      </c>
    </row>
    <row r="363" spans="1:2">
      <c r="A363" s="9" t="s">
        <v>422</v>
      </c>
      <c r="B363">
        <v>43.709288525881625</v>
      </c>
    </row>
    <row r="364" spans="1:2">
      <c r="A364" s="9" t="s">
        <v>423</v>
      </c>
      <c r="B364">
        <v>58.070494122519015</v>
      </c>
    </row>
    <row r="365" spans="1:2">
      <c r="A365" s="9" t="s">
        <v>424</v>
      </c>
      <c r="B365">
        <v>46.505541691874605</v>
      </c>
    </row>
    <row r="366" spans="1:2">
      <c r="A366" s="9" t="s">
        <v>425</v>
      </c>
      <c r="B366">
        <v>59.227424930090514</v>
      </c>
    </row>
    <row r="367" spans="1:2">
      <c r="A367" s="9" t="s">
        <v>426</v>
      </c>
      <c r="B367">
        <v>113.41797634500909</v>
      </c>
    </row>
    <row r="368" spans="1:2">
      <c r="A368" s="9" t="s">
        <v>427</v>
      </c>
      <c r="B368">
        <v>49.631057050211432</v>
      </c>
    </row>
    <row r="369" spans="1:2">
      <c r="A369" s="9" t="s">
        <v>428</v>
      </c>
      <c r="B369">
        <v>39.730220282651047</v>
      </c>
    </row>
    <row r="370" spans="1:2">
      <c r="A370" s="9" t="s">
        <v>429</v>
      </c>
      <c r="B370">
        <v>44.008118453583407</v>
      </c>
    </row>
    <row r="371" spans="1:2">
      <c r="A371" s="9" t="s">
        <v>430</v>
      </c>
      <c r="B371">
        <v>22.944636163978565</v>
      </c>
    </row>
    <row r="372" spans="1:2">
      <c r="A372" s="9" t="s">
        <v>431</v>
      </c>
      <c r="B372">
        <v>51.28464006416791</v>
      </c>
    </row>
    <row r="373" spans="1:2">
      <c r="A373" s="9" t="s">
        <v>432</v>
      </c>
      <c r="B373">
        <v>154.87510734645772</v>
      </c>
    </row>
    <row r="374" spans="1:2">
      <c r="A374" s="9" t="s">
        <v>433</v>
      </c>
      <c r="B374">
        <v>75.982457279368688</v>
      </c>
    </row>
    <row r="375" spans="1:2">
      <c r="A375" s="9" t="s">
        <v>434</v>
      </c>
      <c r="B375">
        <v>46.542895861671447</v>
      </c>
    </row>
    <row r="376" spans="1:2">
      <c r="A376" s="9" t="s">
        <v>435</v>
      </c>
      <c r="B376">
        <v>75.253757587799825</v>
      </c>
    </row>
    <row r="377" spans="1:2">
      <c r="A377" s="9" t="s">
        <v>436</v>
      </c>
      <c r="B377">
        <v>44.808942632264014</v>
      </c>
    </row>
    <row r="378" spans="1:2">
      <c r="A378" s="9" t="s">
        <v>437</v>
      </c>
      <c r="B378">
        <v>41.653819085832076</v>
      </c>
    </row>
    <row r="379" spans="1:2">
      <c r="A379" s="9" t="s">
        <v>438</v>
      </c>
      <c r="B379">
        <v>43.557580154373277</v>
      </c>
    </row>
    <row r="380" spans="1:2">
      <c r="A380" s="9" t="s">
        <v>439</v>
      </c>
      <c r="B380">
        <v>54.51699263271837</v>
      </c>
    </row>
    <row r="381" spans="1:2">
      <c r="A381" s="9" t="s">
        <v>440</v>
      </c>
      <c r="B381">
        <v>103.54753363215656</v>
      </c>
    </row>
    <row r="382" spans="1:2">
      <c r="A382" s="9" t="s">
        <v>441</v>
      </c>
      <c r="B382">
        <v>94.442628379253648</v>
      </c>
    </row>
    <row r="383" spans="1:2">
      <c r="A383" s="9" t="s">
        <v>442</v>
      </c>
      <c r="B383">
        <v>66.99829937186017</v>
      </c>
    </row>
    <row r="384" spans="1:2">
      <c r="A384" s="9" t="s">
        <v>443</v>
      </c>
      <c r="B384">
        <v>78.094766506668819</v>
      </c>
    </row>
    <row r="385" spans="1:2">
      <c r="A385" s="9" t="s">
        <v>444</v>
      </c>
      <c r="B385">
        <v>82.521779540196505</v>
      </c>
    </row>
    <row r="386" spans="1:2">
      <c r="A386" s="9" t="s">
        <v>445</v>
      </c>
      <c r="B386">
        <v>165.07938099952045</v>
      </c>
    </row>
    <row r="387" spans="1:2">
      <c r="A387" s="9" t="s">
        <v>446</v>
      </c>
      <c r="B387">
        <v>78.150488861302065</v>
      </c>
    </row>
    <row r="388" spans="1:2">
      <c r="A388" s="9" t="s">
        <v>447</v>
      </c>
      <c r="B388">
        <v>82.168562455395005</v>
      </c>
    </row>
    <row r="389" spans="1:2">
      <c r="A389" s="9" t="s">
        <v>448</v>
      </c>
      <c r="B389">
        <v>99.702510570168897</v>
      </c>
    </row>
    <row r="390" spans="1:2">
      <c r="A390" s="9" t="s">
        <v>449</v>
      </c>
      <c r="B390">
        <v>98.094525422632231</v>
      </c>
    </row>
    <row r="391" spans="1:2">
      <c r="A391" s="9" t="s">
        <v>450</v>
      </c>
      <c r="B391">
        <v>95.567417094310798</v>
      </c>
    </row>
    <row r="392" spans="1:2">
      <c r="A392" s="9" t="s">
        <v>451</v>
      </c>
      <c r="B392">
        <v>85.632506692249706</v>
      </c>
    </row>
    <row r="393" spans="1:2">
      <c r="A393" s="9" t="s">
        <v>452</v>
      </c>
      <c r="B393">
        <v>54.548451130492225</v>
      </c>
    </row>
    <row r="394" spans="1:2">
      <c r="A394" s="9" t="s">
        <v>453</v>
      </c>
      <c r="B394">
        <v>119.54162459595405</v>
      </c>
    </row>
    <row r="395" spans="1:2">
      <c r="A395" s="9" t="s">
        <v>454</v>
      </c>
      <c r="B395">
        <v>63.87222256770918</v>
      </c>
    </row>
    <row r="396" spans="1:2">
      <c r="A396" s="9" t="s">
        <v>455</v>
      </c>
      <c r="B396">
        <v>73.490218544133256</v>
      </c>
    </row>
    <row r="397" spans="1:2">
      <c r="A397" s="9" t="s">
        <v>456</v>
      </c>
      <c r="B397">
        <v>64.340974413278104</v>
      </c>
    </row>
    <row r="398" spans="1:2">
      <c r="A398" s="9" t="s">
        <v>457</v>
      </c>
      <c r="B398">
        <v>3371.737614643198</v>
      </c>
    </row>
    <row r="399" spans="1:2">
      <c r="A399" s="9" t="s">
        <v>457</v>
      </c>
      <c r="B399">
        <v>3371.737614643198</v>
      </c>
    </row>
    <row r="400" spans="1:2">
      <c r="A400" s="9" t="s">
        <v>458</v>
      </c>
      <c r="B400">
        <v>4190.2920408944528</v>
      </c>
    </row>
    <row r="401" spans="1:2">
      <c r="A401" s="9" t="s">
        <v>459</v>
      </c>
      <c r="B401">
        <v>1690.4566952915677</v>
      </c>
    </row>
    <row r="402" spans="1:2">
      <c r="A402" s="9" t="s">
        <v>460</v>
      </c>
      <c r="B402">
        <v>83.549828849344962</v>
      </c>
    </row>
    <row r="403" spans="1:2">
      <c r="A403" s="9" t="s">
        <v>461</v>
      </c>
      <c r="B403">
        <v>83.549828849344962</v>
      </c>
    </row>
    <row r="404" spans="1:2">
      <c r="A404" s="9" t="s">
        <v>462</v>
      </c>
      <c r="B404">
        <v>77.752699413871966</v>
      </c>
    </row>
    <row r="405" spans="1:2">
      <c r="A405" s="9" t="s">
        <v>463</v>
      </c>
      <c r="B405">
        <v>77.752699413871966</v>
      </c>
    </row>
    <row r="406" spans="1:2">
      <c r="A406" s="9" t="s">
        <v>464</v>
      </c>
      <c r="B406">
        <v>80.099161011435882</v>
      </c>
    </row>
    <row r="407" spans="1:2">
      <c r="A407" s="9" t="s">
        <v>465</v>
      </c>
      <c r="B407">
        <v>186.80646476068534</v>
      </c>
    </row>
    <row r="408" spans="1:2">
      <c r="A408" s="9" t="s">
        <v>466</v>
      </c>
      <c r="B408">
        <v>104.46772882978986</v>
      </c>
    </row>
    <row r="409" spans="1:2">
      <c r="A409" s="9" t="s">
        <v>467</v>
      </c>
      <c r="B409">
        <v>98.422263446512702</v>
      </c>
    </row>
    <row r="410" spans="1:2">
      <c r="A410" s="9" t="s">
        <v>468</v>
      </c>
      <c r="B410">
        <v>79.50715267877726</v>
      </c>
    </row>
    <row r="411" spans="1:2">
      <c r="A411" s="9" t="s">
        <v>469</v>
      </c>
      <c r="B411">
        <v>75.589022669301912</v>
      </c>
    </row>
    <row r="412" spans="1:2">
      <c r="A412" s="9" t="s">
        <v>470</v>
      </c>
      <c r="B412">
        <v>70.833261532302473</v>
      </c>
    </row>
    <row r="413" spans="1:2">
      <c r="A413" s="9" t="s">
        <v>471</v>
      </c>
      <c r="B413">
        <v>85.587123554680105</v>
      </c>
    </row>
    <row r="414" spans="1:2">
      <c r="A414" s="9" t="s">
        <v>472</v>
      </c>
      <c r="B414">
        <v>69.764042741271467</v>
      </c>
    </row>
    <row r="415" spans="1:2">
      <c r="A415" s="9" t="s">
        <v>473</v>
      </c>
      <c r="B415">
        <v>54.377637393896336</v>
      </c>
    </row>
    <row r="416" spans="1:2">
      <c r="A416" s="9" t="s">
        <v>474</v>
      </c>
      <c r="B416">
        <v>68.643296695772577</v>
      </c>
    </row>
    <row r="417" spans="1:2">
      <c r="A417" s="9" t="s">
        <v>475</v>
      </c>
      <c r="B417">
        <v>53.649029612698406</v>
      </c>
    </row>
    <row r="418" spans="1:2">
      <c r="A418" s="9" t="s">
        <v>476</v>
      </c>
      <c r="B418">
        <v>43.579149553661679</v>
      </c>
    </row>
    <row r="419" spans="1:2">
      <c r="A419" s="9" t="s">
        <v>477</v>
      </c>
      <c r="B419">
        <v>55.29632105185523</v>
      </c>
    </row>
    <row r="420" spans="1:2">
      <c r="A420" s="9" t="s">
        <v>478</v>
      </c>
      <c r="B420">
        <v>50.912005472959784</v>
      </c>
    </row>
    <row r="421" spans="1:2">
      <c r="A421" s="9" t="s">
        <v>479</v>
      </c>
      <c r="B421">
        <v>58.283267093861539</v>
      </c>
    </row>
    <row r="422" spans="1:2">
      <c r="A422" s="9" t="s">
        <v>480</v>
      </c>
      <c r="B422">
        <v>65.232866696222928</v>
      </c>
    </row>
    <row r="423" spans="1:2">
      <c r="A423" s="9" t="s">
        <v>481</v>
      </c>
      <c r="B423">
        <v>75.182670544650634</v>
      </c>
    </row>
    <row r="424" spans="1:2">
      <c r="A424" s="9" t="s">
        <v>482</v>
      </c>
      <c r="B424">
        <v>80.003925987572742</v>
      </c>
    </row>
    <row r="425" spans="1:2">
      <c r="A425" s="9" t="s">
        <v>483</v>
      </c>
      <c r="B425">
        <v>72.835855644839256</v>
      </c>
    </row>
    <row r="426" spans="1:2">
      <c r="A426" s="9" t="s">
        <v>484</v>
      </c>
      <c r="B426">
        <v>61.754977849277019</v>
      </c>
    </row>
    <row r="427" spans="1:2">
      <c r="A427" s="9" t="s">
        <v>485</v>
      </c>
      <c r="B427">
        <v>48.006390381986293</v>
      </c>
    </row>
    <row r="428" spans="1:2">
      <c r="A428" s="9" t="s">
        <v>486</v>
      </c>
      <c r="B428">
        <v>76.997659762962002</v>
      </c>
    </row>
    <row r="429" spans="1:2">
      <c r="A429" s="9" t="s">
        <v>487</v>
      </c>
      <c r="B429">
        <v>64.135585859128469</v>
      </c>
    </row>
    <row r="430" spans="1:2">
      <c r="A430" s="9" t="s">
        <v>488</v>
      </c>
      <c r="B430">
        <v>93.359453111589872</v>
      </c>
    </row>
    <row r="431" spans="1:2">
      <c r="A431" s="9" t="s">
        <v>489</v>
      </c>
      <c r="B431">
        <v>61.733889810423697</v>
      </c>
    </row>
    <row r="432" spans="1:2">
      <c r="A432" s="9" t="s">
        <v>490</v>
      </c>
      <c r="B432">
        <v>72.279067690553504</v>
      </c>
    </row>
    <row r="433" spans="1:2">
      <c r="A433" s="9" t="s">
        <v>491</v>
      </c>
      <c r="B433">
        <v>76.190151095610119</v>
      </c>
    </row>
    <row r="434" spans="1:2">
      <c r="A434" s="9" t="s">
        <v>492</v>
      </c>
      <c r="B434">
        <v>73.179956200805464</v>
      </c>
    </row>
    <row r="435" spans="1:2">
      <c r="A435" s="9" t="s">
        <v>493</v>
      </c>
      <c r="B435">
        <v>127.99521086583282</v>
      </c>
    </row>
    <row r="436" spans="1:2">
      <c r="A436" s="9" t="s">
        <v>494</v>
      </c>
      <c r="B436">
        <v>97.77451015459161</v>
      </c>
    </row>
    <row r="437" spans="1:2">
      <c r="A437" s="9" t="s">
        <v>495</v>
      </c>
      <c r="B437">
        <v>66.236039254456387</v>
      </c>
    </row>
    <row r="438" spans="1:2">
      <c r="A438" s="9" t="s">
        <v>496</v>
      </c>
      <c r="B438">
        <v>70.768149375342531</v>
      </c>
    </row>
    <row r="439" spans="1:2">
      <c r="A439" s="9" t="s">
        <v>497</v>
      </c>
      <c r="B439">
        <v>39.48157558906275</v>
      </c>
    </row>
    <row r="440" spans="1:2">
      <c r="A440" s="9" t="s">
        <v>498</v>
      </c>
      <c r="B440">
        <v>83.196765169983337</v>
      </c>
    </row>
    <row r="441" spans="1:2">
      <c r="A441" s="9" t="s">
        <v>499</v>
      </c>
      <c r="B441">
        <v>72.689476937276524</v>
      </c>
    </row>
    <row r="442" spans="1:2">
      <c r="A442" s="9" t="s">
        <v>500</v>
      </c>
      <c r="B442">
        <v>82.230122337701246</v>
      </c>
    </row>
    <row r="443" spans="1:2">
      <c r="A443" s="9" t="s">
        <v>501</v>
      </c>
      <c r="B443">
        <v>80.787378931317988</v>
      </c>
    </row>
    <row r="444" spans="1:2">
      <c r="A444" s="9" t="s">
        <v>502</v>
      </c>
      <c r="B444">
        <v>52.88275982783972</v>
      </c>
    </row>
    <row r="445" spans="1:2">
      <c r="A445" s="9" t="s">
        <v>503</v>
      </c>
      <c r="B445">
        <v>76.337321380705006</v>
      </c>
    </row>
    <row r="446" spans="1:2">
      <c r="A446" s="9" t="s">
        <v>504</v>
      </c>
      <c r="B446">
        <v>81.120648739419835</v>
      </c>
    </row>
    <row r="447" spans="1:2">
      <c r="A447" s="9" t="s">
        <v>505</v>
      </c>
      <c r="B447">
        <v>78.293097719619041</v>
      </c>
    </row>
    <row r="448" spans="1:2">
      <c r="A448" s="9" t="s">
        <v>506</v>
      </c>
      <c r="B448">
        <v>57.711810648217856</v>
      </c>
    </row>
    <row r="449" spans="1:2">
      <c r="A449" s="9" t="s">
        <v>507</v>
      </c>
      <c r="B449">
        <v>128.62387630939253</v>
      </c>
    </row>
    <row r="450" spans="1:2">
      <c r="A450" s="9" t="s">
        <v>508</v>
      </c>
      <c r="B450">
        <v>90.858998522613291</v>
      </c>
    </row>
    <row r="451" spans="1:2">
      <c r="A451" s="9" t="s">
        <v>509</v>
      </c>
      <c r="B451">
        <v>75.72803402677313</v>
      </c>
    </row>
    <row r="452" spans="1:2">
      <c r="A452" s="9" t="s">
        <v>510</v>
      </c>
      <c r="B452">
        <v>62.419398529274602</v>
      </c>
    </row>
    <row r="453" spans="1:2">
      <c r="A453" s="9" t="s">
        <v>511</v>
      </c>
      <c r="B453">
        <v>59.45930321553454</v>
      </c>
    </row>
    <row r="454" spans="1:2">
      <c r="A454" s="9" t="s">
        <v>512</v>
      </c>
      <c r="B454">
        <v>112.54477045673642</v>
      </c>
    </row>
    <row r="455" spans="1:2">
      <c r="A455" s="9" t="s">
        <v>513</v>
      </c>
      <c r="B455">
        <v>110.71616716630454</v>
      </c>
    </row>
    <row r="456" spans="1:2">
      <c r="A456" s="9" t="s">
        <v>514</v>
      </c>
      <c r="B456">
        <v>148.35361151703273</v>
      </c>
    </row>
    <row r="457" spans="1:2">
      <c r="A457" s="9" t="s">
        <v>515</v>
      </c>
      <c r="B457">
        <v>79.481830665108106</v>
      </c>
    </row>
    <row r="458" spans="1:2">
      <c r="A458" s="9" t="s">
        <v>516</v>
      </c>
      <c r="B458">
        <v>90.024556414461088</v>
      </c>
    </row>
    <row r="459" spans="1:2">
      <c r="A459" s="9" t="s">
        <v>517</v>
      </c>
      <c r="B459">
        <v>65.72884610831855</v>
      </c>
    </row>
    <row r="460" spans="1:2">
      <c r="A460" s="9" t="s">
        <v>518</v>
      </c>
      <c r="B460">
        <v>87.656556712216727</v>
      </c>
    </row>
    <row r="461" spans="1:2">
      <c r="A461" s="9" t="s">
        <v>519</v>
      </c>
      <c r="B461">
        <v>60.000540588024833</v>
      </c>
    </row>
    <row r="462" spans="1:2">
      <c r="A462" s="9" t="s">
        <v>520</v>
      </c>
      <c r="B462">
        <v>123.99224675440223</v>
      </c>
    </row>
    <row r="463" spans="1:2">
      <c r="A463" s="9" t="s">
        <v>521</v>
      </c>
      <c r="B463">
        <v>108.05751394076104</v>
      </c>
    </row>
    <row r="464" spans="1:2">
      <c r="A464" s="9" t="s">
        <v>522</v>
      </c>
      <c r="B464">
        <v>113.06393416113616</v>
      </c>
    </row>
    <row r="465" spans="1:2">
      <c r="A465" s="9" t="s">
        <v>523</v>
      </c>
      <c r="B465">
        <v>78.229397611116937</v>
      </c>
    </row>
    <row r="466" spans="1:2">
      <c r="A466" s="9" t="s">
        <v>524</v>
      </c>
      <c r="B466">
        <v>60.028643260836041</v>
      </c>
    </row>
    <row r="467" spans="1:2">
      <c r="A467" s="9" t="s">
        <v>525</v>
      </c>
      <c r="B467">
        <v>88.092435259928024</v>
      </c>
    </row>
    <row r="468" spans="1:2">
      <c r="A468" s="9" t="s">
        <v>526</v>
      </c>
      <c r="B468">
        <v>70.732982505359985</v>
      </c>
    </row>
    <row r="469" spans="1:2">
      <c r="A469" s="9" t="s">
        <v>527</v>
      </c>
      <c r="B469">
        <v>63.222695952928277</v>
      </c>
    </row>
    <row r="470" spans="1:2">
      <c r="A470" s="9" t="s">
        <v>528</v>
      </c>
      <c r="B470">
        <v>64.828123851174382</v>
      </c>
    </row>
    <row r="471" spans="1:2">
      <c r="A471" s="9" t="s">
        <v>529</v>
      </c>
      <c r="B471">
        <v>81.526460122041939</v>
      </c>
    </row>
    <row r="472" spans="1:2">
      <c r="A472" s="9" t="s">
        <v>530</v>
      </c>
      <c r="B472">
        <v>145.5217127162459</v>
      </c>
    </row>
    <row r="473" spans="1:2">
      <c r="A473" s="9" t="s">
        <v>531</v>
      </c>
      <c r="B473">
        <v>153.1023323565272</v>
      </c>
    </row>
    <row r="474" spans="1:2">
      <c r="A474" s="9" t="s">
        <v>532</v>
      </c>
      <c r="B474">
        <v>135.58759614254285</v>
      </c>
    </row>
    <row r="475" spans="1:2">
      <c r="A475" s="9" t="s">
        <v>533</v>
      </c>
      <c r="B475">
        <v>208.98296543619441</v>
      </c>
    </row>
    <row r="476" spans="1:2">
      <c r="A476" s="9" t="s">
        <v>534</v>
      </c>
      <c r="B476">
        <v>132.29797111342393</v>
      </c>
    </row>
    <row r="477" spans="1:2">
      <c r="A477" s="9" t="s">
        <v>535</v>
      </c>
      <c r="B477">
        <v>213.17791334466611</v>
      </c>
    </row>
    <row r="478" spans="1:2">
      <c r="A478" s="9" t="s">
        <v>536</v>
      </c>
      <c r="B478">
        <v>135.7034627396207</v>
      </c>
    </row>
    <row r="479" spans="1:2">
      <c r="A479" s="9" t="s">
        <v>537</v>
      </c>
      <c r="B479">
        <v>122.96925766851517</v>
      </c>
    </row>
    <row r="480" spans="1:2">
      <c r="A480" s="9" t="s">
        <v>538</v>
      </c>
      <c r="B480">
        <v>203.3521152705066</v>
      </c>
    </row>
    <row r="481" spans="1:2">
      <c r="A481" s="9" t="s">
        <v>539</v>
      </c>
      <c r="B481">
        <v>148.21056690059999</v>
      </c>
    </row>
    <row r="482" spans="1:2">
      <c r="A482" s="9" t="s">
        <v>540</v>
      </c>
      <c r="B482">
        <v>121.53639728470034</v>
      </c>
    </row>
    <row r="483" spans="1:2">
      <c r="A483" s="9" t="s">
        <v>541</v>
      </c>
      <c r="B483">
        <v>185.90607571387724</v>
      </c>
    </row>
    <row r="484" spans="1:2">
      <c r="A484" s="9" t="s">
        <v>542</v>
      </c>
      <c r="B484">
        <v>143.86096228612021</v>
      </c>
    </row>
    <row r="485" spans="1:2">
      <c r="A485" s="9" t="s">
        <v>543</v>
      </c>
      <c r="B485">
        <v>117.46590247610047</v>
      </c>
    </row>
    <row r="486" spans="1:2">
      <c r="A486" s="9" t="s">
        <v>544</v>
      </c>
      <c r="B486">
        <v>116.35253549998873</v>
      </c>
    </row>
    <row r="487" spans="1:2">
      <c r="A487" s="9" t="s">
        <v>545</v>
      </c>
      <c r="B487">
        <v>133.99752076487025</v>
      </c>
    </row>
    <row r="488" spans="1:2">
      <c r="A488" s="9" t="s">
        <v>546</v>
      </c>
      <c r="B488">
        <v>151.83453092356621</v>
      </c>
    </row>
    <row r="489" spans="1:2">
      <c r="A489" s="9" t="s">
        <v>547</v>
      </c>
      <c r="B489">
        <v>159.93143477875711</v>
      </c>
    </row>
    <row r="490" spans="1:2">
      <c r="A490" s="9" t="s">
        <v>548</v>
      </c>
      <c r="B490">
        <v>122.86273516622084</v>
      </c>
    </row>
    <row r="491" spans="1:2">
      <c r="A491" s="9" t="s">
        <v>549</v>
      </c>
      <c r="B491">
        <v>130.92336374208369</v>
      </c>
    </row>
    <row r="492" spans="1:2">
      <c r="A492" s="9" t="s">
        <v>550</v>
      </c>
      <c r="B492">
        <v>93.453412447440542</v>
      </c>
    </row>
    <row r="493" spans="1:2">
      <c r="A493" s="9" t="s">
        <v>551</v>
      </c>
      <c r="B493">
        <v>97.176116449999469</v>
      </c>
    </row>
    <row r="494" spans="1:2">
      <c r="A494" s="9" t="s">
        <v>552</v>
      </c>
      <c r="B494">
        <v>150.34691742585926</v>
      </c>
    </row>
    <row r="495" spans="1:2">
      <c r="A495" s="9" t="s">
        <v>553</v>
      </c>
      <c r="B495">
        <v>118.12688702050937</v>
      </c>
    </row>
    <row r="496" spans="1:2">
      <c r="A496" s="9" t="s">
        <v>554</v>
      </c>
      <c r="B496">
        <v>101.56668626923175</v>
      </c>
    </row>
    <row r="497" spans="1:2">
      <c r="A497" s="9" t="s">
        <v>555</v>
      </c>
      <c r="B497">
        <v>107.28362173272318</v>
      </c>
    </row>
    <row r="498" spans="1:2">
      <c r="A498" s="9" t="s">
        <v>556</v>
      </c>
      <c r="B498">
        <v>122.51087005799957</v>
      </c>
    </row>
    <row r="499" spans="1:2">
      <c r="A499" s="9" t="s">
        <v>557</v>
      </c>
      <c r="B499">
        <v>125.2745320814908</v>
      </c>
    </row>
    <row r="500" spans="1:2">
      <c r="A500" s="9" t="s">
        <v>558</v>
      </c>
      <c r="B500">
        <v>123.54621095128351</v>
      </c>
    </row>
    <row r="501" spans="1:2">
      <c r="A501" s="9" t="s">
        <v>559</v>
      </c>
      <c r="B501">
        <v>63.332382374186636</v>
      </c>
    </row>
    <row r="502" spans="1:2">
      <c r="A502" s="9" t="s">
        <v>560</v>
      </c>
      <c r="B502">
        <v>45.340964185585975</v>
      </c>
    </row>
    <row r="503" spans="1:2">
      <c r="A503" s="9" t="s">
        <v>561</v>
      </c>
      <c r="B503">
        <v>121.38946880919242</v>
      </c>
    </row>
    <row r="504" spans="1:2">
      <c r="A504" s="9" t="s">
        <v>562</v>
      </c>
      <c r="B504">
        <v>83.192829695417885</v>
      </c>
    </row>
    <row r="505" spans="1:2">
      <c r="A505" s="9" t="s">
        <v>563</v>
      </c>
      <c r="B505">
        <v>141.73581366382379</v>
      </c>
    </row>
    <row r="506" spans="1:2">
      <c r="A506" s="9" t="s">
        <v>564</v>
      </c>
      <c r="B506">
        <v>391.53307031530301</v>
      </c>
    </row>
    <row r="507" spans="1:2">
      <c r="A507" s="9" t="s">
        <v>565</v>
      </c>
      <c r="B507">
        <v>219.31827230124804</v>
      </c>
    </row>
    <row r="508" spans="1:2">
      <c r="A508" s="9" t="s">
        <v>566</v>
      </c>
      <c r="B508">
        <v>96.568188141035236</v>
      </c>
    </row>
    <row r="509" spans="1:2">
      <c r="A509" s="9" t="s">
        <v>567</v>
      </c>
      <c r="B509">
        <v>43.487525170632104</v>
      </c>
    </row>
    <row r="510" spans="1:2">
      <c r="A510" s="9" t="s">
        <v>568</v>
      </c>
      <c r="B510">
        <v>146.14013203346693</v>
      </c>
    </row>
    <row r="511" spans="1:2">
      <c r="A511" s="9" t="s">
        <v>569</v>
      </c>
      <c r="B511">
        <v>128.94312478760403</v>
      </c>
    </row>
    <row r="512" spans="1:2">
      <c r="A512" s="9" t="s">
        <v>570</v>
      </c>
      <c r="B512">
        <v>148.40635665031024</v>
      </c>
    </row>
    <row r="513" spans="1:2">
      <c r="A513" s="9" t="s">
        <v>571</v>
      </c>
      <c r="B513">
        <v>121.84707264879717</v>
      </c>
    </row>
    <row r="514" spans="1:2">
      <c r="A514" s="9" t="s">
        <v>572</v>
      </c>
      <c r="B514">
        <v>90.640842010684324</v>
      </c>
    </row>
    <row r="515" spans="1:2">
      <c r="A515" s="9" t="s">
        <v>573</v>
      </c>
      <c r="B515">
        <v>71.408742777358967</v>
      </c>
    </row>
    <row r="516" spans="1:2">
      <c r="A516" s="9" t="s">
        <v>574</v>
      </c>
      <c r="B516">
        <v>52.664388336276843</v>
      </c>
    </row>
    <row r="517" spans="1:2">
      <c r="A517" s="9" t="s">
        <v>575</v>
      </c>
      <c r="B517">
        <v>64.112782115718588</v>
      </c>
    </row>
    <row r="518" spans="1:2">
      <c r="A518" s="9" t="s">
        <v>576</v>
      </c>
      <c r="B518">
        <v>64.022835547568363</v>
      </c>
    </row>
    <row r="519" spans="1:2">
      <c r="A519" s="9" t="s">
        <v>577</v>
      </c>
      <c r="B519">
        <v>121.10857598555167</v>
      </c>
    </row>
    <row r="520" spans="1:2">
      <c r="A520" s="9" t="s">
        <v>578</v>
      </c>
      <c r="B520">
        <v>55.4447195600154</v>
      </c>
    </row>
    <row r="521" spans="1:2">
      <c r="A521" s="9" t="s">
        <v>579</v>
      </c>
      <c r="B521">
        <v>188.03340863609964</v>
      </c>
    </row>
    <row r="522" spans="1:2">
      <c r="A522" s="9" t="s">
        <v>580</v>
      </c>
      <c r="B522">
        <v>87.438663129807836</v>
      </c>
    </row>
    <row r="523" spans="1:2">
      <c r="A523" s="9" t="s">
        <v>581</v>
      </c>
      <c r="B523">
        <v>109.4826790716215</v>
      </c>
    </row>
    <row r="524" spans="1:2">
      <c r="A524" s="9" t="s">
        <v>582</v>
      </c>
      <c r="B524">
        <v>108.6209594888963</v>
      </c>
    </row>
    <row r="525" spans="1:2">
      <c r="A525" s="9" t="s">
        <v>583</v>
      </c>
      <c r="B525">
        <v>88.759678628358387</v>
      </c>
    </row>
    <row r="526" spans="1:2">
      <c r="A526" s="9" t="s">
        <v>584</v>
      </c>
      <c r="B526">
        <v>42.734449054548875</v>
      </c>
    </row>
    <row r="527" spans="1:2">
      <c r="A527" s="9" t="s">
        <v>585</v>
      </c>
      <c r="B527">
        <v>38.106550712378969</v>
      </c>
    </row>
    <row r="528" spans="1:2">
      <c r="A528" s="9" t="s">
        <v>586</v>
      </c>
      <c r="B528">
        <v>37.101417648780014</v>
      </c>
    </row>
    <row r="529" spans="1:2">
      <c r="A529" s="9" t="s">
        <v>587</v>
      </c>
      <c r="B529">
        <v>53.051455636046711</v>
      </c>
    </row>
    <row r="530" spans="1:2">
      <c r="A530" s="9" t="s">
        <v>588</v>
      </c>
      <c r="B530">
        <v>86.067469961680558</v>
      </c>
    </row>
    <row r="531" spans="1:2">
      <c r="A531" s="9" t="s">
        <v>589</v>
      </c>
      <c r="B531">
        <v>97.032086828351225</v>
      </c>
    </row>
    <row r="532" spans="1:2">
      <c r="A532" s="9" t="s">
        <v>590</v>
      </c>
      <c r="B532">
        <v>92.212866594030885</v>
      </c>
    </row>
    <row r="533" spans="1:2">
      <c r="A533" s="9" t="s">
        <v>591</v>
      </c>
      <c r="B533">
        <v>62.239846016816848</v>
      </c>
    </row>
    <row r="534" spans="1:2">
      <c r="A534" s="9" t="s">
        <v>592</v>
      </c>
      <c r="B534">
        <v>78.519885128247921</v>
      </c>
    </row>
    <row r="535" spans="1:2">
      <c r="A535" s="9" t="s">
        <v>593</v>
      </c>
      <c r="B535">
        <v>73.715115543440433</v>
      </c>
    </row>
    <row r="536" spans="1:2">
      <c r="A536" s="9" t="s">
        <v>594</v>
      </c>
      <c r="B536">
        <v>63.844713366903484</v>
      </c>
    </row>
    <row r="537" spans="1:2">
      <c r="A537" s="9" t="s">
        <v>595</v>
      </c>
      <c r="B537">
        <v>58.91696592712772</v>
      </c>
    </row>
    <row r="538" spans="1:2">
      <c r="A538" s="9" t="s">
        <v>596</v>
      </c>
      <c r="B538">
        <v>64.994088639551208</v>
      </c>
    </row>
    <row r="539" spans="1:2">
      <c r="A539" s="9" t="s">
        <v>597</v>
      </c>
      <c r="B539">
        <v>60.969829810026575</v>
      </c>
    </row>
    <row r="540" spans="1:2">
      <c r="A540" s="9" t="s">
        <v>598</v>
      </c>
      <c r="B540">
        <v>75.16039602034553</v>
      </c>
    </row>
    <row r="541" spans="1:2">
      <c r="A541" s="9" t="s">
        <v>599</v>
      </c>
      <c r="B541">
        <v>124.5458341114049</v>
      </c>
    </row>
    <row r="542" spans="1:2">
      <c r="A542" s="9" t="s">
        <v>600</v>
      </c>
      <c r="B542">
        <v>49.061620438957043</v>
      </c>
    </row>
    <row r="543" spans="1:2">
      <c r="A543" s="9" t="s">
        <v>601</v>
      </c>
      <c r="B543">
        <v>139.63512405417751</v>
      </c>
    </row>
    <row r="544" spans="1:2">
      <c r="A544" s="9" t="s">
        <v>602</v>
      </c>
      <c r="B544">
        <v>54.779596562965985</v>
      </c>
    </row>
    <row r="545" spans="1:2">
      <c r="A545" s="9" t="s">
        <v>603</v>
      </c>
      <c r="B545">
        <v>62.936218953017125</v>
      </c>
    </row>
    <row r="546" spans="1:2">
      <c r="A546" s="9" t="s">
        <v>604</v>
      </c>
      <c r="B546">
        <v>69.423708789743316</v>
      </c>
    </row>
    <row r="547" spans="1:2">
      <c r="A547" s="9" t="s">
        <v>605</v>
      </c>
      <c r="B547">
        <v>61.377833400755776</v>
      </c>
    </row>
    <row r="548" spans="1:2">
      <c r="A548" s="9" t="s">
        <v>606</v>
      </c>
      <c r="B548">
        <v>64.517316398002208</v>
      </c>
    </row>
    <row r="549" spans="1:2">
      <c r="A549" s="9" t="s">
        <v>607</v>
      </c>
      <c r="B549">
        <v>57.636422324109667</v>
      </c>
    </row>
    <row r="550" spans="1:2">
      <c r="A550" s="9" t="s">
        <v>608</v>
      </c>
      <c r="B550">
        <v>70.177968406505229</v>
      </c>
    </row>
    <row r="551" spans="1:2">
      <c r="A551" s="9" t="s">
        <v>609</v>
      </c>
      <c r="B551">
        <v>207.15966612441051</v>
      </c>
    </row>
    <row r="552" spans="1:2">
      <c r="A552" s="9" t="s">
        <v>610</v>
      </c>
      <c r="B552">
        <v>182.92491714198366</v>
      </c>
    </row>
    <row r="553" spans="1:2">
      <c r="A553" s="9" t="s">
        <v>611</v>
      </c>
      <c r="B553">
        <v>120.601606410648</v>
      </c>
    </row>
    <row r="554" spans="1:2">
      <c r="A554" s="9" t="s">
        <v>612</v>
      </c>
      <c r="B554">
        <v>131.6005898628986</v>
      </c>
    </row>
    <row r="555" spans="1:2">
      <c r="A555" s="9" t="s">
        <v>613</v>
      </c>
      <c r="B555">
        <v>101.54809677592232</v>
      </c>
    </row>
    <row r="556" spans="1:2">
      <c r="A556" s="9" t="s">
        <v>614</v>
      </c>
      <c r="B556">
        <v>95.682481415006748</v>
      </c>
    </row>
    <row r="557" spans="1:2">
      <c r="A557" s="9" t="s">
        <v>615</v>
      </c>
      <c r="B557">
        <v>67.002199541015415</v>
      </c>
    </row>
    <row r="558" spans="1:2">
      <c r="A558" s="9" t="s">
        <v>616</v>
      </c>
      <c r="B558">
        <v>62.865915679279752</v>
      </c>
    </row>
    <row r="559" spans="1:2">
      <c r="A559" s="9" t="s">
        <v>617</v>
      </c>
      <c r="B559">
        <v>112.04220270106356</v>
      </c>
    </row>
    <row r="560" spans="1:2">
      <c r="A560" s="9" t="s">
        <v>618</v>
      </c>
      <c r="B560">
        <v>73.749640897962394</v>
      </c>
    </row>
    <row r="561" spans="1:2">
      <c r="A561" s="9" t="s">
        <v>619</v>
      </c>
      <c r="B561">
        <v>75.419965109079456</v>
      </c>
    </row>
    <row r="562" spans="1:2">
      <c r="A562" s="9" t="s">
        <v>620</v>
      </c>
      <c r="B562">
        <v>60.703918107715815</v>
      </c>
    </row>
    <row r="563" spans="1:2">
      <c r="A563" s="9" t="s">
        <v>621</v>
      </c>
      <c r="B563">
        <v>50.027810361202299</v>
      </c>
    </row>
    <row r="564" spans="1:2">
      <c r="A564" s="9" t="s">
        <v>622</v>
      </c>
      <c r="B564">
        <v>111.20240546778929</v>
      </c>
    </row>
    <row r="565" spans="1:2">
      <c r="A565" s="9" t="s">
        <v>623</v>
      </c>
      <c r="B565">
        <v>112.93976796287191</v>
      </c>
    </row>
    <row r="566" spans="1:2">
      <c r="A566" s="9" t="s">
        <v>624</v>
      </c>
      <c r="B566">
        <v>119.81710192001428</v>
      </c>
    </row>
    <row r="567" spans="1:2">
      <c r="A567" s="9" t="s">
        <v>625</v>
      </c>
      <c r="B567">
        <v>114.78887961481803</v>
      </c>
    </row>
    <row r="568" spans="1:2">
      <c r="A568" s="9" t="s">
        <v>626</v>
      </c>
      <c r="B568">
        <v>97.594773086340254</v>
      </c>
    </row>
    <row r="569" spans="1:2">
      <c r="A569" s="9" t="s">
        <v>627</v>
      </c>
      <c r="B569">
        <v>148.99990059429328</v>
      </c>
    </row>
    <row r="570" spans="1:2">
      <c r="A570" s="9" t="s">
        <v>628</v>
      </c>
      <c r="B570">
        <v>94.953313344993461</v>
      </c>
    </row>
    <row r="571" spans="1:2">
      <c r="A571" s="9" t="s">
        <v>629</v>
      </c>
      <c r="B571">
        <v>55.754390015055385</v>
      </c>
    </row>
    <row r="572" spans="1:2">
      <c r="A572" s="9" t="s">
        <v>630</v>
      </c>
      <c r="B572">
        <v>74.688699540076541</v>
      </c>
    </row>
    <row r="573" spans="1:2">
      <c r="A573" s="9" t="s">
        <v>631</v>
      </c>
      <c r="B573">
        <v>66.63613743758431</v>
      </c>
    </row>
    <row r="574" spans="1:2">
      <c r="A574" s="9" t="s">
        <v>632</v>
      </c>
      <c r="B574">
        <v>55.351327629513762</v>
      </c>
    </row>
    <row r="575" spans="1:2">
      <c r="A575" s="9" t="s">
        <v>633</v>
      </c>
      <c r="B575">
        <v>50.63314579460566</v>
      </c>
    </row>
    <row r="576" spans="1:2">
      <c r="A576" s="9" t="s">
        <v>634</v>
      </c>
      <c r="B576">
        <v>75.665163797159479</v>
      </c>
    </row>
    <row r="577" spans="1:2">
      <c r="A577" s="9" t="s">
        <v>635</v>
      </c>
      <c r="B577">
        <v>66.856983787725326</v>
      </c>
    </row>
    <row r="578" spans="1:2">
      <c r="A578" s="9" t="s">
        <v>636</v>
      </c>
      <c r="B578">
        <v>49.291767631981735</v>
      </c>
    </row>
    <row r="579" spans="1:2">
      <c r="A579" s="9" t="s">
        <v>637</v>
      </c>
      <c r="B579">
        <v>45.120155248373329</v>
      </c>
    </row>
    <row r="580" spans="1:2">
      <c r="A580" s="9" t="s">
        <v>638</v>
      </c>
      <c r="B580">
        <v>65.651875560613234</v>
      </c>
    </row>
    <row r="581" spans="1:2">
      <c r="A581" s="9" t="s">
        <v>639</v>
      </c>
      <c r="B581">
        <v>75.393473424541142</v>
      </c>
    </row>
    <row r="582" spans="1:2">
      <c r="A582" s="9" t="s">
        <v>640</v>
      </c>
      <c r="B582">
        <v>120.60377149826222</v>
      </c>
    </row>
    <row r="583" spans="1:2">
      <c r="A583" s="9" t="s">
        <v>641</v>
      </c>
      <c r="B583">
        <v>61.901787290587755</v>
      </c>
    </row>
    <row r="584" spans="1:2">
      <c r="A584" s="9" t="s">
        <v>642</v>
      </c>
      <c r="B584">
        <v>57.838612658383681</v>
      </c>
    </row>
    <row r="585" spans="1:2">
      <c r="A585" s="9" t="s">
        <v>643</v>
      </c>
      <c r="B585">
        <v>88.286325850219214</v>
      </c>
    </row>
    <row r="586" spans="1:2">
      <c r="A586" s="9" t="s">
        <v>644</v>
      </c>
      <c r="B586">
        <v>97.122609526544963</v>
      </c>
    </row>
    <row r="587" spans="1:2">
      <c r="A587" s="9" t="s">
        <v>645</v>
      </c>
      <c r="B587">
        <v>152.24208650879703</v>
      </c>
    </row>
    <row r="588" spans="1:2">
      <c r="A588" s="9" t="s">
        <v>646</v>
      </c>
      <c r="B588">
        <v>138.43345161000744</v>
      </c>
    </row>
    <row r="589" spans="1:2">
      <c r="A589" s="9" t="s">
        <v>647</v>
      </c>
      <c r="B589">
        <v>103.48005763062943</v>
      </c>
    </row>
    <row r="590" spans="1:2">
      <c r="A590" s="9" t="s">
        <v>648</v>
      </c>
      <c r="B590">
        <v>142.03233005520539</v>
      </c>
    </row>
    <row r="591" spans="1:2">
      <c r="A591" s="9" t="s">
        <v>649</v>
      </c>
      <c r="B591">
        <v>83.801086898462756</v>
      </c>
    </row>
    <row r="592" spans="1:2">
      <c r="A592" s="9" t="s">
        <v>650</v>
      </c>
      <c r="B592">
        <v>95.155691512454709</v>
      </c>
    </row>
    <row r="593" spans="1:2">
      <c r="A593" s="9" t="s">
        <v>651</v>
      </c>
      <c r="B593">
        <v>66.607458059278144</v>
      </c>
    </row>
    <row r="594" spans="1:2">
      <c r="A594" s="9" t="s">
        <v>652</v>
      </c>
      <c r="B594">
        <v>100.64262377976685</v>
      </c>
    </row>
    <row r="595" spans="1:2">
      <c r="A595" s="9" t="s">
        <v>653</v>
      </c>
      <c r="B595">
        <v>49.795665140096375</v>
      </c>
    </row>
    <row r="596" spans="1:2">
      <c r="A596" s="9" t="s">
        <v>654</v>
      </c>
      <c r="B596">
        <v>81.569988650936438</v>
      </c>
    </row>
    <row r="597" spans="1:2">
      <c r="A597" s="9" t="s">
        <v>655</v>
      </c>
      <c r="B597">
        <v>77.242721097689994</v>
      </c>
    </row>
    <row r="598" spans="1:2">
      <c r="A598" s="9" t="s">
        <v>656</v>
      </c>
      <c r="B598">
        <v>87.238198949893359</v>
      </c>
    </row>
    <row r="599" spans="1:2">
      <c r="A599" s="9" t="s">
        <v>657</v>
      </c>
      <c r="B599">
        <v>87.469365739573931</v>
      </c>
    </row>
    <row r="600" spans="1:2">
      <c r="A600" s="9" t="s">
        <v>658</v>
      </c>
      <c r="B600">
        <v>40.061180414493954</v>
      </c>
    </row>
    <row r="601" spans="1:2">
      <c r="A601" s="9" t="s">
        <v>659</v>
      </c>
      <c r="B601">
        <v>63.077728288123225</v>
      </c>
    </row>
    <row r="602" spans="1:2">
      <c r="A602" s="9" t="s">
        <v>660</v>
      </c>
      <c r="B602">
        <v>71.634710528805684</v>
      </c>
    </row>
    <row r="603" spans="1:2">
      <c r="A603" s="9" t="s">
        <v>661</v>
      </c>
      <c r="B603">
        <v>75.421303614656011</v>
      </c>
    </row>
    <row r="604" spans="1:2">
      <c r="A604" s="9" t="s">
        <v>662</v>
      </c>
      <c r="B604">
        <v>127.90087148655975</v>
      </c>
    </row>
    <row r="605" spans="1:2">
      <c r="A605" s="9" t="s">
        <v>663</v>
      </c>
      <c r="B605">
        <v>49.644343746662898</v>
      </c>
    </row>
    <row r="606" spans="1:2">
      <c r="A606" s="9" t="s">
        <v>664</v>
      </c>
      <c r="B606">
        <v>103.66361374821939</v>
      </c>
    </row>
    <row r="607" spans="1:2">
      <c r="A607" s="9" t="s">
        <v>665</v>
      </c>
      <c r="B607">
        <v>50.752360350632699</v>
      </c>
    </row>
    <row r="608" spans="1:2">
      <c r="A608" s="9" t="s">
        <v>666</v>
      </c>
      <c r="B608">
        <v>50.179323473127752</v>
      </c>
    </row>
    <row r="609" spans="1:2">
      <c r="A609" s="9" t="s">
        <v>667</v>
      </c>
      <c r="B609">
        <v>70.388774985119014</v>
      </c>
    </row>
    <row r="610" spans="1:2">
      <c r="A610" s="9" t="s">
        <v>668</v>
      </c>
      <c r="B610">
        <v>99.998504596335763</v>
      </c>
    </row>
    <row r="611" spans="1:2">
      <c r="A611" s="9" t="s">
        <v>669</v>
      </c>
      <c r="B611">
        <v>72.093263212921414</v>
      </c>
    </row>
    <row r="612" spans="1:2">
      <c r="A612" s="9" t="s">
        <v>670</v>
      </c>
      <c r="B612">
        <v>99.031312393521333</v>
      </c>
    </row>
    <row r="613" spans="1:2">
      <c r="A613" s="9" t="s">
        <v>671</v>
      </c>
      <c r="B613">
        <v>73.12725234780595</v>
      </c>
    </row>
    <row r="614" spans="1:2">
      <c r="A614" s="9" t="s">
        <v>672</v>
      </c>
      <c r="B614">
        <v>81.223115868414837</v>
      </c>
    </row>
    <row r="615" spans="1:2">
      <c r="A615" s="9" t="s">
        <v>673</v>
      </c>
      <c r="B615">
        <v>60.993506177588991</v>
      </c>
    </row>
    <row r="616" spans="1:2">
      <c r="A616" s="9" t="s">
        <v>674</v>
      </c>
      <c r="B616">
        <v>52.752714746736444</v>
      </c>
    </row>
    <row r="617" spans="1:2">
      <c r="A617" s="9" t="s">
        <v>675</v>
      </c>
      <c r="B617">
        <v>53.184572365061008</v>
      </c>
    </row>
    <row r="618" spans="1:2">
      <c r="A618" s="9" t="s">
        <v>676</v>
      </c>
      <c r="B618">
        <v>46.747671048066678</v>
      </c>
    </row>
    <row r="619" spans="1:2">
      <c r="A619" s="9" t="s">
        <v>677</v>
      </c>
      <c r="B619">
        <v>57.821199498157945</v>
      </c>
    </row>
    <row r="620" spans="1:2">
      <c r="A620" s="9" t="s">
        <v>678</v>
      </c>
      <c r="B620">
        <v>101.55034711899434</v>
      </c>
    </row>
    <row r="621" spans="1:2">
      <c r="A621" s="9" t="s">
        <v>679</v>
      </c>
      <c r="B621">
        <v>78.68245524777835</v>
      </c>
    </row>
    <row r="622" spans="1:2">
      <c r="A622" s="9" t="s">
        <v>680</v>
      </c>
      <c r="B622">
        <v>111.43366158174589</v>
      </c>
    </row>
    <row r="623" spans="1:2">
      <c r="A623" s="9" t="s">
        <v>681</v>
      </c>
      <c r="B623">
        <v>113.04398020608912</v>
      </c>
    </row>
    <row r="624" spans="1:2">
      <c r="A624" s="9" t="s">
        <v>682</v>
      </c>
      <c r="B624">
        <v>119.92311964113</v>
      </c>
    </row>
    <row r="625" spans="1:2">
      <c r="A625" s="9" t="s">
        <v>683</v>
      </c>
      <c r="B625">
        <v>139.54588148637743</v>
      </c>
    </row>
    <row r="626" spans="1:2">
      <c r="A626" s="9" t="s">
        <v>684</v>
      </c>
      <c r="B626">
        <v>112.31271204668305</v>
      </c>
    </row>
    <row r="627" spans="1:2">
      <c r="A627" s="9" t="s">
        <v>685</v>
      </c>
      <c r="B627">
        <v>72.240961372108316</v>
      </c>
    </row>
    <row r="628" spans="1:2">
      <c r="A628" s="9" t="s">
        <v>686</v>
      </c>
      <c r="B628">
        <v>67.744007966018046</v>
      </c>
    </row>
    <row r="629" spans="1:2">
      <c r="A629" s="9" t="s">
        <v>687</v>
      </c>
      <c r="B629">
        <v>75.961951699086256</v>
      </c>
    </row>
    <row r="630" spans="1:2">
      <c r="A630" s="9" t="s">
        <v>688</v>
      </c>
      <c r="B630">
        <v>106.98902122378858</v>
      </c>
    </row>
    <row r="631" spans="1:2">
      <c r="A631" s="9" t="s">
        <v>689</v>
      </c>
      <c r="B631">
        <v>93.937396782484953</v>
      </c>
    </row>
    <row r="632" spans="1:2">
      <c r="A632" s="9" t="s">
        <v>690</v>
      </c>
      <c r="B632">
        <v>108.88706365357976</v>
      </c>
    </row>
    <row r="633" spans="1:2">
      <c r="A633" s="9" t="s">
        <v>691</v>
      </c>
      <c r="B633">
        <v>114.57334981399667</v>
      </c>
    </row>
    <row r="634" spans="1:2">
      <c r="A634" s="9" t="s">
        <v>692</v>
      </c>
      <c r="B634">
        <v>99.128581689020734</v>
      </c>
    </row>
    <row r="635" spans="1:2">
      <c r="A635" s="9" t="s">
        <v>693</v>
      </c>
      <c r="B635">
        <v>78.685883588650469</v>
      </c>
    </row>
    <row r="636" spans="1:2">
      <c r="A636" s="9" t="s">
        <v>694</v>
      </c>
      <c r="B636">
        <v>87.36116139438063</v>
      </c>
    </row>
    <row r="637" spans="1:2">
      <c r="A637" s="9" t="s">
        <v>695</v>
      </c>
      <c r="B637">
        <v>65.25621671058633</v>
      </c>
    </row>
    <row r="638" spans="1:2">
      <c r="A638" s="9" t="s">
        <v>696</v>
      </c>
      <c r="B638">
        <v>85.0512849055809</v>
      </c>
    </row>
    <row r="639" spans="1:2">
      <c r="A639" s="9" t="s">
        <v>697</v>
      </c>
      <c r="B639">
        <v>69.411017521087672</v>
      </c>
    </row>
    <row r="640" spans="1:2">
      <c r="A640" s="9" t="s">
        <v>698</v>
      </c>
      <c r="B640">
        <v>69.603345632911342</v>
      </c>
    </row>
    <row r="641" spans="1:2">
      <c r="A641" s="9" t="s">
        <v>699</v>
      </c>
      <c r="B641">
        <v>62.8454385672539</v>
      </c>
    </row>
    <row r="642" spans="1:2">
      <c r="A642" s="9" t="s">
        <v>700</v>
      </c>
      <c r="B642">
        <v>65.403044944130514</v>
      </c>
    </row>
    <row r="643" spans="1:2">
      <c r="A643" s="9" t="s">
        <v>701</v>
      </c>
      <c r="B643">
        <v>70.124917012694823</v>
      </c>
    </row>
    <row r="644" spans="1:2">
      <c r="A644" s="9" t="s">
        <v>702</v>
      </c>
      <c r="B644">
        <v>77.197626922621282</v>
      </c>
    </row>
    <row r="645" spans="1:2">
      <c r="A645" s="9" t="s">
        <v>703</v>
      </c>
      <c r="B645">
        <v>52.95486198784554</v>
      </c>
    </row>
    <row r="646" spans="1:2">
      <c r="A646" s="9" t="s">
        <v>704</v>
      </c>
      <c r="B646">
        <v>60.000588241612142</v>
      </c>
    </row>
    <row r="647" spans="1:2">
      <c r="A647" s="9" t="s">
        <v>705</v>
      </c>
      <c r="B647">
        <v>76.701010283682862</v>
      </c>
    </row>
    <row r="648" spans="1:2">
      <c r="A648" s="9" t="s">
        <v>706</v>
      </c>
      <c r="B648">
        <v>85.811626827287498</v>
      </c>
    </row>
    <row r="649" spans="1:2">
      <c r="A649" s="9" t="s">
        <v>707</v>
      </c>
      <c r="B649">
        <v>70.909507697083086</v>
      </c>
    </row>
    <row r="650" spans="1:2">
      <c r="A650" s="9" t="s">
        <v>708</v>
      </c>
      <c r="B650">
        <v>71.673990335008128</v>
      </c>
    </row>
    <row r="651" spans="1:2">
      <c r="A651" s="9" t="s">
        <v>709</v>
      </c>
      <c r="B651">
        <v>58.58927808327573</v>
      </c>
    </row>
    <row r="652" spans="1:2">
      <c r="A652" s="9" t="s">
        <v>710</v>
      </c>
      <c r="B652">
        <v>68.243168432777509</v>
      </c>
    </row>
    <row r="653" spans="1:2">
      <c r="A653" s="9" t="s">
        <v>711</v>
      </c>
      <c r="B653">
        <v>93.628939970949645</v>
      </c>
    </row>
    <row r="654" spans="1:2">
      <c r="A654" s="9" t="s">
        <v>712</v>
      </c>
      <c r="B654">
        <v>78.611941768668643</v>
      </c>
    </row>
    <row r="655" spans="1:2">
      <c r="A655" s="9" t="s">
        <v>713</v>
      </c>
      <c r="B655">
        <v>55.237280860672669</v>
      </c>
    </row>
    <row r="656" spans="1:2">
      <c r="A656" s="9" t="s">
        <v>714</v>
      </c>
      <c r="B656">
        <v>62.754365750141375</v>
      </c>
    </row>
    <row r="657" spans="1:2">
      <c r="A657" s="9" t="s">
        <v>715</v>
      </c>
      <c r="B657">
        <v>73.00496302543138</v>
      </c>
    </row>
    <row r="658" spans="1:2">
      <c r="A658" s="9" t="s">
        <v>716</v>
      </c>
      <c r="B658">
        <v>64.853211738675697</v>
      </c>
    </row>
    <row r="659" spans="1:2">
      <c r="A659" s="9" t="s">
        <v>717</v>
      </c>
      <c r="B659">
        <v>71.993524594777696</v>
      </c>
    </row>
    <row r="660" spans="1:2">
      <c r="A660" s="9" t="s">
        <v>718</v>
      </c>
      <c r="B660">
        <v>81.321901458660221</v>
      </c>
    </row>
    <row r="661" spans="1:2">
      <c r="A661" s="9" t="s">
        <v>719</v>
      </c>
      <c r="B661">
        <v>81.747623427328492</v>
      </c>
    </row>
    <row r="662" spans="1:2">
      <c r="A662" s="9" t="s">
        <v>720</v>
      </c>
      <c r="B662">
        <v>75.426846594935284</v>
      </c>
    </row>
    <row r="663" spans="1:2">
      <c r="A663" s="9" t="s">
        <v>721</v>
      </c>
      <c r="B663">
        <v>57.643898417379006</v>
      </c>
    </row>
    <row r="664" spans="1:2">
      <c r="A664" s="9" t="s">
        <v>722</v>
      </c>
      <c r="B664">
        <v>73.725717951718991</v>
      </c>
    </row>
    <row r="665" spans="1:2">
      <c r="A665" s="9" t="s">
        <v>723</v>
      </c>
      <c r="B665">
        <v>68.444016270183127</v>
      </c>
    </row>
    <row r="666" spans="1:2">
      <c r="A666" s="9" t="s">
        <v>724</v>
      </c>
      <c r="B666">
        <v>78.215593037600414</v>
      </c>
    </row>
    <row r="667" spans="1:2">
      <c r="A667" s="9" t="s">
        <v>725</v>
      </c>
      <c r="B667">
        <v>74.496202493760066</v>
      </c>
    </row>
    <row r="668" spans="1:2">
      <c r="A668" s="9" t="s">
        <v>726</v>
      </c>
      <c r="B668">
        <v>63.688564187663033</v>
      </c>
    </row>
    <row r="669" spans="1:2">
      <c r="A669" s="9" t="s">
        <v>727</v>
      </c>
      <c r="B669">
        <v>94.905868066107757</v>
      </c>
    </row>
    <row r="670" spans="1:2">
      <c r="A670" s="9" t="s">
        <v>728</v>
      </c>
      <c r="B670">
        <v>75.20487647523403</v>
      </c>
    </row>
    <row r="671" spans="1:2">
      <c r="A671" s="9" t="s">
        <v>729</v>
      </c>
      <c r="B671">
        <v>59.128089538208066</v>
      </c>
    </row>
    <row r="672" spans="1:2">
      <c r="A672" s="9" t="s">
        <v>730</v>
      </c>
      <c r="B672">
        <v>77.269139838537143</v>
      </c>
    </row>
    <row r="673" spans="1:2">
      <c r="A673" s="9" t="s">
        <v>731</v>
      </c>
      <c r="B673">
        <v>78.195119598216138</v>
      </c>
    </row>
    <row r="674" spans="1:2">
      <c r="A674" s="9" t="s">
        <v>732</v>
      </c>
      <c r="B674">
        <v>68.332456047030661</v>
      </c>
    </row>
    <row r="675" spans="1:2">
      <c r="A675" s="9" t="s">
        <v>733</v>
      </c>
      <c r="B675">
        <v>66.806602677636562</v>
      </c>
    </row>
    <row r="676" spans="1:2">
      <c r="A676" s="9" t="s">
        <v>734</v>
      </c>
      <c r="B676">
        <v>90.413211714851769</v>
      </c>
    </row>
    <row r="677" spans="1:2">
      <c r="A677" s="9" t="s">
        <v>735</v>
      </c>
      <c r="B677">
        <v>95.208356184858047</v>
      </c>
    </row>
    <row r="678" spans="1:2">
      <c r="A678" s="9" t="s">
        <v>736</v>
      </c>
      <c r="B678">
        <v>80.270873715716931</v>
      </c>
    </row>
    <row r="679" spans="1:2">
      <c r="A679" s="9" t="s">
        <v>737</v>
      </c>
      <c r="B679">
        <v>73.45670360290282</v>
      </c>
    </row>
    <row r="680" spans="1:2">
      <c r="A680" s="9" t="s">
        <v>738</v>
      </c>
      <c r="B680">
        <v>69.159736908031121</v>
      </c>
    </row>
    <row r="681" spans="1:2">
      <c r="A681" s="9" t="s">
        <v>739</v>
      </c>
      <c r="B681">
        <v>61.692059224016809</v>
      </c>
    </row>
    <row r="682" spans="1:2">
      <c r="A682" s="9" t="s">
        <v>740</v>
      </c>
      <c r="B682">
        <v>66.195921823721605</v>
      </c>
    </row>
    <row r="683" spans="1:2">
      <c r="A683" s="9" t="s">
        <v>741</v>
      </c>
      <c r="B683">
        <v>66.082487531497534</v>
      </c>
    </row>
    <row r="684" spans="1:2">
      <c r="A684" s="9" t="s">
        <v>742</v>
      </c>
      <c r="B684">
        <v>73.215554864391663</v>
      </c>
    </row>
    <row r="685" spans="1:2">
      <c r="A685" s="9" t="s">
        <v>743</v>
      </c>
      <c r="B685">
        <v>82.096739806769435</v>
      </c>
    </row>
    <row r="686" spans="1:2">
      <c r="A686" s="9" t="s">
        <v>744</v>
      </c>
      <c r="B686">
        <v>63.105207758016824</v>
      </c>
    </row>
    <row r="687" spans="1:2">
      <c r="A687" s="9" t="s">
        <v>745</v>
      </c>
      <c r="B687">
        <v>70.344649174252964</v>
      </c>
    </row>
    <row r="688" spans="1:2">
      <c r="A688" s="9" t="s">
        <v>746</v>
      </c>
      <c r="B688">
        <v>82.23082919902518</v>
      </c>
    </row>
    <row r="689" spans="1:2">
      <c r="A689" s="9" t="s">
        <v>747</v>
      </c>
      <c r="B689">
        <v>71.94138247164905</v>
      </c>
    </row>
    <row r="690" spans="1:2">
      <c r="A690" s="9" t="s">
        <v>748</v>
      </c>
      <c r="B690">
        <v>74.535671080980762</v>
      </c>
    </row>
    <row r="691" spans="1:2">
      <c r="A691" s="9" t="s">
        <v>749</v>
      </c>
      <c r="B691">
        <v>74.99223740395496</v>
      </c>
    </row>
    <row r="692" spans="1:2">
      <c r="A692" s="9" t="s">
        <v>750</v>
      </c>
      <c r="B692">
        <v>75.525672006173963</v>
      </c>
    </row>
    <row r="693" spans="1:2">
      <c r="A693" s="9" t="s">
        <v>751</v>
      </c>
      <c r="B693">
        <v>79.173230704453616</v>
      </c>
    </row>
    <row r="694" spans="1:2">
      <c r="A694" s="9" t="s">
        <v>752</v>
      </c>
      <c r="B694">
        <v>79.348415349527158</v>
      </c>
    </row>
    <row r="695" spans="1:2">
      <c r="A695" s="9" t="s">
        <v>753</v>
      </c>
      <c r="B695">
        <v>75.020792016882666</v>
      </c>
    </row>
    <row r="696" spans="1:2">
      <c r="A696" s="9" t="s">
        <v>754</v>
      </c>
      <c r="B696">
        <v>98.325410398044994</v>
      </c>
    </row>
    <row r="697" spans="1:2">
      <c r="A697" s="9" t="s">
        <v>755</v>
      </c>
      <c r="B697">
        <v>99.730052030020602</v>
      </c>
    </row>
    <row r="698" spans="1:2">
      <c r="A698" s="9" t="s">
        <v>756</v>
      </c>
      <c r="B698">
        <v>72.196283336560526</v>
      </c>
    </row>
    <row r="699" spans="1:2">
      <c r="A699" s="9" t="s">
        <v>757</v>
      </c>
      <c r="B699">
        <v>64.061762652450568</v>
      </c>
    </row>
    <row r="700" spans="1:2">
      <c r="A700" s="9" t="s">
        <v>758</v>
      </c>
      <c r="B700">
        <v>62.789410056727</v>
      </c>
    </row>
    <row r="701" spans="1:2">
      <c r="A701" s="9" t="s">
        <v>759</v>
      </c>
      <c r="B701">
        <v>61.730113953792099</v>
      </c>
    </row>
    <row r="702" spans="1:2">
      <c r="A702" s="9" t="s">
        <v>760</v>
      </c>
      <c r="B702">
        <v>114.60369459150709</v>
      </c>
    </row>
    <row r="703" spans="1:2">
      <c r="A703" s="9" t="s">
        <v>761</v>
      </c>
      <c r="B703">
        <v>82.370397054214195</v>
      </c>
    </row>
    <row r="704" spans="1:2">
      <c r="A704" s="9" t="s">
        <v>762</v>
      </c>
      <c r="B704">
        <v>93.627060151856682</v>
      </c>
    </row>
    <row r="705" spans="1:2">
      <c r="A705" s="9" t="s">
        <v>763</v>
      </c>
      <c r="B705">
        <v>76.207670216949595</v>
      </c>
    </row>
    <row r="706" spans="1:2">
      <c r="A706" s="9" t="s">
        <v>764</v>
      </c>
      <c r="B706">
        <v>86.835271845117418</v>
      </c>
    </row>
    <row r="707" spans="1:2">
      <c r="A707" s="9" t="s">
        <v>765</v>
      </c>
      <c r="B707">
        <v>66.155187791935688</v>
      </c>
    </row>
    <row r="708" spans="1:2">
      <c r="A708" s="9" t="s">
        <v>766</v>
      </c>
      <c r="B708">
        <v>95.319816806958315</v>
      </c>
    </row>
    <row r="709" spans="1:2">
      <c r="A709" s="9" t="s">
        <v>767</v>
      </c>
      <c r="B709">
        <v>102.72784530465239</v>
      </c>
    </row>
    <row r="710" spans="1:2">
      <c r="A710" s="9" t="s">
        <v>768</v>
      </c>
      <c r="B710">
        <v>76.904309436110623</v>
      </c>
    </row>
    <row r="711" spans="1:2">
      <c r="A711" s="9" t="s">
        <v>769</v>
      </c>
      <c r="B711">
        <v>67.623118099717558</v>
      </c>
    </row>
    <row r="712" spans="1:2">
      <c r="A712" s="9" t="s">
        <v>770</v>
      </c>
      <c r="B712">
        <v>71.799684639862306</v>
      </c>
    </row>
    <row r="713" spans="1:2">
      <c r="A713" s="9" t="s">
        <v>771</v>
      </c>
      <c r="B713">
        <v>69.472544341286977</v>
      </c>
    </row>
    <row r="714" spans="1:2">
      <c r="A714" s="9" t="s">
        <v>772</v>
      </c>
      <c r="B714">
        <v>75.901905959060144</v>
      </c>
    </row>
    <row r="715" spans="1:2">
      <c r="A715" s="9" t="s">
        <v>773</v>
      </c>
      <c r="B715">
        <v>78.211359401547966</v>
      </c>
    </row>
    <row r="716" spans="1:2">
      <c r="A716" s="9" t="s">
        <v>774</v>
      </c>
      <c r="B716">
        <v>74.359012318994559</v>
      </c>
    </row>
    <row r="717" spans="1:2">
      <c r="A717" s="9" t="s">
        <v>775</v>
      </c>
      <c r="B717">
        <v>76.382632640999788</v>
      </c>
    </row>
    <row r="718" spans="1:2">
      <c r="A718" s="9" t="s">
        <v>776</v>
      </c>
      <c r="B718">
        <v>89.837573911887802</v>
      </c>
    </row>
    <row r="719" spans="1:2">
      <c r="A719" s="9" t="s">
        <v>777</v>
      </c>
      <c r="B719">
        <v>70.143157181085598</v>
      </c>
    </row>
    <row r="720" spans="1:2">
      <c r="A720" s="9" t="s">
        <v>778</v>
      </c>
      <c r="B720">
        <v>93.508862544986087</v>
      </c>
    </row>
    <row r="721" spans="1:2">
      <c r="A721" s="9" t="s">
        <v>779</v>
      </c>
      <c r="B721">
        <v>90.660742406263282</v>
      </c>
    </row>
    <row r="722" spans="1:2">
      <c r="A722" s="9" t="s">
        <v>780</v>
      </c>
      <c r="B722">
        <v>72.566997218153631</v>
      </c>
    </row>
    <row r="723" spans="1:2">
      <c r="A723" s="9" t="s">
        <v>781</v>
      </c>
      <c r="B723">
        <v>64.942215027706126</v>
      </c>
    </row>
    <row r="724" spans="1:2">
      <c r="A724" s="9" t="s">
        <v>782</v>
      </c>
      <c r="B724">
        <v>87.4110321805897</v>
      </c>
    </row>
    <row r="725" spans="1:2">
      <c r="A725" s="9" t="s">
        <v>783</v>
      </c>
      <c r="B725">
        <v>138.05646445972627</v>
      </c>
    </row>
    <row r="726" spans="1:2">
      <c r="A726" s="9" t="s">
        <v>784</v>
      </c>
      <c r="B726">
        <v>126.91560283952307</v>
      </c>
    </row>
    <row r="727" spans="1:2">
      <c r="A727" s="9" t="s">
        <v>785</v>
      </c>
      <c r="B727">
        <v>136.3117710924711</v>
      </c>
    </row>
    <row r="728" spans="1:2">
      <c r="A728" s="9" t="s">
        <v>786</v>
      </c>
      <c r="B728">
        <v>131.99753513297318</v>
      </c>
    </row>
    <row r="729" spans="1:2">
      <c r="A729" s="9" t="s">
        <v>787</v>
      </c>
      <c r="B729">
        <v>63.641922614746221</v>
      </c>
    </row>
    <row r="730" spans="1:2">
      <c r="A730" s="9" t="s">
        <v>788</v>
      </c>
      <c r="B730">
        <v>74.199192852094882</v>
      </c>
    </row>
    <row r="731" spans="1:2">
      <c r="A731" s="9" t="s">
        <v>789</v>
      </c>
      <c r="B731">
        <v>89.220200559459556</v>
      </c>
    </row>
    <row r="732" spans="1:2">
      <c r="A732" s="9" t="s">
        <v>790</v>
      </c>
      <c r="B732">
        <v>78.220058662294349</v>
      </c>
    </row>
    <row r="733" spans="1:2">
      <c r="A733" s="9" t="s">
        <v>791</v>
      </c>
      <c r="B733">
        <v>55.999742452179191</v>
      </c>
    </row>
    <row r="734" spans="1:2">
      <c r="A734" s="9" t="s">
        <v>792</v>
      </c>
      <c r="B734">
        <v>63.628813268016316</v>
      </c>
    </row>
    <row r="735" spans="1:2">
      <c r="A735" s="9" t="s">
        <v>793</v>
      </c>
      <c r="B735">
        <v>52.700156302542702</v>
      </c>
    </row>
    <row r="736" spans="1:2">
      <c r="A736" s="9" t="s">
        <v>794</v>
      </c>
      <c r="B736">
        <v>70.651954539700697</v>
      </c>
    </row>
    <row r="737" spans="1:2">
      <c r="A737" s="9" t="s">
        <v>795</v>
      </c>
      <c r="B737">
        <v>77.154725042536242</v>
      </c>
    </row>
    <row r="738" spans="1:2">
      <c r="A738" s="9" t="s">
        <v>796</v>
      </c>
      <c r="B738">
        <v>54.873484256855654</v>
      </c>
    </row>
    <row r="739" spans="1:2">
      <c r="A739" s="9" t="s">
        <v>797</v>
      </c>
      <c r="B739">
        <v>112.43826550212346</v>
      </c>
    </row>
    <row r="740" spans="1:2">
      <c r="A740" s="9" t="s">
        <v>798</v>
      </c>
      <c r="B740">
        <v>68.941827795136916</v>
      </c>
    </row>
    <row r="741" spans="1:2">
      <c r="A741" s="9" t="s">
        <v>799</v>
      </c>
      <c r="B741">
        <v>59.955783576574483</v>
      </c>
    </row>
    <row r="742" spans="1:2">
      <c r="A742" s="9" t="s">
        <v>800</v>
      </c>
      <c r="B742">
        <v>55.564422540451702</v>
      </c>
    </row>
    <row r="743" spans="1:2">
      <c r="A743" s="9" t="s">
        <v>801</v>
      </c>
      <c r="B743">
        <v>66.487982262409474</v>
      </c>
    </row>
    <row r="744" spans="1:2">
      <c r="A744" s="9" t="s">
        <v>802</v>
      </c>
      <c r="B744">
        <v>61.808204780996348</v>
      </c>
    </row>
    <row r="745" spans="1:2">
      <c r="A745" s="9" t="s">
        <v>803</v>
      </c>
      <c r="B745">
        <v>93.141180252017179</v>
      </c>
    </row>
    <row r="746" spans="1:2">
      <c r="A746" s="9" t="s">
        <v>804</v>
      </c>
      <c r="B746">
        <v>89.87104572737617</v>
      </c>
    </row>
    <row r="747" spans="1:2">
      <c r="A747" s="9" t="s">
        <v>805</v>
      </c>
      <c r="B747">
        <v>85.323959735400663</v>
      </c>
    </row>
    <row r="748" spans="1:2">
      <c r="A748" s="9" t="s">
        <v>806</v>
      </c>
      <c r="B748">
        <v>84.485775082298346</v>
      </c>
    </row>
    <row r="749" spans="1:2">
      <c r="A749" s="9" t="s">
        <v>807</v>
      </c>
      <c r="B749">
        <v>59.420836107974544</v>
      </c>
    </row>
    <row r="750" spans="1:2">
      <c r="A750" s="9" t="s">
        <v>808</v>
      </c>
      <c r="B750">
        <v>86.544220881813942</v>
      </c>
    </row>
    <row r="751" spans="1:2">
      <c r="A751" s="9" t="s">
        <v>809</v>
      </c>
      <c r="B751">
        <v>60.746573019824197</v>
      </c>
    </row>
    <row r="752" spans="1:2">
      <c r="A752" s="9" t="s">
        <v>810</v>
      </c>
      <c r="B752">
        <v>64.633302976740723</v>
      </c>
    </row>
    <row r="753" spans="1:2">
      <c r="A753" s="9" t="s">
        <v>811</v>
      </c>
      <c r="B753">
        <v>82.613024094136151</v>
      </c>
    </row>
    <row r="754" spans="1:2">
      <c r="A754" s="9" t="s">
        <v>812</v>
      </c>
      <c r="B754">
        <v>74.076613140867678</v>
      </c>
    </row>
    <row r="755" spans="1:2">
      <c r="A755" s="9" t="s">
        <v>813</v>
      </c>
      <c r="B755">
        <v>64.176255651241874</v>
      </c>
    </row>
    <row r="756" spans="1:2">
      <c r="A756" s="9" t="s">
        <v>814</v>
      </c>
      <c r="B756">
        <v>58.088855829004437</v>
      </c>
    </row>
    <row r="757" spans="1:2">
      <c r="A757" s="9" t="s">
        <v>815</v>
      </c>
      <c r="B757">
        <v>98.554764736266051</v>
      </c>
    </row>
    <row r="758" spans="1:2">
      <c r="A758" s="9" t="s">
        <v>816</v>
      </c>
      <c r="B758">
        <v>69.526888871660105</v>
      </c>
    </row>
    <row r="759" spans="1:2">
      <c r="A759" s="9" t="s">
        <v>817</v>
      </c>
      <c r="B759">
        <v>88.266895224459063</v>
      </c>
    </row>
    <row r="760" spans="1:2">
      <c r="A760" s="9" t="s">
        <v>818</v>
      </c>
      <c r="B760">
        <v>71.130223390139932</v>
      </c>
    </row>
    <row r="761" spans="1:2">
      <c r="A761" s="9" t="s">
        <v>819</v>
      </c>
      <c r="B761">
        <v>62.222239021936737</v>
      </c>
    </row>
    <row r="762" spans="1:2">
      <c r="A762" s="9" t="s">
        <v>820</v>
      </c>
      <c r="B762">
        <v>55.993514826761682</v>
      </c>
    </row>
    <row r="763" spans="1:2">
      <c r="A763" s="9" t="s">
        <v>821</v>
      </c>
      <c r="B763">
        <v>57.314159045445827</v>
      </c>
    </row>
    <row r="764" spans="1:2">
      <c r="A764" s="9" t="s">
        <v>822</v>
      </c>
      <c r="B764">
        <v>118.63252562864912</v>
      </c>
    </row>
    <row r="765" spans="1:2">
      <c r="A765" s="9" t="s">
        <v>823</v>
      </c>
      <c r="B765">
        <v>130.56518329525579</v>
      </c>
    </row>
    <row r="766" spans="1:2">
      <c r="A766" s="9" t="s">
        <v>824</v>
      </c>
      <c r="B766">
        <v>114.27322901383985</v>
      </c>
    </row>
    <row r="767" spans="1:2">
      <c r="A767" s="9" t="s">
        <v>825</v>
      </c>
      <c r="B767">
        <v>142.56475300188421</v>
      </c>
    </row>
    <row r="768" spans="1:2">
      <c r="A768" s="9" t="s">
        <v>826</v>
      </c>
      <c r="B768">
        <v>94.789643842020496</v>
      </c>
    </row>
    <row r="769" spans="1:2">
      <c r="A769" s="9" t="s">
        <v>827</v>
      </c>
      <c r="B769">
        <v>109.37476481638292</v>
      </c>
    </row>
    <row r="770" spans="1:2">
      <c r="A770" s="9" t="s">
        <v>828</v>
      </c>
      <c r="B770">
        <v>60.532209078156768</v>
      </c>
    </row>
    <row r="771" spans="1:2">
      <c r="A771" s="9" t="s">
        <v>829</v>
      </c>
      <c r="B771">
        <v>76.973980194406039</v>
      </c>
    </row>
    <row r="772" spans="1:2">
      <c r="A772" s="9" t="s">
        <v>830</v>
      </c>
      <c r="B772">
        <v>72.40444297898253</v>
      </c>
    </row>
    <row r="773" spans="1:2">
      <c r="A773" s="9" t="s">
        <v>831</v>
      </c>
      <c r="B773">
        <v>75.769953150095461</v>
      </c>
    </row>
    <row r="774" spans="1:2">
      <c r="A774" s="9" t="s">
        <v>832</v>
      </c>
      <c r="B774">
        <v>70.570660359992885</v>
      </c>
    </row>
    <row r="775" spans="1:2">
      <c r="A775" s="9" t="s">
        <v>833</v>
      </c>
      <c r="B775">
        <v>82.47399158621711</v>
      </c>
    </row>
    <row r="776" spans="1:2">
      <c r="A776" s="9" t="s">
        <v>834</v>
      </c>
      <c r="B776">
        <v>62.810915031406495</v>
      </c>
    </row>
    <row r="777" spans="1:2">
      <c r="A777" s="9" t="s">
        <v>835</v>
      </c>
      <c r="B777">
        <v>61.932548590888864</v>
      </c>
    </row>
    <row r="778" spans="1:2">
      <c r="A778" s="9" t="s">
        <v>836</v>
      </c>
      <c r="B778">
        <v>58.47512561037459</v>
      </c>
    </row>
    <row r="779" spans="1:2">
      <c r="A779" s="9" t="s">
        <v>837</v>
      </c>
      <c r="B779">
        <v>54.456491579767182</v>
      </c>
    </row>
    <row r="780" spans="1:2">
      <c r="A780" s="9" t="s">
        <v>838</v>
      </c>
      <c r="B780">
        <v>72.41033888101245</v>
      </c>
    </row>
    <row r="781" spans="1:2">
      <c r="A781" s="9" t="s">
        <v>839</v>
      </c>
      <c r="B781">
        <v>91.360230776727164</v>
      </c>
    </row>
    <row r="782" spans="1:2">
      <c r="A782" s="9" t="s">
        <v>840</v>
      </c>
      <c r="B782">
        <v>64.395554307161845</v>
      </c>
    </row>
    <row r="783" spans="1:2">
      <c r="A783" s="9" t="s">
        <v>841</v>
      </c>
      <c r="B783">
        <v>79.149252602340326</v>
      </c>
    </row>
    <row r="784" spans="1:2">
      <c r="A784" s="9" t="s">
        <v>842</v>
      </c>
      <c r="B784">
        <v>61.333005342159645</v>
      </c>
    </row>
    <row r="785" spans="1:2">
      <c r="A785" s="9" t="s">
        <v>843</v>
      </c>
      <c r="B785">
        <v>89.079317682342179</v>
      </c>
    </row>
    <row r="786" spans="1:2">
      <c r="A786" s="9" t="s">
        <v>844</v>
      </c>
      <c r="B786">
        <v>69.028079355350954</v>
      </c>
    </row>
    <row r="787" spans="1:2">
      <c r="A787" s="9" t="s">
        <v>845</v>
      </c>
      <c r="B787">
        <v>68.70250463556485</v>
      </c>
    </row>
    <row r="788" spans="1:2">
      <c r="A788" s="9" t="s">
        <v>846</v>
      </c>
      <c r="B788">
        <v>69.290959853538794</v>
      </c>
    </row>
    <row r="789" spans="1:2">
      <c r="A789" s="9" t="s">
        <v>847</v>
      </c>
      <c r="B789">
        <v>75.867010442534507</v>
      </c>
    </row>
    <row r="790" spans="1:2">
      <c r="A790" s="9" t="s">
        <v>848</v>
      </c>
      <c r="B790">
        <v>96.93132901910991</v>
      </c>
    </row>
    <row r="791" spans="1:2">
      <c r="A791" s="9" t="s">
        <v>849</v>
      </c>
      <c r="B791">
        <v>53.576485503381818</v>
      </c>
    </row>
    <row r="792" spans="1:2">
      <c r="A792" s="9" t="s">
        <v>850</v>
      </c>
      <c r="B792">
        <v>68.354525617986667</v>
      </c>
    </row>
    <row r="793" spans="1:2">
      <c r="A793" s="9" t="s">
        <v>851</v>
      </c>
      <c r="B793">
        <v>67.07344316774136</v>
      </c>
    </row>
    <row r="794" spans="1:2">
      <c r="A794" s="9" t="s">
        <v>852</v>
      </c>
      <c r="B794">
        <v>79.394768665311474</v>
      </c>
    </row>
    <row r="795" spans="1:2">
      <c r="A795" s="9" t="s">
        <v>853</v>
      </c>
      <c r="B795">
        <v>63.478743650047882</v>
      </c>
    </row>
    <row r="796" spans="1:2">
      <c r="A796" s="9" t="s">
        <v>854</v>
      </c>
      <c r="B796">
        <v>92.548526143887997</v>
      </c>
    </row>
    <row r="797" spans="1:2">
      <c r="A797" s="9" t="s">
        <v>855</v>
      </c>
      <c r="B797">
        <v>104.06980188442839</v>
      </c>
    </row>
    <row r="798" spans="1:2">
      <c r="A798" s="9" t="s">
        <v>856</v>
      </c>
      <c r="B798">
        <v>79.372013572601091</v>
      </c>
    </row>
    <row r="799" spans="1:2">
      <c r="A799" s="9" t="s">
        <v>857</v>
      </c>
      <c r="B799">
        <v>88.138834921979097</v>
      </c>
    </row>
    <row r="800" spans="1:2">
      <c r="A800" s="9" t="s">
        <v>858</v>
      </c>
      <c r="B800">
        <v>114.80267758861795</v>
      </c>
    </row>
    <row r="801" spans="1:2">
      <c r="A801" s="9" t="s">
        <v>859</v>
      </c>
      <c r="B801">
        <v>74.196284378356253</v>
      </c>
    </row>
    <row r="802" spans="1:2">
      <c r="A802" s="9" t="s">
        <v>860</v>
      </c>
      <c r="B802">
        <v>54.152493228775853</v>
      </c>
    </row>
    <row r="803" spans="1:2">
      <c r="A803" s="9" t="s">
        <v>861</v>
      </c>
      <c r="B803">
        <v>56.179234693232956</v>
      </c>
    </row>
    <row r="804" spans="1:2">
      <c r="A804" s="9" t="s">
        <v>862</v>
      </c>
      <c r="B804">
        <v>81.030653496558642</v>
      </c>
    </row>
    <row r="805" spans="1:2">
      <c r="A805" s="9" t="s">
        <v>863</v>
      </c>
      <c r="B805">
        <v>86.391458019634968</v>
      </c>
    </row>
    <row r="806" spans="1:2">
      <c r="A806" s="9" t="s">
        <v>864</v>
      </c>
      <c r="B806">
        <v>91.305189702361858</v>
      </c>
    </row>
    <row r="807" spans="1:2">
      <c r="A807" s="9" t="s">
        <v>865</v>
      </c>
      <c r="B807">
        <v>65.110039791399672</v>
      </c>
    </row>
    <row r="808" spans="1:2">
      <c r="A808" s="9" t="s">
        <v>866</v>
      </c>
      <c r="B808">
        <v>94.600674522671895</v>
      </c>
    </row>
    <row r="809" spans="1:2">
      <c r="A809" s="9" t="s">
        <v>867</v>
      </c>
      <c r="B809">
        <v>77.102184664946094</v>
      </c>
    </row>
    <row r="810" spans="1:2">
      <c r="A810" s="9" t="s">
        <v>868</v>
      </c>
      <c r="B810">
        <v>85.27381849729521</v>
      </c>
    </row>
    <row r="811" spans="1:2">
      <c r="A811" s="9" t="s">
        <v>869</v>
      </c>
      <c r="B811">
        <v>73.317206333076527</v>
      </c>
    </row>
    <row r="812" spans="1:2">
      <c r="A812" s="9" t="s">
        <v>870</v>
      </c>
      <c r="B812">
        <v>48.381871947616808</v>
      </c>
    </row>
    <row r="813" spans="1:2">
      <c r="A813" s="9" t="s">
        <v>871</v>
      </c>
      <c r="B813">
        <v>67.237423571544582</v>
      </c>
    </row>
    <row r="814" spans="1:2">
      <c r="A814" s="9" t="s">
        <v>872</v>
      </c>
      <c r="B814">
        <v>63.764694126386289</v>
      </c>
    </row>
    <row r="815" spans="1:2">
      <c r="A815" s="9" t="s">
        <v>873</v>
      </c>
      <c r="B815">
        <v>39.425053079366101</v>
      </c>
    </row>
    <row r="816" spans="1:2">
      <c r="A816" s="9" t="s">
        <v>874</v>
      </c>
      <c r="B816">
        <v>71.883897060074887</v>
      </c>
    </row>
    <row r="817" spans="1:2">
      <c r="A817" s="9" t="s">
        <v>875</v>
      </c>
      <c r="B817">
        <v>61.12951200741341</v>
      </c>
    </row>
    <row r="818" spans="1:2">
      <c r="A818" s="9" t="s">
        <v>876</v>
      </c>
      <c r="B818">
        <v>76.418900874352502</v>
      </c>
    </row>
    <row r="819" spans="1:2">
      <c r="A819" s="9" t="s">
        <v>877</v>
      </c>
      <c r="B819">
        <v>59.678010307574517</v>
      </c>
    </row>
    <row r="820" spans="1:2">
      <c r="A820" s="9" t="s">
        <v>878</v>
      </c>
      <c r="B820">
        <v>61.146616183446767</v>
      </c>
    </row>
    <row r="821" spans="1:2">
      <c r="A821" s="9" t="s">
        <v>879</v>
      </c>
      <c r="B821">
        <v>60.486738203194712</v>
      </c>
    </row>
    <row r="822" spans="1:2">
      <c r="A822" s="9" t="s">
        <v>880</v>
      </c>
      <c r="B822">
        <v>96.007026726346851</v>
      </c>
    </row>
    <row r="823" spans="1:2">
      <c r="A823" s="9" t="s">
        <v>881</v>
      </c>
      <c r="B823">
        <v>106.31130935591209</v>
      </c>
    </row>
    <row r="824" spans="1:2">
      <c r="A824" s="9" t="s">
        <v>882</v>
      </c>
      <c r="B824">
        <v>164.1500216639233</v>
      </c>
    </row>
    <row r="825" spans="1:2">
      <c r="A825" s="9" t="s">
        <v>883</v>
      </c>
      <c r="B825">
        <v>99.913602867074061</v>
      </c>
    </row>
    <row r="826" spans="1:2">
      <c r="A826" s="9" t="s">
        <v>884</v>
      </c>
      <c r="B826">
        <v>106.19640773785014</v>
      </c>
    </row>
    <row r="827" spans="1:2">
      <c r="A827" s="9" t="s">
        <v>885</v>
      </c>
      <c r="B827">
        <v>107.44169881811871</v>
      </c>
    </row>
    <row r="828" spans="1:2">
      <c r="A828" s="9" t="s">
        <v>886</v>
      </c>
      <c r="B828">
        <v>80.92369298780622</v>
      </c>
    </row>
    <row r="829" spans="1:2">
      <c r="A829" s="9" t="s">
        <v>887</v>
      </c>
      <c r="B829">
        <v>78.725794601225004</v>
      </c>
    </row>
    <row r="830" spans="1:2">
      <c r="A830" s="9" t="s">
        <v>888</v>
      </c>
      <c r="B830">
        <v>68.599924833483598</v>
      </c>
    </row>
    <row r="831" spans="1:2">
      <c r="A831" s="9" t="s">
        <v>889</v>
      </c>
      <c r="B831">
        <v>64.394879465340495</v>
      </c>
    </row>
    <row r="832" spans="1:2">
      <c r="A832" s="9" t="s">
        <v>890</v>
      </c>
      <c r="B832">
        <v>87.650787627938314</v>
      </c>
    </row>
    <row r="833" spans="1:2">
      <c r="A833" s="9" t="s">
        <v>891</v>
      </c>
      <c r="B833">
        <v>64.259323102990635</v>
      </c>
    </row>
    <row r="834" spans="1:2">
      <c r="A834" s="9" t="s">
        <v>892</v>
      </c>
      <c r="B834">
        <v>85.022481517917115</v>
      </c>
    </row>
    <row r="835" spans="1:2">
      <c r="A835" s="9" t="s">
        <v>893</v>
      </c>
      <c r="B835">
        <v>158.56461751915438</v>
      </c>
    </row>
    <row r="836" spans="1:2">
      <c r="A836" s="9" t="s">
        <v>894</v>
      </c>
      <c r="B836">
        <v>84.168294273016116</v>
      </c>
    </row>
    <row r="837" spans="1:2">
      <c r="A837" s="9" t="s">
        <v>895</v>
      </c>
      <c r="B837">
        <v>123.61326350226207</v>
      </c>
    </row>
    <row r="838" spans="1:2">
      <c r="A838" s="9" t="s">
        <v>896</v>
      </c>
      <c r="B838">
        <v>93.103542928304179</v>
      </c>
    </row>
    <row r="839" spans="1:2">
      <c r="A839" s="9" t="s">
        <v>897</v>
      </c>
      <c r="B839">
        <v>145.26023512739064</v>
      </c>
    </row>
    <row r="840" spans="1:2">
      <c r="A840" s="9" t="s">
        <v>898</v>
      </c>
      <c r="B840">
        <v>79.262064037087285</v>
      </c>
    </row>
    <row r="841" spans="1:2">
      <c r="A841" s="9" t="s">
        <v>899</v>
      </c>
      <c r="B841">
        <v>72.666807486739359</v>
      </c>
    </row>
    <row r="842" spans="1:2">
      <c r="A842" s="9" t="s">
        <v>900</v>
      </c>
      <c r="B842">
        <v>91.341317068107514</v>
      </c>
    </row>
    <row r="843" spans="1:2">
      <c r="A843" s="9" t="s">
        <v>901</v>
      </c>
      <c r="B843">
        <v>73.476793364717594</v>
      </c>
    </row>
    <row r="844" spans="1:2">
      <c r="A844" s="9" t="s">
        <v>902</v>
      </c>
      <c r="B844">
        <v>64.30681845594664</v>
      </c>
    </row>
    <row r="845" spans="1:2">
      <c r="A845" s="9" t="s">
        <v>903</v>
      </c>
      <c r="B845">
        <v>107.83236048697468</v>
      </c>
    </row>
    <row r="846" spans="1:2">
      <c r="A846" s="9" t="s">
        <v>904</v>
      </c>
      <c r="B846">
        <v>53.472585352171727</v>
      </c>
    </row>
    <row r="847" spans="1:2">
      <c r="A847" s="9" t="s">
        <v>905</v>
      </c>
      <c r="B847">
        <v>63.639870383592694</v>
      </c>
    </row>
    <row r="848" spans="1:2">
      <c r="A848" s="9" t="s">
        <v>906</v>
      </c>
      <c r="B848">
        <v>89.450150823240207</v>
      </c>
    </row>
    <row r="849" spans="1:2">
      <c r="A849" s="9" t="s">
        <v>907</v>
      </c>
      <c r="B849">
        <v>66.823533115223654</v>
      </c>
    </row>
    <row r="850" spans="1:2">
      <c r="A850" s="9" t="s">
        <v>908</v>
      </c>
      <c r="B850">
        <v>57.499831219832856</v>
      </c>
    </row>
    <row r="851" spans="1:2">
      <c r="A851" s="9" t="s">
        <v>909</v>
      </c>
      <c r="B851">
        <v>177.76533381471407</v>
      </c>
    </row>
    <row r="852" spans="1:2">
      <c r="A852" s="9" t="s">
        <v>910</v>
      </c>
      <c r="B852">
        <v>165.64443955282363</v>
      </c>
    </row>
    <row r="853" spans="1:2">
      <c r="A853" s="9" t="s">
        <v>911</v>
      </c>
      <c r="B853">
        <v>142.40013283780985</v>
      </c>
    </row>
    <row r="854" spans="1:2">
      <c r="A854" s="9" t="s">
        <v>912</v>
      </c>
      <c r="B854">
        <v>129.62589869407384</v>
      </c>
    </row>
    <row r="855" spans="1:2">
      <c r="A855" s="9" t="s">
        <v>913</v>
      </c>
      <c r="B855">
        <v>116.286575928104</v>
      </c>
    </row>
    <row r="856" spans="1:2">
      <c r="A856" s="9" t="s">
        <v>914</v>
      </c>
      <c r="B856">
        <v>119.91796493349665</v>
      </c>
    </row>
    <row r="857" spans="1:2">
      <c r="A857" s="9" t="s">
        <v>915</v>
      </c>
      <c r="B857">
        <v>114.70044790339144</v>
      </c>
    </row>
    <row r="858" spans="1:2">
      <c r="A858" s="9" t="s">
        <v>916</v>
      </c>
      <c r="B858">
        <v>145.2723525248079</v>
      </c>
    </row>
    <row r="859" spans="1:2">
      <c r="A859" s="9" t="s">
        <v>917</v>
      </c>
      <c r="B859">
        <v>105.18216335644118</v>
      </c>
    </row>
    <row r="860" spans="1:2">
      <c r="A860" s="9" t="s">
        <v>918</v>
      </c>
      <c r="B860">
        <v>81.399963691679716</v>
      </c>
    </row>
    <row r="861" spans="1:2">
      <c r="A861" s="9" t="s">
        <v>919</v>
      </c>
      <c r="B861">
        <v>127.44779210740357</v>
      </c>
    </row>
    <row r="862" spans="1:2">
      <c r="A862" s="9" t="s">
        <v>920</v>
      </c>
      <c r="B862">
        <v>115.62664785675763</v>
      </c>
    </row>
    <row r="863" spans="1:2">
      <c r="A863" s="9" t="s">
        <v>921</v>
      </c>
      <c r="B863">
        <v>149.73701640598171</v>
      </c>
    </row>
    <row r="864" spans="1:2">
      <c r="A864" s="9" t="s">
        <v>922</v>
      </c>
      <c r="B864">
        <v>117.77312530934655</v>
      </c>
    </row>
    <row r="865" spans="1:2">
      <c r="A865" s="9" t="s">
        <v>923</v>
      </c>
      <c r="B865">
        <v>108.40702560234246</v>
      </c>
    </row>
    <row r="866" spans="1:2">
      <c r="A866" s="9" t="s">
        <v>924</v>
      </c>
      <c r="B866">
        <v>143.22395621386079</v>
      </c>
    </row>
    <row r="867" spans="1:2">
      <c r="A867" s="9" t="s">
        <v>925</v>
      </c>
      <c r="B867">
        <v>121.08471156555953</v>
      </c>
    </row>
    <row r="868" spans="1:2">
      <c r="A868" s="9" t="s">
        <v>926</v>
      </c>
      <c r="B868">
        <v>150.21594008599328</v>
      </c>
    </row>
    <row r="869" spans="1:2">
      <c r="A869" s="9" t="s">
        <v>927</v>
      </c>
      <c r="B869">
        <v>135.78009567365658</v>
      </c>
    </row>
    <row r="870" spans="1:2">
      <c r="A870" s="9" t="s">
        <v>928</v>
      </c>
      <c r="B870">
        <v>160.94009721098763</v>
      </c>
    </row>
    <row r="871" spans="1:2">
      <c r="A871" s="9" t="s">
        <v>929</v>
      </c>
      <c r="B871">
        <v>174.57533535973923</v>
      </c>
    </row>
    <row r="872" spans="1:2">
      <c r="A872" s="9" t="s">
        <v>930</v>
      </c>
      <c r="B872">
        <v>123.14369897938724</v>
      </c>
    </row>
    <row r="873" spans="1:2">
      <c r="A873" s="9" t="s">
        <v>931</v>
      </c>
      <c r="B873">
        <v>124.71221868397514</v>
      </c>
    </row>
    <row r="874" spans="1:2">
      <c r="A874" s="9" t="s">
        <v>932</v>
      </c>
      <c r="B874">
        <v>95.085106334725339</v>
      </c>
    </row>
    <row r="875" spans="1:2">
      <c r="A875" s="9" t="s">
        <v>933</v>
      </c>
      <c r="B875">
        <v>108.32691172058077</v>
      </c>
    </row>
    <row r="876" spans="1:2">
      <c r="A876" s="9" t="s">
        <v>934</v>
      </c>
      <c r="B876">
        <v>99.172181198157716</v>
      </c>
    </row>
    <row r="877" spans="1:2">
      <c r="A877" s="9" t="s">
        <v>935</v>
      </c>
      <c r="B877">
        <v>96.272766599363379</v>
      </c>
    </row>
    <row r="878" spans="1:2">
      <c r="A878" s="9" t="s">
        <v>936</v>
      </c>
      <c r="B878">
        <v>109.31828393340903</v>
      </c>
    </row>
    <row r="879" spans="1:2">
      <c r="A879" s="9" t="s">
        <v>937</v>
      </c>
      <c r="B879">
        <v>86.544021884606181</v>
      </c>
    </row>
    <row r="880" spans="1:2">
      <c r="A880" s="9" t="s">
        <v>938</v>
      </c>
      <c r="B880">
        <v>139.64737141365242</v>
      </c>
    </row>
    <row r="881" spans="1:2">
      <c r="A881" s="9" t="s">
        <v>939</v>
      </c>
      <c r="B881">
        <v>70.691254537217247</v>
      </c>
    </row>
    <row r="882" spans="1:2">
      <c r="A882" s="9" t="s">
        <v>940</v>
      </c>
      <c r="B882">
        <v>83.718453708476147</v>
      </c>
    </row>
    <row r="883" spans="1:2">
      <c r="A883" s="9" t="s">
        <v>941</v>
      </c>
      <c r="B883">
        <v>100.28090734418906</v>
      </c>
    </row>
    <row r="884" spans="1:2">
      <c r="A884" s="9" t="s">
        <v>942</v>
      </c>
      <c r="B884">
        <v>66.390354953757139</v>
      </c>
    </row>
    <row r="885" spans="1:2">
      <c r="A885" s="9" t="s">
        <v>943</v>
      </c>
      <c r="B885">
        <v>89.622417364315822</v>
      </c>
    </row>
    <row r="886" spans="1:2">
      <c r="A886" s="9" t="s">
        <v>944</v>
      </c>
      <c r="B886">
        <v>159.15594336027692</v>
      </c>
    </row>
    <row r="887" spans="1:2">
      <c r="A887" s="9" t="s">
        <v>945</v>
      </c>
      <c r="B887">
        <v>97.500124713895886</v>
      </c>
    </row>
    <row r="888" spans="1:2">
      <c r="A888" s="9" t="s">
        <v>946</v>
      </c>
      <c r="B888">
        <v>126.82606743269294</v>
      </c>
    </row>
    <row r="889" spans="1:2">
      <c r="A889" s="9" t="s">
        <v>947</v>
      </c>
      <c r="B889">
        <v>146.84386885138085</v>
      </c>
    </row>
    <row r="890" spans="1:2">
      <c r="A890" s="9" t="s">
        <v>948</v>
      </c>
      <c r="B890">
        <v>81.456383455959013</v>
      </c>
    </row>
    <row r="891" spans="1:2">
      <c r="A891" s="9" t="s">
        <v>949</v>
      </c>
      <c r="B891">
        <v>60.583739033898603</v>
      </c>
    </row>
    <row r="892" spans="1:2">
      <c r="A892" s="9" t="s">
        <v>950</v>
      </c>
      <c r="B892">
        <v>60.305513060729645</v>
      </c>
    </row>
    <row r="893" spans="1:2">
      <c r="A893" s="9" t="s">
        <v>951</v>
      </c>
      <c r="B893">
        <v>64.630562174728155</v>
      </c>
    </row>
    <row r="894" spans="1:2">
      <c r="A894" s="9" t="s">
        <v>952</v>
      </c>
      <c r="B894">
        <v>61.7380554753098</v>
      </c>
    </row>
    <row r="895" spans="1:2">
      <c r="A895" s="9" t="s">
        <v>953</v>
      </c>
      <c r="B895">
        <v>70.484144096062863</v>
      </c>
    </row>
    <row r="896" spans="1:2">
      <c r="A896" s="9" t="s">
        <v>954</v>
      </c>
      <c r="B896">
        <v>63.442797070700252</v>
      </c>
    </row>
    <row r="897" spans="1:2">
      <c r="A897" s="9" t="s">
        <v>955</v>
      </c>
      <c r="B897">
        <v>69.062574277606501</v>
      </c>
    </row>
    <row r="898" spans="1:2">
      <c r="A898" s="9" t="s">
        <v>956</v>
      </c>
      <c r="B898">
        <v>65.27077070386845</v>
      </c>
    </row>
    <row r="899" spans="1:2">
      <c r="A899" s="9" t="s">
        <v>957</v>
      </c>
      <c r="B899">
        <v>74.618786989214328</v>
      </c>
    </row>
    <row r="900" spans="1:2">
      <c r="A900" s="9" t="s">
        <v>958</v>
      </c>
      <c r="B900">
        <v>60.903341313453247</v>
      </c>
    </row>
    <row r="901" spans="1:2">
      <c r="A901" s="9" t="s">
        <v>959</v>
      </c>
      <c r="B901">
        <v>52.744435368408176</v>
      </c>
    </row>
    <row r="902" spans="1:2">
      <c r="A902" s="9" t="s">
        <v>960</v>
      </c>
      <c r="B902">
        <v>67.887974590676009</v>
      </c>
    </row>
    <row r="903" spans="1:2">
      <c r="A903" s="9" t="s">
        <v>961</v>
      </c>
      <c r="B903">
        <v>53.841165049671346</v>
      </c>
    </row>
    <row r="904" spans="1:2">
      <c r="A904" s="9" t="s">
        <v>962</v>
      </c>
      <c r="B904">
        <v>65.722734782791548</v>
      </c>
    </row>
    <row r="905" spans="1:2">
      <c r="A905" s="9" t="s">
        <v>963</v>
      </c>
      <c r="B905">
        <v>58.326284107442362</v>
      </c>
    </row>
    <row r="906" spans="1:2">
      <c r="A906" s="9" t="s">
        <v>964</v>
      </c>
      <c r="B906">
        <v>98.181329834567364</v>
      </c>
    </row>
    <row r="907" spans="1:2">
      <c r="A907" s="9" t="s">
        <v>965</v>
      </c>
      <c r="B907">
        <v>60.3403350633061</v>
      </c>
    </row>
    <row r="908" spans="1:2">
      <c r="A908" s="9" t="s">
        <v>966</v>
      </c>
      <c r="B908">
        <v>73.872081021300502</v>
      </c>
    </row>
    <row r="909" spans="1:2">
      <c r="A909" s="9" t="s">
        <v>967</v>
      </c>
      <c r="B909">
        <v>65.595546572709168</v>
      </c>
    </row>
    <row r="910" spans="1:2">
      <c r="A910" s="9" t="s">
        <v>968</v>
      </c>
      <c r="B910">
        <v>81.029104827877362</v>
      </c>
    </row>
    <row r="911" spans="1:2">
      <c r="A911" s="9" t="s">
        <v>969</v>
      </c>
      <c r="B911">
        <v>57.965599802323652</v>
      </c>
    </row>
    <row r="912" spans="1:2">
      <c r="A912" s="9" t="s">
        <v>970</v>
      </c>
      <c r="B912">
        <v>59.977952646640468</v>
      </c>
    </row>
    <row r="913" spans="1:2">
      <c r="A913" s="9" t="s">
        <v>971</v>
      </c>
      <c r="B913">
        <v>59.763072597703065</v>
      </c>
    </row>
    <row r="914" spans="1:2">
      <c r="A914" s="9" t="s">
        <v>972</v>
      </c>
      <c r="B914">
        <v>65.049890624767599</v>
      </c>
    </row>
    <row r="915" spans="1:2">
      <c r="A915" s="9" t="s">
        <v>973</v>
      </c>
      <c r="B915">
        <v>50.212088087781922</v>
      </c>
    </row>
    <row r="916" spans="1:2">
      <c r="A916" s="9" t="s">
        <v>974</v>
      </c>
      <c r="B916">
        <v>65.223272715665075</v>
      </c>
    </row>
    <row r="917" spans="1:2">
      <c r="A917" s="9" t="s">
        <v>975</v>
      </c>
      <c r="B917">
        <v>73.373726227098373</v>
      </c>
    </row>
    <row r="918" spans="1:2">
      <c r="A918" s="9" t="s">
        <v>976</v>
      </c>
      <c r="B918">
        <v>65.882412370458667</v>
      </c>
    </row>
    <row r="919" spans="1:2">
      <c r="A919" s="9" t="s">
        <v>977</v>
      </c>
      <c r="B919">
        <v>53.30681571526862</v>
      </c>
    </row>
    <row r="920" spans="1:2">
      <c r="A920" s="9" t="s">
        <v>978</v>
      </c>
      <c r="B920">
        <v>84.273198316679256</v>
      </c>
    </row>
    <row r="921" spans="1:2">
      <c r="A921" s="9" t="s">
        <v>979</v>
      </c>
      <c r="B921">
        <v>72.701467673926075</v>
      </c>
    </row>
    <row r="922" spans="1:2">
      <c r="A922" s="9" t="s">
        <v>980</v>
      </c>
      <c r="B922">
        <v>74.883783040323934</v>
      </c>
    </row>
    <row r="923" spans="1:2">
      <c r="A923" s="9" t="s">
        <v>981</v>
      </c>
      <c r="B923">
        <v>77.118207456799055</v>
      </c>
    </row>
    <row r="924" spans="1:2">
      <c r="A924" s="9" t="s">
        <v>982</v>
      </c>
      <c r="B924">
        <v>78.792413863478174</v>
      </c>
    </row>
    <row r="925" spans="1:2">
      <c r="A925" s="9" t="s">
        <v>983</v>
      </c>
      <c r="B925">
        <v>56.419282521047599</v>
      </c>
    </row>
    <row r="926" spans="1:2">
      <c r="A926" s="9" t="s">
        <v>984</v>
      </c>
      <c r="B926">
        <v>60.080241316798258</v>
      </c>
    </row>
    <row r="927" spans="1:2">
      <c r="A927" s="9" t="s">
        <v>985</v>
      </c>
      <c r="B927">
        <v>71.643342217373728</v>
      </c>
    </row>
    <row r="928" spans="1:2">
      <c r="A928" s="9" t="s">
        <v>986</v>
      </c>
      <c r="B928">
        <v>71.64386808261132</v>
      </c>
    </row>
    <row r="929" spans="1:2">
      <c r="A929" s="9" t="s">
        <v>987</v>
      </c>
      <c r="B929">
        <v>107.90107203714616</v>
      </c>
    </row>
    <row r="930" spans="1:2">
      <c r="A930" s="9" t="s">
        <v>988</v>
      </c>
      <c r="B930">
        <v>80.601943876702663</v>
      </c>
    </row>
    <row r="931" spans="1:2">
      <c r="A931" s="9" t="s">
        <v>989</v>
      </c>
      <c r="B931">
        <v>105.22187263313528</v>
      </c>
    </row>
    <row r="932" spans="1:2">
      <c r="A932" s="9" t="s">
        <v>990</v>
      </c>
      <c r="B932">
        <v>103.97883461615156</v>
      </c>
    </row>
    <row r="933" spans="1:2">
      <c r="A933" s="9" t="s">
        <v>991</v>
      </c>
      <c r="B933">
        <v>114.33641902288721</v>
      </c>
    </row>
    <row r="934" spans="1:2">
      <c r="A934" s="9" t="s">
        <v>992</v>
      </c>
      <c r="B934">
        <v>140.28836805485594</v>
      </c>
    </row>
    <row r="935" spans="1:2">
      <c r="A935" s="9" t="s">
        <v>993</v>
      </c>
      <c r="B935">
        <v>109.04387051009451</v>
      </c>
    </row>
    <row r="936" spans="1:2">
      <c r="A936" s="9" t="s">
        <v>994</v>
      </c>
      <c r="B936">
        <v>105.21138195541975</v>
      </c>
    </row>
    <row r="937" spans="1:2">
      <c r="A937" s="9" t="s">
        <v>995</v>
      </c>
      <c r="B937">
        <v>75.443379447778071</v>
      </c>
    </row>
    <row r="938" spans="1:2">
      <c r="A938" s="9" t="s">
        <v>996</v>
      </c>
      <c r="B938">
        <v>100.9229580576377</v>
      </c>
    </row>
    <row r="939" spans="1:2">
      <c r="A939" s="9" t="s">
        <v>997</v>
      </c>
      <c r="B939">
        <v>62.623760044722886</v>
      </c>
    </row>
    <row r="940" spans="1:2">
      <c r="A940" s="9" t="s">
        <v>998</v>
      </c>
      <c r="B940">
        <v>44.927675523769892</v>
      </c>
    </row>
    <row r="941" spans="1:2">
      <c r="A941" s="9" t="s">
        <v>999</v>
      </c>
      <c r="B941">
        <v>67.935405602892644</v>
      </c>
    </row>
    <row r="942" spans="1:2">
      <c r="A942" s="9" t="s">
        <v>1000</v>
      </c>
      <c r="B942">
        <v>44.11105875063722</v>
      </c>
    </row>
    <row r="943" spans="1:2">
      <c r="A943" s="9" t="s">
        <v>1001</v>
      </c>
      <c r="B943">
        <v>36.721680250747205</v>
      </c>
    </row>
    <row r="944" spans="1:2">
      <c r="A944" s="9" t="s">
        <v>1002</v>
      </c>
      <c r="B944">
        <v>61.196929386156192</v>
      </c>
    </row>
    <row r="945" spans="1:2">
      <c r="A945" s="9" t="s">
        <v>1003</v>
      </c>
      <c r="B945">
        <v>80.244844261126616</v>
      </c>
    </row>
    <row r="946" spans="1:2">
      <c r="A946" s="9" t="s">
        <v>1004</v>
      </c>
      <c r="B946">
        <v>83.07068249205598</v>
      </c>
    </row>
    <row r="947" spans="1:2">
      <c r="A947" s="9" t="s">
        <v>1005</v>
      </c>
      <c r="B947">
        <v>69.387233264988808</v>
      </c>
    </row>
    <row r="948" spans="1:2">
      <c r="A948" s="9" t="s">
        <v>1006</v>
      </c>
      <c r="B948">
        <v>57.986652700364438</v>
      </c>
    </row>
    <row r="949" spans="1:2">
      <c r="A949" s="9" t="s">
        <v>1007</v>
      </c>
      <c r="B949">
        <v>97.125050325915439</v>
      </c>
    </row>
    <row r="950" spans="1:2">
      <c r="A950" s="9" t="s">
        <v>1008</v>
      </c>
      <c r="B950">
        <v>74.47959107566524</v>
      </c>
    </row>
    <row r="951" spans="1:2">
      <c r="A951" s="9" t="s">
        <v>1009</v>
      </c>
      <c r="B951">
        <v>93.416785694728276</v>
      </c>
    </row>
    <row r="952" spans="1:2">
      <c r="A952" s="9" t="s">
        <v>1010</v>
      </c>
      <c r="B952">
        <v>99.680193091459429</v>
      </c>
    </row>
    <row r="953" spans="1:2">
      <c r="A953" s="9" t="s">
        <v>1011</v>
      </c>
      <c r="B953">
        <v>136.45194464637851</v>
      </c>
    </row>
    <row r="954" spans="1:2">
      <c r="A954" s="9" t="s">
        <v>1012</v>
      </c>
      <c r="B954">
        <v>77.064018906447842</v>
      </c>
    </row>
    <row r="955" spans="1:2">
      <c r="A955" s="9" t="s">
        <v>1013</v>
      </c>
      <c r="B955">
        <v>74.362681443931564</v>
      </c>
    </row>
    <row r="956" spans="1:2">
      <c r="A956" s="9" t="s">
        <v>1014</v>
      </c>
      <c r="B956">
        <v>60.671150405588534</v>
      </c>
    </row>
    <row r="957" spans="1:2">
      <c r="A957" s="9" t="s">
        <v>1015</v>
      </c>
      <c r="B957">
        <v>138.9974268220675</v>
      </c>
    </row>
    <row r="958" spans="1:2">
      <c r="A958" s="9" t="s">
        <v>1016</v>
      </c>
      <c r="B958">
        <v>44.634541295102537</v>
      </c>
    </row>
    <row r="959" spans="1:2">
      <c r="A959" s="9" t="s">
        <v>1017</v>
      </c>
      <c r="B959">
        <v>69.656202741645785</v>
      </c>
    </row>
    <row r="960" spans="1:2">
      <c r="A960" s="9" t="s">
        <v>1018</v>
      </c>
      <c r="B960">
        <v>98.518946134695611</v>
      </c>
    </row>
    <row r="961" spans="1:2">
      <c r="A961" s="9" t="s">
        <v>1019</v>
      </c>
      <c r="B961">
        <v>65.231151614752832</v>
      </c>
    </row>
    <row r="962" spans="1:2">
      <c r="A962" s="9" t="s">
        <v>1020</v>
      </c>
      <c r="B962">
        <v>78.686364478343947</v>
      </c>
    </row>
    <row r="963" spans="1:2">
      <c r="A963" s="9" t="s">
        <v>1021</v>
      </c>
      <c r="B963">
        <v>55.048380997341305</v>
      </c>
    </row>
    <row r="964" spans="1:2">
      <c r="A964" s="9" t="s">
        <v>1022</v>
      </c>
      <c r="B964">
        <v>84.055151459646652</v>
      </c>
    </row>
    <row r="965" spans="1:2">
      <c r="A965" s="9" t="s">
        <v>1023</v>
      </c>
      <c r="B965">
        <v>87.75043336213524</v>
      </c>
    </row>
    <row r="966" spans="1:2">
      <c r="A966" s="9" t="s">
        <v>1024</v>
      </c>
      <c r="B966">
        <v>95.989750382422443</v>
      </c>
    </row>
    <row r="967" spans="1:2">
      <c r="A967" s="9" t="s">
        <v>1025</v>
      </c>
      <c r="B967">
        <v>218.03488182873915</v>
      </c>
    </row>
    <row r="968" spans="1:2">
      <c r="A968" s="9" t="s">
        <v>1026</v>
      </c>
      <c r="B968">
        <v>184.91213589042766</v>
      </c>
    </row>
    <row r="969" spans="1:2">
      <c r="A969" s="9" t="s">
        <v>1027</v>
      </c>
      <c r="B969">
        <v>137.13412258387456</v>
      </c>
    </row>
    <row r="970" spans="1:2">
      <c r="A970" s="9" t="s">
        <v>1028</v>
      </c>
      <c r="B970">
        <v>129.09751397958794</v>
      </c>
    </row>
    <row r="971" spans="1:2">
      <c r="A971" s="9" t="s">
        <v>1029</v>
      </c>
      <c r="B971">
        <v>47.057263130103564</v>
      </c>
    </row>
    <row r="972" spans="1:2">
      <c r="A972" s="9" t="s">
        <v>1030</v>
      </c>
      <c r="B972">
        <v>143.69220209128198</v>
      </c>
    </row>
    <row r="973" spans="1:2">
      <c r="A973" s="9" t="s">
        <v>1031</v>
      </c>
      <c r="B973">
        <v>114.9157705760733</v>
      </c>
    </row>
    <row r="974" spans="1:2">
      <c r="A974" s="9" t="s">
        <v>1032</v>
      </c>
      <c r="B974">
        <v>97.088965440463099</v>
      </c>
    </row>
    <row r="975" spans="1:2">
      <c r="A975" s="9" t="s">
        <v>1033</v>
      </c>
      <c r="B975">
        <v>193.02758282008821</v>
      </c>
    </row>
    <row r="976" spans="1:2">
      <c r="A976" s="9" t="s">
        <v>1034</v>
      </c>
      <c r="B976">
        <v>163.08134073506062</v>
      </c>
    </row>
    <row r="977" spans="1:2">
      <c r="A977" s="9" t="s">
        <v>1035</v>
      </c>
      <c r="B977">
        <v>67.335110823375018</v>
      </c>
    </row>
    <row r="978" spans="1:2">
      <c r="A978" s="9" t="s">
        <v>1036</v>
      </c>
      <c r="B978">
        <v>109.5785976282552</v>
      </c>
    </row>
    <row r="979" spans="1:2">
      <c r="A979" s="9" t="s">
        <v>1037</v>
      </c>
      <c r="B979">
        <v>94.012376371244414</v>
      </c>
    </row>
    <row r="980" spans="1:2">
      <c r="A980" s="9" t="s">
        <v>1038</v>
      </c>
      <c r="B980">
        <v>142.08349320879537</v>
      </c>
    </row>
    <row r="981" spans="1:2">
      <c r="A981" s="9" t="s">
        <v>1039</v>
      </c>
      <c r="B981">
        <v>130.61504972476726</v>
      </c>
    </row>
    <row r="982" spans="1:2">
      <c r="A982" s="9" t="s">
        <v>1040</v>
      </c>
      <c r="B982">
        <v>70.494698060622611</v>
      </c>
    </row>
    <row r="983" spans="1:2">
      <c r="A983" s="9" t="s">
        <v>1041</v>
      </c>
      <c r="B983">
        <v>126.96282899605525</v>
      </c>
    </row>
    <row r="984" spans="1:2">
      <c r="A984" s="9" t="s">
        <v>1042</v>
      </c>
      <c r="B984">
        <v>115.94867187068829</v>
      </c>
    </row>
    <row r="985" spans="1:2">
      <c r="A985" s="9" t="s">
        <v>1043</v>
      </c>
      <c r="B985">
        <v>158.29567726180642</v>
      </c>
    </row>
    <row r="986" spans="1:2">
      <c r="A986" s="9" t="s">
        <v>1044</v>
      </c>
      <c r="B986">
        <v>109.7472971495344</v>
      </c>
    </row>
    <row r="987" spans="1:2">
      <c r="A987" s="9" t="s">
        <v>1045</v>
      </c>
      <c r="B987">
        <v>156.51191174650313</v>
      </c>
    </row>
    <row r="988" spans="1:2">
      <c r="A988" s="9" t="s">
        <v>1046</v>
      </c>
      <c r="B988">
        <v>46.354089482836855</v>
      </c>
    </row>
    <row r="989" spans="1:2">
      <c r="A989" s="9" t="s">
        <v>1047</v>
      </c>
      <c r="B989">
        <v>65.282565716263477</v>
      </c>
    </row>
    <row r="990" spans="1:2">
      <c r="A990" s="9" t="s">
        <v>1048</v>
      </c>
      <c r="B990">
        <v>63.053206239099147</v>
      </c>
    </row>
    <row r="991" spans="1:2">
      <c r="A991" s="9" t="s">
        <v>1049</v>
      </c>
      <c r="B991">
        <v>87.145580277259768</v>
      </c>
    </row>
    <row r="992" spans="1:2">
      <c r="A992" s="9" t="s">
        <v>1050</v>
      </c>
      <c r="B992">
        <v>66.855765132165999</v>
      </c>
    </row>
    <row r="993" spans="1:2">
      <c r="A993" s="9" t="s">
        <v>1051</v>
      </c>
      <c r="B993">
        <v>56.993598797319599</v>
      </c>
    </row>
    <row r="994" spans="1:2">
      <c r="A994" s="9" t="s">
        <v>1052</v>
      </c>
      <c r="B994">
        <v>53.534285637703917</v>
      </c>
    </row>
    <row r="995" spans="1:2">
      <c r="A995" s="9" t="s">
        <v>1053</v>
      </c>
      <c r="B995">
        <v>38.959152350327308</v>
      </c>
    </row>
    <row r="996" spans="1:2">
      <c r="A996" s="9" t="s">
        <v>1054</v>
      </c>
      <c r="B996">
        <v>55.718037797928211</v>
      </c>
    </row>
    <row r="997" spans="1:2">
      <c r="A997" s="9" t="s">
        <v>1055</v>
      </c>
      <c r="B997">
        <v>73.703300260911405</v>
      </c>
    </row>
    <row r="998" spans="1:2">
      <c r="A998" s="9" t="s">
        <v>1056</v>
      </c>
      <c r="B998">
        <v>50.89358780824584</v>
      </c>
    </row>
    <row r="999" spans="1:2">
      <c r="A999" s="9" t="s">
        <v>1057</v>
      </c>
      <c r="B999">
        <v>54.613685541733147</v>
      </c>
    </row>
    <row r="1000" spans="1:2">
      <c r="A1000" s="9" t="s">
        <v>1058</v>
      </c>
      <c r="B1000">
        <v>63.123036873642285</v>
      </c>
    </row>
    <row r="1001" spans="1:2">
      <c r="A1001" s="9" t="s">
        <v>1059</v>
      </c>
      <c r="B1001">
        <v>56.796919268755808</v>
      </c>
    </row>
    <row r="1002" spans="1:2">
      <c r="A1002" s="9" t="s">
        <v>1060</v>
      </c>
      <c r="B1002">
        <v>48.169552406896322</v>
      </c>
    </row>
    <row r="1003" spans="1:2">
      <c r="A1003" s="9" t="s">
        <v>1061</v>
      </c>
      <c r="B1003">
        <v>54.043651676557701</v>
      </c>
    </row>
    <row r="1004" spans="1:2">
      <c r="A1004" s="9" t="s">
        <v>1062</v>
      </c>
      <c r="B1004">
        <v>45.615850861189529</v>
      </c>
    </row>
    <row r="1005" spans="1:2">
      <c r="A1005" s="9" t="s">
        <v>1063</v>
      </c>
      <c r="B1005">
        <v>49.3024041394197</v>
      </c>
    </row>
    <row r="1006" spans="1:2">
      <c r="A1006" s="9" t="s">
        <v>1064</v>
      </c>
      <c r="B1006">
        <v>39.626443420523429</v>
      </c>
    </row>
    <row r="1007" spans="1:2">
      <c r="A1007" s="9" t="s">
        <v>1065</v>
      </c>
      <c r="B1007">
        <v>29.982504583358608</v>
      </c>
    </row>
    <row r="1008" spans="1:2">
      <c r="A1008" s="9" t="s">
        <v>1066</v>
      </c>
      <c r="B1008">
        <v>126.11475422026093</v>
      </c>
    </row>
    <row r="1009" spans="1:2">
      <c r="A1009" s="9" t="s">
        <v>1067</v>
      </c>
      <c r="B1009">
        <v>83.073970574730097</v>
      </c>
    </row>
    <row r="1010" spans="1:2">
      <c r="A1010" s="9" t="s">
        <v>1068</v>
      </c>
      <c r="B1010">
        <v>100.53451308359118</v>
      </c>
    </row>
    <row r="1011" spans="1:2">
      <c r="A1011" s="9" t="s">
        <v>1069</v>
      </c>
      <c r="B1011">
        <v>75.124479085307811</v>
      </c>
    </row>
    <row r="1012" spans="1:2">
      <c r="A1012" s="9" t="s">
        <v>1070</v>
      </c>
      <c r="B1012">
        <v>92.655174039176202</v>
      </c>
    </row>
    <row r="1013" spans="1:2">
      <c r="A1013" s="9" t="s">
        <v>1071</v>
      </c>
      <c r="B1013">
        <v>98.949756956583286</v>
      </c>
    </row>
    <row r="1014" spans="1:2">
      <c r="A1014" s="9" t="s">
        <v>1072</v>
      </c>
      <c r="B1014">
        <v>65.907429694282044</v>
      </c>
    </row>
    <row r="1015" spans="1:2">
      <c r="A1015" s="9" t="s">
        <v>1073</v>
      </c>
      <c r="B1015">
        <v>37.827620825649454</v>
      </c>
    </row>
    <row r="1016" spans="1:2">
      <c r="A1016" s="9" t="s">
        <v>1074</v>
      </c>
      <c r="B1016">
        <v>78.592020969434657</v>
      </c>
    </row>
    <row r="1017" spans="1:2">
      <c r="A1017" s="9" t="s">
        <v>1075</v>
      </c>
      <c r="B1017">
        <v>70.182317148739486</v>
      </c>
    </row>
    <row r="1018" spans="1:2">
      <c r="A1018" s="9" t="s">
        <v>1076</v>
      </c>
      <c r="B1018">
        <v>122.39948605460836</v>
      </c>
    </row>
    <row r="1019" spans="1:2">
      <c r="A1019" s="9" t="s">
        <v>1077</v>
      </c>
      <c r="B1019">
        <v>55.765344837255107</v>
      </c>
    </row>
    <row r="1020" spans="1:2">
      <c r="A1020" s="9" t="s">
        <v>1078</v>
      </c>
      <c r="B1020">
        <v>56.260731059635411</v>
      </c>
    </row>
    <row r="1021" spans="1:2">
      <c r="A1021" s="9" t="s">
        <v>1079</v>
      </c>
      <c r="B1021">
        <v>69.478248810073879</v>
      </c>
    </row>
    <row r="1022" spans="1:2">
      <c r="A1022" s="9" t="s">
        <v>1080</v>
      </c>
      <c r="B1022">
        <v>95.154439756659713</v>
      </c>
    </row>
    <row r="1023" spans="1:2">
      <c r="A1023" s="9" t="s">
        <v>1081</v>
      </c>
      <c r="B1023">
        <v>110.68677855320701</v>
      </c>
    </row>
    <row r="1024" spans="1:2">
      <c r="A1024" s="9" t="s">
        <v>1082</v>
      </c>
      <c r="B1024">
        <v>113.14898868791855</v>
      </c>
    </row>
    <row r="1025" spans="1:2">
      <c r="A1025" s="9" t="s">
        <v>1083</v>
      </c>
      <c r="B1025">
        <v>80.507121273526735</v>
      </c>
    </row>
    <row r="1026" spans="1:2">
      <c r="A1026" s="9" t="s">
        <v>1084</v>
      </c>
      <c r="B1026">
        <v>67.875802963877263</v>
      </c>
    </row>
    <row r="1027" spans="1:2">
      <c r="A1027" s="9" t="s">
        <v>1085</v>
      </c>
      <c r="B1027">
        <v>81.980368300584345</v>
      </c>
    </row>
    <row r="1028" spans="1:2">
      <c r="A1028" s="9" t="s">
        <v>1086</v>
      </c>
      <c r="B1028">
        <v>69.006665777140327</v>
      </c>
    </row>
    <row r="1029" spans="1:2">
      <c r="A1029" s="9" t="s">
        <v>1087</v>
      </c>
      <c r="B1029">
        <v>83.531797232231781</v>
      </c>
    </row>
    <row r="1030" spans="1:2">
      <c r="A1030" s="9" t="s">
        <v>1088</v>
      </c>
      <c r="B1030">
        <v>71.960707077863319</v>
      </c>
    </row>
    <row r="1031" spans="1:2">
      <c r="A1031" s="9" t="s">
        <v>1089</v>
      </c>
      <c r="B1031">
        <v>91.120152006547286</v>
      </c>
    </row>
    <row r="1032" spans="1:2">
      <c r="A1032" s="9" t="s">
        <v>1090</v>
      </c>
      <c r="B1032">
        <v>73.432668416208713</v>
      </c>
    </row>
    <row r="1033" spans="1:2">
      <c r="A1033" s="9" t="s">
        <v>1091</v>
      </c>
      <c r="B1033">
        <v>61.635655556069992</v>
      </c>
    </row>
    <row r="1034" spans="1:2">
      <c r="A1034" s="9" t="s">
        <v>1092</v>
      </c>
      <c r="B1034">
        <v>52.607990861468402</v>
      </c>
    </row>
    <row r="1035" spans="1:2">
      <c r="A1035" s="9" t="s">
        <v>1093</v>
      </c>
      <c r="B1035">
        <v>64.937290506191971</v>
      </c>
    </row>
    <row r="1036" spans="1:2">
      <c r="A1036" s="9" t="s">
        <v>1094</v>
      </c>
      <c r="B1036">
        <v>62.644508187643552</v>
      </c>
    </row>
    <row r="1037" spans="1:2">
      <c r="A1037" s="9" t="s">
        <v>1095</v>
      </c>
      <c r="B1037">
        <v>53.469597474148898</v>
      </c>
    </row>
    <row r="1038" spans="1:2">
      <c r="A1038" s="9" t="s">
        <v>1096</v>
      </c>
      <c r="B1038">
        <v>55.809855312071313</v>
      </c>
    </row>
    <row r="1039" spans="1:2">
      <c r="A1039" s="9" t="s">
        <v>1097</v>
      </c>
      <c r="B1039">
        <v>70.189686715365127</v>
      </c>
    </row>
    <row r="1040" spans="1:2">
      <c r="A1040" s="9" t="s">
        <v>1098</v>
      </c>
      <c r="B1040">
        <v>53.576485503381818</v>
      </c>
    </row>
    <row r="1041" spans="1:2">
      <c r="A1041" s="9" t="s">
        <v>1099</v>
      </c>
      <c r="B1041">
        <v>64.494120729206116</v>
      </c>
    </row>
    <row r="1042" spans="1:2">
      <c r="A1042" s="9" t="s">
        <v>1100</v>
      </c>
      <c r="B1042">
        <v>57.711509038430052</v>
      </c>
    </row>
    <row r="1043" spans="1:2">
      <c r="A1043" s="9" t="s">
        <v>1101</v>
      </c>
      <c r="B1043">
        <v>77.711920914216293</v>
      </c>
    </row>
    <row r="1044" spans="1:2">
      <c r="A1044" s="9" t="s">
        <v>1102</v>
      </c>
      <c r="B1044">
        <v>66.927796548921052</v>
      </c>
    </row>
    <row r="1045" spans="1:2">
      <c r="A1045" s="9" t="s">
        <v>1103</v>
      </c>
      <c r="B1045">
        <v>64.713555161492465</v>
      </c>
    </row>
    <row r="1046" spans="1:2">
      <c r="A1046" s="9" t="s">
        <v>1104</v>
      </c>
      <c r="B1046">
        <v>71.221978652991496</v>
      </c>
    </row>
    <row r="1047" spans="1:2">
      <c r="A1047" s="9" t="s">
        <v>1105</v>
      </c>
      <c r="B1047">
        <v>80.653222492806265</v>
      </c>
    </row>
    <row r="1048" spans="1:2">
      <c r="A1048" s="9" t="s">
        <v>1106</v>
      </c>
      <c r="B1048">
        <v>69.576595138677234</v>
      </c>
    </row>
    <row r="1049" spans="1:2">
      <c r="A1049" s="9" t="s">
        <v>1107</v>
      </c>
      <c r="B1049">
        <v>75.28942412704653</v>
      </c>
    </row>
    <row r="1050" spans="1:2">
      <c r="A1050" s="9" t="s">
        <v>1108</v>
      </c>
      <c r="B1050">
        <v>72.730803143558504</v>
      </c>
    </row>
    <row r="1051" spans="1:2">
      <c r="A1051" s="9" t="s">
        <v>1109</v>
      </c>
      <c r="B1051">
        <v>63.969317465158213</v>
      </c>
    </row>
    <row r="1052" spans="1:2">
      <c r="A1052" s="9" t="s">
        <v>1110</v>
      </c>
      <c r="B1052">
        <v>125.88961332232556</v>
      </c>
    </row>
    <row r="1053" spans="1:2">
      <c r="A1053" s="9" t="s">
        <v>1111</v>
      </c>
      <c r="B1053">
        <v>61.143290051760495</v>
      </c>
    </row>
    <row r="1054" spans="1:2">
      <c r="A1054" s="9" t="s">
        <v>1112</v>
      </c>
      <c r="B1054">
        <v>106.43574730918851</v>
      </c>
    </row>
    <row r="1055" spans="1:2">
      <c r="A1055" s="9" t="s">
        <v>1113</v>
      </c>
      <c r="B1055">
        <v>92.586380604611065</v>
      </c>
    </row>
    <row r="1056" spans="1:2">
      <c r="A1056" s="9" t="s">
        <v>1114</v>
      </c>
      <c r="B1056">
        <v>71.088188444454829</v>
      </c>
    </row>
    <row r="1057" spans="1:2">
      <c r="A1057" s="9" t="s">
        <v>1115</v>
      </c>
      <c r="B1057">
        <v>66.636818544173977</v>
      </c>
    </row>
    <row r="1058" spans="1:2">
      <c r="A1058" s="9" t="s">
        <v>1116</v>
      </c>
      <c r="B1058">
        <v>63.077402598504328</v>
      </c>
    </row>
    <row r="1059" spans="1:2">
      <c r="A1059" s="9" t="s">
        <v>1117</v>
      </c>
      <c r="B1059">
        <v>71.726115454082532</v>
      </c>
    </row>
    <row r="1060" spans="1:2">
      <c r="A1060" s="9" t="s">
        <v>1118</v>
      </c>
      <c r="B1060">
        <v>56.994257982672707</v>
      </c>
    </row>
    <row r="1061" spans="1:2">
      <c r="A1061" s="9" t="s">
        <v>1119</v>
      </c>
      <c r="B1061">
        <v>81.339053854025963</v>
      </c>
    </row>
    <row r="1062" spans="1:2">
      <c r="A1062" s="9" t="s">
        <v>1120</v>
      </c>
      <c r="B1062">
        <v>65.020704684111408</v>
      </c>
    </row>
    <row r="1063" spans="1:2">
      <c r="A1063" s="9" t="s">
        <v>1121</v>
      </c>
      <c r="B1063">
        <v>73.204768566373559</v>
      </c>
    </row>
    <row r="1064" spans="1:2">
      <c r="A1064" s="9" t="s">
        <v>1122</v>
      </c>
      <c r="B1064">
        <v>87.380281047694979</v>
      </c>
    </row>
    <row r="1065" spans="1:2">
      <c r="A1065" s="9" t="s">
        <v>1123</v>
      </c>
      <c r="B1065">
        <v>89.036419642174195</v>
      </c>
    </row>
    <row r="1066" spans="1:2">
      <c r="A1066" s="9" t="s">
        <v>1124</v>
      </c>
      <c r="B1066">
        <v>85.376283413057976</v>
      </c>
    </row>
    <row r="1067" spans="1:2">
      <c r="A1067" s="9" t="s">
        <v>1125</v>
      </c>
      <c r="B1067">
        <v>118.91731238625739</v>
      </c>
    </row>
    <row r="1068" spans="1:2">
      <c r="A1068" s="9" t="s">
        <v>1126</v>
      </c>
      <c r="B1068">
        <v>63.046125653078384</v>
      </c>
    </row>
    <row r="1069" spans="1:2">
      <c r="A1069" s="9" t="s">
        <v>1127</v>
      </c>
      <c r="B1069">
        <v>61.216263030533838</v>
      </c>
    </row>
    <row r="1070" spans="1:2">
      <c r="A1070" s="9" t="s">
        <v>1128</v>
      </c>
      <c r="B1070">
        <v>63.671141890189695</v>
      </c>
    </row>
    <row r="1071" spans="1:2">
      <c r="A1071" s="9" t="s">
        <v>1129</v>
      </c>
      <c r="B1071">
        <v>60.464477873590667</v>
      </c>
    </row>
    <row r="1072" spans="1:2">
      <c r="A1072" s="9" t="s">
        <v>1130</v>
      </c>
      <c r="B1072">
        <v>79.171533746182021</v>
      </c>
    </row>
    <row r="1073" spans="1:2">
      <c r="A1073" s="9" t="s">
        <v>1131</v>
      </c>
      <c r="B1073">
        <v>59.136322194607587</v>
      </c>
    </row>
    <row r="1074" spans="1:2">
      <c r="A1074" s="9" t="s">
        <v>1132</v>
      </c>
      <c r="B1074">
        <v>61.648686272967176</v>
      </c>
    </row>
    <row r="1075" spans="1:2">
      <c r="A1075" s="9" t="s">
        <v>1133</v>
      </c>
      <c r="B1075">
        <v>67.558782991216802</v>
      </c>
    </row>
    <row r="1076" spans="1:2">
      <c r="A1076" s="9" t="s">
        <v>1134</v>
      </c>
      <c r="B1076">
        <v>78.58861530888214</v>
      </c>
    </row>
    <row r="1077" spans="1:2">
      <c r="A1077" s="9" t="s">
        <v>1135</v>
      </c>
      <c r="B1077">
        <v>117.34589875013347</v>
      </c>
    </row>
    <row r="1078" spans="1:2">
      <c r="A1078" s="9" t="s">
        <v>1136</v>
      </c>
      <c r="B1078">
        <v>85.829038791851261</v>
      </c>
    </row>
    <row r="1079" spans="1:2">
      <c r="A1079" s="9" t="s">
        <v>1137</v>
      </c>
      <c r="B1079">
        <v>50.941986193122609</v>
      </c>
    </row>
    <row r="1080" spans="1:2">
      <c r="A1080" s="9" t="s">
        <v>1138</v>
      </c>
      <c r="B1080">
        <v>97.297320112897779</v>
      </c>
    </row>
    <row r="1081" spans="1:2">
      <c r="A1081" s="9" t="s">
        <v>1139</v>
      </c>
      <c r="B1081">
        <v>70.460233061760235</v>
      </c>
    </row>
    <row r="1082" spans="1:2">
      <c r="A1082" s="9" t="s">
        <v>1140</v>
      </c>
      <c r="B1082">
        <v>96.782534129540537</v>
      </c>
    </row>
    <row r="1083" spans="1:2">
      <c r="A1083" s="9" t="s">
        <v>1141</v>
      </c>
      <c r="B1083">
        <v>103.52830171120746</v>
      </c>
    </row>
    <row r="1084" spans="1:2">
      <c r="A1084" s="9" t="s">
        <v>1142</v>
      </c>
      <c r="B1084">
        <v>82.192147193296847</v>
      </c>
    </row>
    <row r="1085" spans="1:2">
      <c r="A1085" s="9" t="s">
        <v>1143</v>
      </c>
      <c r="B1085">
        <v>57.052456639146428</v>
      </c>
    </row>
    <row r="1086" spans="1:2">
      <c r="A1086" s="9" t="s">
        <v>1144</v>
      </c>
      <c r="B1086">
        <v>111.5994188421861</v>
      </c>
    </row>
    <row r="1087" spans="1:2">
      <c r="A1087" s="9" t="s">
        <v>1145</v>
      </c>
      <c r="B1087">
        <v>95.339861211578295</v>
      </c>
    </row>
    <row r="1088" spans="1:2">
      <c r="A1088" s="9" t="s">
        <v>1146</v>
      </c>
      <c r="B1088">
        <v>113.93598624257623</v>
      </c>
    </row>
    <row r="1089" spans="1:2">
      <c r="A1089" s="9" t="s">
        <v>1147</v>
      </c>
      <c r="B1089">
        <v>108.15940746124662</v>
      </c>
    </row>
    <row r="1090" spans="1:2">
      <c r="A1090" s="9" t="s">
        <v>1148</v>
      </c>
      <c r="B1090">
        <v>106.39988480211959</v>
      </c>
    </row>
    <row r="1091" spans="1:2">
      <c r="A1091" s="9" t="s">
        <v>1149</v>
      </c>
      <c r="B1091">
        <v>141.58628249811414</v>
      </c>
    </row>
    <row r="1092" spans="1:2">
      <c r="A1092" s="9" t="s">
        <v>1150</v>
      </c>
      <c r="B1092">
        <v>90.357576539895902</v>
      </c>
    </row>
    <row r="1093" spans="1:2">
      <c r="A1093" s="9" t="s">
        <v>1151</v>
      </c>
      <c r="B1093">
        <v>94.249857887870263</v>
      </c>
    </row>
    <row r="1094" spans="1:2">
      <c r="A1094" s="9" t="s">
        <v>1152</v>
      </c>
      <c r="B1094">
        <v>103.97078217291805</v>
      </c>
    </row>
    <row r="1095" spans="1:2">
      <c r="A1095" s="9" t="s">
        <v>1153</v>
      </c>
      <c r="B1095">
        <v>81.876701921369317</v>
      </c>
    </row>
    <row r="1096" spans="1:2">
      <c r="A1096" s="9" t="s">
        <v>1154</v>
      </c>
      <c r="B1096">
        <v>99.411051215592337</v>
      </c>
    </row>
    <row r="1097" spans="1:2">
      <c r="A1097" s="9" t="s">
        <v>1155</v>
      </c>
      <c r="B1097">
        <v>159.39608380574003</v>
      </c>
    </row>
    <row r="1098" spans="1:2">
      <c r="A1098" s="9" t="s">
        <v>1156</v>
      </c>
      <c r="B1098">
        <v>130.51889587008597</v>
      </c>
    </row>
    <row r="1099" spans="1:2">
      <c r="A1099" s="9" t="s">
        <v>1157</v>
      </c>
      <c r="B1099">
        <v>93.789742026778512</v>
      </c>
    </row>
    <row r="1100" spans="1:2">
      <c r="A1100" s="9" t="s">
        <v>1158</v>
      </c>
      <c r="B1100">
        <v>161.75235436372307</v>
      </c>
    </row>
    <row r="1101" spans="1:2">
      <c r="A1101" s="9" t="s">
        <v>1159</v>
      </c>
      <c r="B1101">
        <v>133.27224162521682</v>
      </c>
    </row>
    <row r="1102" spans="1:2">
      <c r="A1102" s="9" t="s">
        <v>1160</v>
      </c>
      <c r="B1102">
        <v>112.78197624630943</v>
      </c>
    </row>
    <row r="1103" spans="1:2">
      <c r="A1103" s="9" t="s">
        <v>1161</v>
      </c>
      <c r="B1103">
        <v>103.96297970519211</v>
      </c>
    </row>
    <row r="1104" spans="1:2">
      <c r="A1104" s="9" t="s">
        <v>1162</v>
      </c>
      <c r="B1104">
        <v>106.39491898725049</v>
      </c>
    </row>
  </sheetData>
  <sortState xmlns:xlrd2="http://schemas.microsoft.com/office/spreadsheetml/2017/richdata2" ref="F4:F83">
    <sortCondition ref="F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C08F-5272-7D4C-AF0F-C9D890F88A74}">
  <dimension ref="A1:AK285"/>
  <sheetViews>
    <sheetView topLeftCell="A107" zoomScaleNormal="90" workbookViewId="0">
      <selection activeCell="C85" sqref="C85"/>
    </sheetView>
  </sheetViews>
  <sheetFormatPr baseColWidth="10" defaultColWidth="10.83203125" defaultRowHeight="16"/>
  <cols>
    <col min="1" max="1" width="18" customWidth="1"/>
    <col min="2" max="2" width="20.1640625" style="11" customWidth="1"/>
    <col min="3" max="3" width="20.33203125" customWidth="1"/>
    <col min="5" max="7" width="18.5" customWidth="1"/>
    <col min="8" max="8" width="4.1640625" customWidth="1"/>
    <col min="9" max="9" width="18" style="33" customWidth="1"/>
    <col min="22" max="22" width="13.1640625" customWidth="1"/>
    <col min="23" max="23" width="15.5" style="33" customWidth="1"/>
    <col min="24" max="24" width="10.83203125" style="33"/>
    <col min="27" max="27" width="14" customWidth="1"/>
  </cols>
  <sheetData>
    <row r="1" spans="1:29" ht="17" thickBot="1">
      <c r="E1" t="s">
        <v>1184</v>
      </c>
      <c r="U1" s="62"/>
      <c r="V1" s="63"/>
      <c r="W1" s="64"/>
      <c r="X1" s="64"/>
      <c r="Y1" s="63"/>
      <c r="Z1" s="63"/>
      <c r="AA1" s="63"/>
      <c r="AB1" s="63"/>
      <c r="AC1" s="65"/>
    </row>
    <row r="2" spans="1:29" ht="22" thickBot="1">
      <c r="A2" t="s">
        <v>1183</v>
      </c>
      <c r="E2" t="s">
        <v>1199</v>
      </c>
      <c r="I2" s="38" t="s">
        <v>1202</v>
      </c>
      <c r="N2" s="38" t="s">
        <v>1203</v>
      </c>
      <c r="U2" s="69" t="s">
        <v>1213</v>
      </c>
      <c r="V2" s="63"/>
      <c r="W2" s="64"/>
      <c r="X2" s="64"/>
      <c r="Y2" s="63"/>
      <c r="Z2" s="63"/>
      <c r="AA2" s="63"/>
      <c r="AB2" s="63"/>
      <c r="AC2" s="65"/>
    </row>
    <row r="3" spans="1:29" ht="86" thickBot="1">
      <c r="A3" s="5" t="s">
        <v>56</v>
      </c>
      <c r="B3" s="5" t="s">
        <v>1164</v>
      </c>
      <c r="C3" s="5" t="s">
        <v>1165</v>
      </c>
      <c r="E3" s="5" t="s">
        <v>56</v>
      </c>
      <c r="F3" s="5" t="s">
        <v>1164</v>
      </c>
      <c r="G3" s="5" t="s">
        <v>1165</v>
      </c>
      <c r="I3" s="32" t="s">
        <v>1185</v>
      </c>
      <c r="J3" s="31" t="s">
        <v>1201</v>
      </c>
      <c r="K3" s="31" t="s">
        <v>1200</v>
      </c>
      <c r="L3" s="32" t="s">
        <v>1205</v>
      </c>
      <c r="M3" s="39"/>
      <c r="N3" s="32" t="s">
        <v>1226</v>
      </c>
      <c r="O3" s="31" t="s">
        <v>1201</v>
      </c>
      <c r="P3" s="31" t="s">
        <v>1200</v>
      </c>
      <c r="Q3" s="32" t="s">
        <v>1205</v>
      </c>
      <c r="S3" s="48" t="s">
        <v>1204</v>
      </c>
      <c r="T3" s="59"/>
      <c r="U3" s="66"/>
      <c r="V3" s="57" t="s">
        <v>1200</v>
      </c>
      <c r="W3" s="82" t="s">
        <v>1211</v>
      </c>
      <c r="X3" s="58" t="s">
        <v>1207</v>
      </c>
      <c r="Y3" s="11"/>
      <c r="Z3" s="11"/>
      <c r="AA3" s="11"/>
      <c r="AB3" s="11"/>
      <c r="AC3" s="67"/>
    </row>
    <row r="4" spans="1:29" ht="17" customHeight="1" thickBot="1">
      <c r="A4" s="6">
        <v>5</v>
      </c>
      <c r="B4" s="7">
        <v>0</v>
      </c>
      <c r="C4" s="7">
        <v>0</v>
      </c>
      <c r="E4" s="6">
        <v>45</v>
      </c>
      <c r="F4" s="7">
        <v>6</v>
      </c>
      <c r="G4" s="7">
        <v>23</v>
      </c>
      <c r="I4" s="36">
        <f t="shared" ref="I4:I29" si="0">G4*500/$G$31</f>
        <v>10.859301227573182</v>
      </c>
      <c r="J4" s="40"/>
      <c r="K4" s="43"/>
      <c r="L4" s="43"/>
      <c r="N4" s="36">
        <f>G4*400/$G$31</f>
        <v>8.6874409820585452</v>
      </c>
      <c r="O4" s="40"/>
      <c r="P4" s="43"/>
      <c r="Q4" s="43"/>
      <c r="S4" s="45"/>
      <c r="T4" s="60"/>
      <c r="U4" s="66"/>
      <c r="V4" s="51"/>
      <c r="W4" s="83"/>
      <c r="X4" s="52"/>
      <c r="Y4" s="11"/>
    </row>
    <row r="5" spans="1:29" ht="17" thickBot="1">
      <c r="A5" s="6">
        <v>10</v>
      </c>
      <c r="B5" s="7">
        <v>0</v>
      </c>
      <c r="C5" s="7">
        <v>0</v>
      </c>
      <c r="E5" s="6">
        <v>50</v>
      </c>
      <c r="F5" s="7">
        <v>12</v>
      </c>
      <c r="G5" s="7">
        <v>32</v>
      </c>
      <c r="I5" s="36">
        <f t="shared" si="0"/>
        <v>15.108593012275731</v>
      </c>
      <c r="J5" s="41">
        <f>SUM(I4:I5)</f>
        <v>25.967894239848913</v>
      </c>
      <c r="K5" s="43" t="s">
        <v>1186</v>
      </c>
      <c r="L5" s="41">
        <f>J5-S5</f>
        <v>7.9678942398489134</v>
      </c>
      <c r="N5" s="36">
        <f t="shared" ref="N5:N29" si="1">G5*400/$G$31</f>
        <v>12.086874409820586</v>
      </c>
      <c r="O5" s="41">
        <f>SUM(N4:N5)</f>
        <v>20.774315391879131</v>
      </c>
      <c r="P5" s="43" t="s">
        <v>1186</v>
      </c>
      <c r="Q5" s="41">
        <f>O5-S5</f>
        <v>2.7743153918791315</v>
      </c>
      <c r="S5" s="46">
        <f>SUM(F4:F5)</f>
        <v>18</v>
      </c>
      <c r="T5" s="61"/>
      <c r="U5" s="66"/>
      <c r="V5" s="51" t="s">
        <v>1186</v>
      </c>
      <c r="W5" s="83">
        <f>S5</f>
        <v>18</v>
      </c>
      <c r="X5" s="52" t="s">
        <v>1206</v>
      </c>
      <c r="Y5" s="11"/>
    </row>
    <row r="6" spans="1:29" ht="17" thickBot="1">
      <c r="A6" s="6">
        <v>15</v>
      </c>
      <c r="B6" s="7">
        <v>0</v>
      </c>
      <c r="C6" s="7">
        <v>0</v>
      </c>
      <c r="E6" s="6">
        <v>55</v>
      </c>
      <c r="F6" s="7">
        <v>22</v>
      </c>
      <c r="G6" s="7">
        <v>51</v>
      </c>
      <c r="I6" s="35">
        <f t="shared" si="0"/>
        <v>24.079320113314449</v>
      </c>
      <c r="J6" s="41"/>
      <c r="K6" s="43"/>
      <c r="L6" s="41"/>
      <c r="N6" s="34">
        <f t="shared" si="1"/>
        <v>19.263456090651559</v>
      </c>
      <c r="O6" s="41"/>
      <c r="P6" s="43"/>
      <c r="Q6" s="41"/>
      <c r="S6" s="45"/>
      <c r="T6" s="60"/>
      <c r="U6" s="66"/>
      <c r="V6" s="51"/>
      <c r="W6" s="83"/>
      <c r="X6" s="52"/>
      <c r="Y6" s="11"/>
    </row>
    <row r="7" spans="1:29" ht="17" thickBot="1">
      <c r="A7" s="6">
        <v>20</v>
      </c>
      <c r="B7" s="7">
        <v>0</v>
      </c>
      <c r="C7" s="7">
        <v>0</v>
      </c>
      <c r="E7" s="6">
        <v>60</v>
      </c>
      <c r="F7" s="7">
        <v>21</v>
      </c>
      <c r="G7" s="7">
        <v>71</v>
      </c>
      <c r="I7" s="35">
        <f t="shared" si="0"/>
        <v>33.522190745986777</v>
      </c>
      <c r="J7" s="41">
        <f>SUM(I6:I7)</f>
        <v>57.601510859301229</v>
      </c>
      <c r="K7" s="43" t="s">
        <v>1187</v>
      </c>
      <c r="L7" s="41">
        <f t="shared" ref="L7:L11" si="2">J7-S7</f>
        <v>14.601510859301229</v>
      </c>
      <c r="N7" s="34">
        <f t="shared" si="1"/>
        <v>26.817752596789425</v>
      </c>
      <c r="O7" s="41">
        <f>SUM(N6:N7)</f>
        <v>46.081208687440984</v>
      </c>
      <c r="P7" s="43" t="s">
        <v>1187</v>
      </c>
      <c r="Q7" s="41">
        <f t="shared" ref="Q7:Q9" si="3">O7-S7</f>
        <v>3.0812086874409843</v>
      </c>
      <c r="S7" s="46">
        <f>SUM(F6:F7)</f>
        <v>43</v>
      </c>
      <c r="T7" s="61"/>
      <c r="U7" s="66"/>
      <c r="V7" s="51" t="s">
        <v>1187</v>
      </c>
      <c r="W7" s="83">
        <v>45</v>
      </c>
      <c r="X7" s="53">
        <f>W7-S7</f>
        <v>2</v>
      </c>
      <c r="Y7" s="11" t="s">
        <v>1246</v>
      </c>
    </row>
    <row r="8" spans="1:29" ht="17" thickBot="1">
      <c r="A8" s="6">
        <v>25</v>
      </c>
      <c r="B8" s="7">
        <v>0</v>
      </c>
      <c r="C8" s="7">
        <v>1</v>
      </c>
      <c r="E8" s="6">
        <v>65</v>
      </c>
      <c r="F8" s="7">
        <v>31</v>
      </c>
      <c r="G8" s="7">
        <v>110</v>
      </c>
      <c r="I8" s="36">
        <f t="shared" si="0"/>
        <v>51.935788479697827</v>
      </c>
      <c r="J8" s="41"/>
      <c r="K8" s="43"/>
      <c r="L8" s="41"/>
      <c r="N8" s="36">
        <f t="shared" si="1"/>
        <v>41.548630783758263</v>
      </c>
      <c r="O8" s="41"/>
      <c r="P8" s="43"/>
      <c r="Q8" s="41"/>
      <c r="S8" s="45"/>
      <c r="T8" s="60"/>
      <c r="U8" s="66"/>
      <c r="V8" s="51"/>
      <c r="W8" s="83"/>
      <c r="X8" s="52"/>
    </row>
    <row r="9" spans="1:29" ht="17" thickBot="1">
      <c r="A9" s="6">
        <v>30</v>
      </c>
      <c r="B9" s="7">
        <v>0</v>
      </c>
      <c r="C9" s="7">
        <v>1</v>
      </c>
      <c r="E9" s="6">
        <v>70</v>
      </c>
      <c r="F9" s="7">
        <v>31</v>
      </c>
      <c r="G9" s="7">
        <v>96</v>
      </c>
      <c r="I9" s="36">
        <f t="shared" si="0"/>
        <v>45.325779036827193</v>
      </c>
      <c r="J9" s="41">
        <f>SUM(I8:I9)</f>
        <v>97.26156751652502</v>
      </c>
      <c r="K9" s="43" t="s">
        <v>1188</v>
      </c>
      <c r="L9" s="41">
        <f t="shared" si="2"/>
        <v>35.26156751652502</v>
      </c>
      <c r="N9" s="36">
        <f t="shared" si="1"/>
        <v>36.260623229461757</v>
      </c>
      <c r="O9" s="41">
        <f>SUM(N8:N9)</f>
        <v>77.809254013220027</v>
      </c>
      <c r="P9" s="43" t="s">
        <v>1188</v>
      </c>
      <c r="Q9" s="41">
        <f t="shared" si="3"/>
        <v>15.809254013220027</v>
      </c>
      <c r="S9" s="46">
        <f>SUM(F8:F9)</f>
        <v>62</v>
      </c>
      <c r="T9" s="61"/>
      <c r="U9" s="66"/>
      <c r="V9" s="51" t="s">
        <v>1188</v>
      </c>
      <c r="W9" s="83">
        <v>75</v>
      </c>
      <c r="X9" s="53">
        <f>W9-S9</f>
        <v>13</v>
      </c>
      <c r="Y9" s="11" t="s">
        <v>1247</v>
      </c>
      <c r="Z9" s="11"/>
      <c r="AA9" s="11"/>
      <c r="AB9" s="11"/>
      <c r="AC9" s="67"/>
    </row>
    <row r="10" spans="1:29" ht="17" thickBot="1">
      <c r="A10" s="6">
        <v>35</v>
      </c>
      <c r="B10" s="7">
        <v>4</v>
      </c>
      <c r="C10" s="7">
        <v>0</v>
      </c>
      <c r="E10" s="6">
        <v>75</v>
      </c>
      <c r="F10" s="7">
        <v>34</v>
      </c>
      <c r="G10" s="7">
        <v>98</v>
      </c>
      <c r="I10" s="34">
        <f t="shared" si="0"/>
        <v>46.270066100094432</v>
      </c>
      <c r="J10" s="40"/>
      <c r="K10" s="43"/>
      <c r="L10" s="41"/>
      <c r="N10" s="34">
        <f t="shared" si="1"/>
        <v>37.016052880075542</v>
      </c>
      <c r="O10" s="40"/>
      <c r="P10" s="43"/>
      <c r="Q10" s="41"/>
      <c r="S10" s="45"/>
      <c r="T10" s="60"/>
      <c r="U10" s="66"/>
      <c r="V10" s="51"/>
      <c r="W10" s="83"/>
      <c r="X10" s="52"/>
      <c r="Y10" s="11"/>
      <c r="Z10" s="11"/>
      <c r="AA10" s="11"/>
      <c r="AB10" s="11"/>
      <c r="AC10" s="67"/>
    </row>
    <row r="11" spans="1:29" ht="17" thickBot="1">
      <c r="A11" s="6">
        <v>40</v>
      </c>
      <c r="B11" s="7">
        <v>3</v>
      </c>
      <c r="C11" s="7">
        <v>9</v>
      </c>
      <c r="E11" s="6">
        <v>80</v>
      </c>
      <c r="F11" s="7">
        <v>43</v>
      </c>
      <c r="G11" s="7">
        <v>91</v>
      </c>
      <c r="I11" s="34">
        <f t="shared" si="0"/>
        <v>42.965061378659115</v>
      </c>
      <c r="J11" s="41">
        <f>SUM(I10:I11)</f>
        <v>89.235127478753554</v>
      </c>
      <c r="K11" s="43" t="s">
        <v>1189</v>
      </c>
      <c r="L11" s="41">
        <f t="shared" si="2"/>
        <v>12.235127478753554</v>
      </c>
      <c r="N11" s="34">
        <f t="shared" si="1"/>
        <v>34.372049102927292</v>
      </c>
      <c r="O11" s="41">
        <f>SUM(N10:N11)</f>
        <v>71.388101983002827</v>
      </c>
      <c r="P11" s="43" t="s">
        <v>1189</v>
      </c>
      <c r="Q11" s="41" t="s">
        <v>1206</v>
      </c>
      <c r="S11" s="46">
        <f>SUM(F10:F11)</f>
        <v>77</v>
      </c>
      <c r="T11" s="61"/>
      <c r="U11" s="66"/>
      <c r="V11" s="51" t="s">
        <v>1189</v>
      </c>
      <c r="W11" s="83">
        <v>75</v>
      </c>
      <c r="X11" s="52" t="s">
        <v>1206</v>
      </c>
      <c r="Y11" s="11"/>
      <c r="Z11" s="11"/>
      <c r="AA11" s="11"/>
      <c r="AB11" s="11"/>
      <c r="AC11" s="67"/>
    </row>
    <row r="12" spans="1:29" ht="17" thickBot="1">
      <c r="A12" s="6">
        <v>45</v>
      </c>
      <c r="B12" s="7">
        <v>6</v>
      </c>
      <c r="C12" s="7">
        <v>23</v>
      </c>
      <c r="E12" s="6">
        <v>85</v>
      </c>
      <c r="F12" s="7">
        <v>50</v>
      </c>
      <c r="G12" s="7">
        <v>66</v>
      </c>
      <c r="I12" s="36">
        <f t="shared" si="0"/>
        <v>31.161473087818695</v>
      </c>
      <c r="J12" s="40"/>
      <c r="K12" s="43"/>
      <c r="L12" s="41"/>
      <c r="N12" s="36">
        <f t="shared" si="1"/>
        <v>24.929178470254957</v>
      </c>
      <c r="O12" s="40"/>
      <c r="P12" s="43"/>
      <c r="Q12" s="41"/>
      <c r="S12" s="45"/>
      <c r="T12" s="60"/>
      <c r="U12" s="66"/>
      <c r="V12" s="51"/>
      <c r="W12" s="83"/>
      <c r="X12" s="52"/>
      <c r="Y12" s="11"/>
      <c r="Z12" s="11"/>
      <c r="AA12" s="11"/>
      <c r="AB12" s="11"/>
      <c r="AC12" s="67"/>
    </row>
    <row r="13" spans="1:29" ht="17" thickBot="1">
      <c r="A13" s="6">
        <v>50</v>
      </c>
      <c r="B13" s="7">
        <v>12</v>
      </c>
      <c r="C13" s="7">
        <v>32</v>
      </c>
      <c r="E13" s="6">
        <v>90</v>
      </c>
      <c r="F13" s="7">
        <v>52</v>
      </c>
      <c r="G13" s="7">
        <v>57</v>
      </c>
      <c r="I13" s="36">
        <f t="shared" si="0"/>
        <v>26.912181303116146</v>
      </c>
      <c r="J13" s="41">
        <f>SUM(I12:I13)</f>
        <v>58.073654390934841</v>
      </c>
      <c r="K13" s="43" t="s">
        <v>1190</v>
      </c>
      <c r="L13" s="41" t="s">
        <v>1206</v>
      </c>
      <c r="N13" s="36">
        <f t="shared" si="1"/>
        <v>21.52974504249292</v>
      </c>
      <c r="O13" s="41">
        <f>SUM(N12:N13)</f>
        <v>46.458923512747873</v>
      </c>
      <c r="P13" s="43" t="s">
        <v>1190</v>
      </c>
      <c r="Q13" s="41" t="s">
        <v>1206</v>
      </c>
      <c r="S13" s="46">
        <f>SUM(F12:F13)</f>
        <v>102</v>
      </c>
      <c r="T13" s="61"/>
      <c r="U13" s="66"/>
      <c r="V13" s="51" t="s">
        <v>1190</v>
      </c>
      <c r="W13" s="83">
        <v>45</v>
      </c>
      <c r="X13" s="52" t="s">
        <v>1206</v>
      </c>
      <c r="Y13" s="11"/>
      <c r="Z13" s="11"/>
      <c r="AA13" s="11"/>
      <c r="AB13" s="11"/>
      <c r="AC13" s="67"/>
    </row>
    <row r="14" spans="1:29" ht="17" thickBot="1">
      <c r="A14" s="6">
        <v>55</v>
      </c>
      <c r="B14" s="7">
        <v>22</v>
      </c>
      <c r="C14" s="7">
        <v>51</v>
      </c>
      <c r="E14" s="6">
        <v>95</v>
      </c>
      <c r="F14" s="7">
        <v>40</v>
      </c>
      <c r="G14" s="7">
        <v>49</v>
      </c>
      <c r="I14" s="34">
        <f t="shared" si="0"/>
        <v>23.135033050047216</v>
      </c>
      <c r="J14" s="40"/>
      <c r="K14" s="43"/>
      <c r="L14" s="41"/>
      <c r="N14" s="34">
        <f t="shared" si="1"/>
        <v>18.508026440037771</v>
      </c>
      <c r="O14" s="40"/>
      <c r="P14" s="43"/>
      <c r="Q14" s="41"/>
      <c r="S14" s="45"/>
      <c r="T14" s="60"/>
      <c r="U14" s="66"/>
      <c r="V14" s="51"/>
      <c r="W14" s="83"/>
      <c r="X14" s="52"/>
      <c r="Y14" s="11"/>
      <c r="Z14" s="11"/>
      <c r="AA14" s="11"/>
      <c r="AB14" s="11"/>
      <c r="AC14" s="67"/>
    </row>
    <row r="15" spans="1:29" ht="17" thickBot="1">
      <c r="A15" s="6">
        <v>60</v>
      </c>
      <c r="B15" s="7">
        <v>21</v>
      </c>
      <c r="C15" s="7">
        <v>71</v>
      </c>
      <c r="E15" s="6">
        <v>100</v>
      </c>
      <c r="F15" s="7">
        <v>56</v>
      </c>
      <c r="G15" s="7">
        <v>54</v>
      </c>
      <c r="I15" s="34">
        <f t="shared" si="0"/>
        <v>25.495750708215297</v>
      </c>
      <c r="J15" s="41">
        <f>SUM(I14:I15)</f>
        <v>48.63078375826251</v>
      </c>
      <c r="K15" s="43" t="s">
        <v>1191</v>
      </c>
      <c r="L15" s="41" t="s">
        <v>1206</v>
      </c>
      <c r="N15" s="34">
        <f t="shared" si="1"/>
        <v>20.396600566572239</v>
      </c>
      <c r="O15" s="41">
        <f>SUM(N14:N15)</f>
        <v>38.904627006610013</v>
      </c>
      <c r="P15" s="43" t="s">
        <v>1191</v>
      </c>
      <c r="Q15" s="41" t="s">
        <v>1206</v>
      </c>
      <c r="S15" s="46">
        <f>SUM(F14:F15)</f>
        <v>96</v>
      </c>
      <c r="T15" s="61"/>
      <c r="U15" s="66"/>
      <c r="V15" s="51" t="s">
        <v>1191</v>
      </c>
      <c r="W15" s="83">
        <v>45</v>
      </c>
      <c r="X15" s="52" t="s">
        <v>1206</v>
      </c>
      <c r="Y15" s="11"/>
      <c r="Z15" s="11"/>
      <c r="AA15" s="11"/>
      <c r="AB15" s="11"/>
      <c r="AC15" s="67"/>
    </row>
    <row r="16" spans="1:29" ht="17" thickBot="1">
      <c r="A16" s="6">
        <v>65</v>
      </c>
      <c r="B16" s="7">
        <v>31</v>
      </c>
      <c r="C16" s="7">
        <v>110</v>
      </c>
      <c r="E16" s="6">
        <v>105</v>
      </c>
      <c r="F16" s="7">
        <v>43</v>
      </c>
      <c r="G16" s="7">
        <v>24</v>
      </c>
      <c r="I16" s="36">
        <f t="shared" si="0"/>
        <v>11.331444759206798</v>
      </c>
      <c r="J16" s="40"/>
      <c r="K16" s="43"/>
      <c r="L16" s="41"/>
      <c r="N16" s="36">
        <f t="shared" si="1"/>
        <v>9.0651558073654392</v>
      </c>
      <c r="O16" s="40"/>
      <c r="P16" s="43"/>
      <c r="Q16" s="41"/>
      <c r="S16" s="45"/>
      <c r="T16" s="60"/>
      <c r="U16" s="66"/>
      <c r="V16" s="51"/>
      <c r="W16" s="83"/>
      <c r="X16" s="52"/>
      <c r="Y16" s="11"/>
      <c r="Z16" s="11"/>
      <c r="AA16" s="11"/>
      <c r="AB16" s="11"/>
      <c r="AC16" s="67"/>
    </row>
    <row r="17" spans="1:29" ht="17" thickBot="1">
      <c r="A17" s="6">
        <v>70</v>
      </c>
      <c r="B17" s="7">
        <v>31</v>
      </c>
      <c r="C17" s="7">
        <v>96</v>
      </c>
      <c r="E17" s="6">
        <v>110</v>
      </c>
      <c r="F17" s="7">
        <v>48</v>
      </c>
      <c r="G17" s="7">
        <v>37</v>
      </c>
      <c r="I17" s="36">
        <f t="shared" si="0"/>
        <v>17.469310670443814</v>
      </c>
      <c r="J17" s="41">
        <f>SUM(I16:I17)</f>
        <v>28.800755429650614</v>
      </c>
      <c r="K17" s="43" t="s">
        <v>1192</v>
      </c>
      <c r="L17" s="41" t="s">
        <v>1206</v>
      </c>
      <c r="N17" s="36">
        <f t="shared" si="1"/>
        <v>13.975448536355051</v>
      </c>
      <c r="O17" s="41">
        <f>SUM(N16:N17)</f>
        <v>23.040604343720489</v>
      </c>
      <c r="P17" s="43" t="s">
        <v>1192</v>
      </c>
      <c r="Q17" s="41" t="s">
        <v>1206</v>
      </c>
      <c r="S17" s="46">
        <f>SUM(F16:F17)</f>
        <v>91</v>
      </c>
      <c r="T17" s="61"/>
      <c r="U17" s="66"/>
      <c r="V17" s="51" t="s">
        <v>1192</v>
      </c>
      <c r="W17" s="83">
        <v>20</v>
      </c>
      <c r="X17" s="52" t="s">
        <v>1206</v>
      </c>
      <c r="Y17" s="11"/>
      <c r="Z17" s="11"/>
      <c r="AA17" s="11"/>
      <c r="AB17" s="11"/>
      <c r="AC17" s="67"/>
    </row>
    <row r="18" spans="1:29" ht="17" thickBot="1">
      <c r="A18" s="6">
        <v>75</v>
      </c>
      <c r="B18" s="7">
        <v>34</v>
      </c>
      <c r="C18" s="7">
        <v>98</v>
      </c>
      <c r="E18" s="6">
        <v>115</v>
      </c>
      <c r="F18" s="7">
        <v>42</v>
      </c>
      <c r="G18" s="7">
        <v>34</v>
      </c>
      <c r="I18" s="34">
        <f t="shared" si="0"/>
        <v>16.052880075542966</v>
      </c>
      <c r="J18" s="40"/>
      <c r="K18" s="43"/>
      <c r="L18" s="41"/>
      <c r="N18" s="34">
        <f t="shared" si="1"/>
        <v>12.842304060434373</v>
      </c>
      <c r="O18" s="40"/>
      <c r="P18" s="43"/>
      <c r="Q18" s="41"/>
      <c r="S18" s="45"/>
      <c r="T18" s="60"/>
      <c r="U18" s="66"/>
      <c r="V18" s="51"/>
      <c r="W18" s="83"/>
      <c r="X18" s="52"/>
      <c r="Y18" s="11"/>
      <c r="Z18" s="11"/>
      <c r="AA18" s="11"/>
      <c r="AB18" s="11"/>
      <c r="AC18" s="67"/>
    </row>
    <row r="19" spans="1:29" ht="17" thickBot="1">
      <c r="A19" s="6">
        <v>80</v>
      </c>
      <c r="B19" s="7">
        <v>43</v>
      </c>
      <c r="C19" s="7">
        <v>91</v>
      </c>
      <c r="E19" s="6">
        <v>120</v>
      </c>
      <c r="F19" s="7">
        <v>34</v>
      </c>
      <c r="G19" s="7">
        <v>22</v>
      </c>
      <c r="I19" s="34">
        <f t="shared" si="0"/>
        <v>10.387157695939566</v>
      </c>
      <c r="J19" s="41">
        <f>SUM(I18:I19)</f>
        <v>26.44003777148253</v>
      </c>
      <c r="K19" s="43" t="s">
        <v>1193</v>
      </c>
      <c r="L19" s="41" t="s">
        <v>1206</v>
      </c>
      <c r="N19" s="34">
        <f t="shared" si="1"/>
        <v>8.3097261567516529</v>
      </c>
      <c r="O19" s="41">
        <f>SUM(N18:N19)</f>
        <v>21.152030217186024</v>
      </c>
      <c r="P19" s="43" t="s">
        <v>1193</v>
      </c>
      <c r="Q19" s="41" t="s">
        <v>1206</v>
      </c>
      <c r="S19" s="46">
        <f>SUM(F18:F19)</f>
        <v>76</v>
      </c>
      <c r="T19" s="61"/>
      <c r="U19" s="66"/>
      <c r="V19" s="51" t="s">
        <v>1193</v>
      </c>
      <c r="W19" s="83">
        <v>20</v>
      </c>
      <c r="X19" s="52" t="s">
        <v>1206</v>
      </c>
      <c r="Y19" s="11"/>
      <c r="Z19" s="11"/>
      <c r="AA19" s="11"/>
      <c r="AB19" s="11"/>
      <c r="AC19" s="67"/>
    </row>
    <row r="20" spans="1:29" ht="17" thickBot="1">
      <c r="A20" s="6">
        <v>85</v>
      </c>
      <c r="B20" s="7">
        <v>50</v>
      </c>
      <c r="C20" s="7">
        <v>66</v>
      </c>
      <c r="E20" s="6">
        <v>125</v>
      </c>
      <c r="F20" s="7">
        <v>36</v>
      </c>
      <c r="G20" s="7">
        <v>25</v>
      </c>
      <c r="I20" s="36">
        <f t="shared" si="0"/>
        <v>11.803588290840416</v>
      </c>
      <c r="J20" s="40"/>
      <c r="K20" s="43"/>
      <c r="L20" s="41"/>
      <c r="N20" s="36">
        <f t="shared" si="1"/>
        <v>9.4428706326723315</v>
      </c>
      <c r="O20" s="40"/>
      <c r="P20" s="43"/>
      <c r="Q20" s="41"/>
      <c r="S20" s="45"/>
      <c r="T20" s="60"/>
      <c r="U20" s="66"/>
      <c r="V20" s="51"/>
      <c r="W20" s="83"/>
      <c r="X20" s="52"/>
      <c r="Y20" s="11"/>
      <c r="Z20" s="11"/>
      <c r="AA20" s="11"/>
      <c r="AB20" s="11"/>
      <c r="AC20" s="67"/>
    </row>
    <row r="21" spans="1:29" ht="17" thickBot="1">
      <c r="A21" s="6">
        <v>90</v>
      </c>
      <c r="B21" s="7">
        <v>52</v>
      </c>
      <c r="C21" s="7">
        <v>57</v>
      </c>
      <c r="E21" s="6">
        <v>130</v>
      </c>
      <c r="F21" s="7">
        <v>26</v>
      </c>
      <c r="G21" s="7">
        <v>19</v>
      </c>
      <c r="I21" s="36">
        <f t="shared" si="0"/>
        <v>8.9707271010387153</v>
      </c>
      <c r="J21" s="41">
        <f>SUM(I20:I21)</f>
        <v>20.774315391879131</v>
      </c>
      <c r="K21" s="43" t="s">
        <v>1194</v>
      </c>
      <c r="L21" s="41" t="s">
        <v>1206</v>
      </c>
      <c r="N21" s="36">
        <f t="shared" si="1"/>
        <v>7.1765816808309726</v>
      </c>
      <c r="O21" s="41">
        <f>SUM(N20:N21)</f>
        <v>16.619452313503302</v>
      </c>
      <c r="P21" s="43" t="s">
        <v>1194</v>
      </c>
      <c r="Q21" s="41" t="s">
        <v>1206</v>
      </c>
      <c r="S21" s="46">
        <f>SUM(F20:F21)</f>
        <v>62</v>
      </c>
      <c r="T21" s="61"/>
      <c r="U21" s="66"/>
      <c r="V21" s="51" t="s">
        <v>1194</v>
      </c>
      <c r="W21" s="83">
        <v>15</v>
      </c>
      <c r="X21" s="52" t="s">
        <v>1206</v>
      </c>
      <c r="Y21" s="11"/>
      <c r="Z21" s="11"/>
      <c r="AA21" s="11"/>
      <c r="AB21" s="11"/>
      <c r="AC21" s="67"/>
    </row>
    <row r="22" spans="1:29" ht="17" thickBot="1">
      <c r="A22" s="6">
        <v>95</v>
      </c>
      <c r="B22" s="7">
        <v>40</v>
      </c>
      <c r="C22" s="7">
        <v>49</v>
      </c>
      <c r="E22" s="6">
        <v>135</v>
      </c>
      <c r="F22" s="7">
        <v>29</v>
      </c>
      <c r="G22" s="7">
        <v>18</v>
      </c>
      <c r="I22" s="34">
        <f t="shared" si="0"/>
        <v>8.4985835694050991</v>
      </c>
      <c r="J22" s="40"/>
      <c r="K22" s="43"/>
      <c r="L22" s="41"/>
      <c r="N22" s="34">
        <f t="shared" si="1"/>
        <v>6.7988668555240794</v>
      </c>
      <c r="O22" s="40"/>
      <c r="P22" s="43"/>
      <c r="Q22" s="41"/>
      <c r="S22" s="45"/>
      <c r="T22" s="60"/>
      <c r="U22" s="66"/>
      <c r="V22" s="51"/>
      <c r="W22" s="83"/>
      <c r="X22" s="52"/>
      <c r="Y22" s="11"/>
      <c r="Z22" s="11"/>
      <c r="AA22" s="11"/>
      <c r="AB22" s="11"/>
      <c r="AC22" s="67"/>
    </row>
    <row r="23" spans="1:29" ht="17" thickBot="1">
      <c r="A23" s="6">
        <v>100</v>
      </c>
      <c r="B23" s="7">
        <v>56</v>
      </c>
      <c r="C23" s="7">
        <v>54</v>
      </c>
      <c r="E23" s="6">
        <v>140</v>
      </c>
      <c r="F23" s="7">
        <v>33</v>
      </c>
      <c r="G23" s="7">
        <v>23</v>
      </c>
      <c r="I23" s="34">
        <f t="shared" si="0"/>
        <v>10.859301227573182</v>
      </c>
      <c r="J23" s="41">
        <f>SUM(I22:I23)</f>
        <v>19.357884796978283</v>
      </c>
      <c r="K23" s="43" t="s">
        <v>1195</v>
      </c>
      <c r="L23" s="41" t="s">
        <v>1206</v>
      </c>
      <c r="N23" s="34">
        <f t="shared" si="1"/>
        <v>8.6874409820585452</v>
      </c>
      <c r="O23" s="41">
        <f>SUM(N22:N23)</f>
        <v>15.486307837582626</v>
      </c>
      <c r="P23" s="43" t="s">
        <v>1195</v>
      </c>
      <c r="Q23" s="41" t="s">
        <v>1206</v>
      </c>
      <c r="S23" s="46">
        <f>SUM(F22:F23)</f>
        <v>62</v>
      </c>
      <c r="T23" s="61"/>
      <c r="U23" s="66"/>
      <c r="V23" s="51" t="s">
        <v>1195</v>
      </c>
      <c r="W23" s="83">
        <v>15</v>
      </c>
      <c r="X23" s="52" t="s">
        <v>1206</v>
      </c>
      <c r="Y23" s="11"/>
      <c r="Z23" s="11"/>
      <c r="AA23" s="11"/>
      <c r="AB23" s="11"/>
      <c r="AC23" s="67"/>
    </row>
    <row r="24" spans="1:29" ht="17" thickBot="1">
      <c r="A24" s="6">
        <v>105</v>
      </c>
      <c r="B24" s="7">
        <v>43</v>
      </c>
      <c r="C24" s="7">
        <v>24</v>
      </c>
      <c r="E24" s="6">
        <v>145</v>
      </c>
      <c r="F24" s="7">
        <v>17</v>
      </c>
      <c r="G24" s="7">
        <v>19</v>
      </c>
      <c r="I24" s="36">
        <f t="shared" si="0"/>
        <v>8.9707271010387153</v>
      </c>
      <c r="J24" s="40"/>
      <c r="K24" s="43"/>
      <c r="L24" s="41"/>
      <c r="N24" s="36">
        <f t="shared" si="1"/>
        <v>7.1765816808309726</v>
      </c>
      <c r="O24" s="40"/>
      <c r="P24" s="43"/>
      <c r="Q24" s="41"/>
      <c r="S24" s="45"/>
      <c r="T24" s="60"/>
      <c r="U24" s="66"/>
      <c r="V24" s="51"/>
      <c r="W24" s="83"/>
      <c r="X24" s="52"/>
      <c r="Y24" s="11"/>
      <c r="Z24" s="11"/>
      <c r="AA24" s="11"/>
      <c r="AB24" s="11"/>
      <c r="AC24" s="67"/>
    </row>
    <row r="25" spans="1:29" ht="17" thickBot="1">
      <c r="A25" s="6">
        <v>110</v>
      </c>
      <c r="B25" s="7">
        <v>48</v>
      </c>
      <c r="C25" s="7">
        <v>37</v>
      </c>
      <c r="E25" s="6">
        <v>150</v>
      </c>
      <c r="F25" s="7">
        <v>16</v>
      </c>
      <c r="G25" s="7">
        <v>15</v>
      </c>
      <c r="I25" s="36">
        <f t="shared" si="0"/>
        <v>7.0821529745042495</v>
      </c>
      <c r="J25" s="41">
        <f>SUM(I24:I25)</f>
        <v>16.052880075542966</v>
      </c>
      <c r="K25" s="43" t="s">
        <v>1196</v>
      </c>
      <c r="L25" s="41" t="s">
        <v>1206</v>
      </c>
      <c r="N25" s="36">
        <f t="shared" si="1"/>
        <v>5.6657223796033991</v>
      </c>
      <c r="O25" s="41">
        <f>SUM(N24:N25)</f>
        <v>12.842304060434373</v>
      </c>
      <c r="P25" s="43" t="s">
        <v>1196</v>
      </c>
      <c r="Q25" s="41" t="s">
        <v>1206</v>
      </c>
      <c r="S25" s="46">
        <f>SUM(F24:F25)</f>
        <v>33</v>
      </c>
      <c r="T25" s="61"/>
      <c r="U25" s="66"/>
      <c r="V25" s="51" t="s">
        <v>1196</v>
      </c>
      <c r="W25" s="83">
        <v>10</v>
      </c>
      <c r="X25" s="52" t="s">
        <v>1206</v>
      </c>
      <c r="Y25" s="11"/>
      <c r="Z25" s="11"/>
      <c r="AA25" s="11"/>
      <c r="AB25" s="11"/>
      <c r="AC25" s="67"/>
    </row>
    <row r="26" spans="1:29" ht="17" thickBot="1">
      <c r="A26" s="6">
        <v>115</v>
      </c>
      <c r="B26" s="7">
        <v>42</v>
      </c>
      <c r="C26" s="7">
        <v>34</v>
      </c>
      <c r="E26" s="6">
        <v>155</v>
      </c>
      <c r="F26" s="7">
        <v>13</v>
      </c>
      <c r="G26" s="7">
        <v>10</v>
      </c>
      <c r="I26" s="34">
        <f t="shared" si="0"/>
        <v>4.7214353163361658</v>
      </c>
      <c r="J26" s="40"/>
      <c r="K26" s="43"/>
      <c r="L26" s="41"/>
      <c r="N26" s="34">
        <f t="shared" si="1"/>
        <v>3.7771482530689329</v>
      </c>
      <c r="O26" s="40"/>
      <c r="P26" s="43"/>
      <c r="Q26" s="41"/>
      <c r="S26" s="45"/>
      <c r="T26" s="60"/>
      <c r="U26" s="66"/>
      <c r="V26" s="51"/>
      <c r="W26" s="83"/>
      <c r="X26" s="52"/>
      <c r="Y26" s="11"/>
      <c r="Z26" s="11"/>
      <c r="AA26" s="11"/>
      <c r="AB26" s="11"/>
      <c r="AC26" s="67"/>
    </row>
    <row r="27" spans="1:29" ht="17" thickBot="1">
      <c r="A27" s="6">
        <v>120</v>
      </c>
      <c r="B27" s="7">
        <v>34</v>
      </c>
      <c r="C27" s="7">
        <v>22</v>
      </c>
      <c r="E27" s="6">
        <v>160</v>
      </c>
      <c r="F27" s="7">
        <v>18</v>
      </c>
      <c r="G27" s="7">
        <v>7</v>
      </c>
      <c r="I27" s="34">
        <f t="shared" si="0"/>
        <v>3.3050047214353162</v>
      </c>
      <c r="J27" s="41">
        <f>SUM(I26:I27)</f>
        <v>8.0264400377714828</v>
      </c>
      <c r="K27" s="43" t="s">
        <v>1197</v>
      </c>
      <c r="L27" s="41" t="s">
        <v>1206</v>
      </c>
      <c r="N27" s="34">
        <f t="shared" si="1"/>
        <v>2.644003777148253</v>
      </c>
      <c r="O27" s="41">
        <f>SUM(N26:N27)</f>
        <v>6.4211520302171863</v>
      </c>
      <c r="P27" s="43" t="s">
        <v>1197</v>
      </c>
      <c r="Q27" s="41" t="s">
        <v>1206</v>
      </c>
      <c r="S27" s="46">
        <f>SUM(F26:F27)</f>
        <v>31</v>
      </c>
      <c r="T27" s="61"/>
      <c r="U27" s="66"/>
      <c r="V27" s="51" t="s">
        <v>1197</v>
      </c>
      <c r="W27" s="83">
        <v>5</v>
      </c>
      <c r="X27" s="52" t="s">
        <v>1206</v>
      </c>
      <c r="Y27" s="11"/>
      <c r="Z27" s="11"/>
      <c r="AA27" s="11"/>
      <c r="AB27" s="11"/>
      <c r="AC27" s="67"/>
    </row>
    <row r="28" spans="1:29" ht="17" thickBot="1">
      <c r="A28" s="6">
        <v>125</v>
      </c>
      <c r="B28" s="7">
        <v>36</v>
      </c>
      <c r="C28" s="7">
        <v>25</v>
      </c>
      <c r="E28" s="6">
        <v>165</v>
      </c>
      <c r="F28" s="7">
        <v>10</v>
      </c>
      <c r="G28" s="7">
        <v>5</v>
      </c>
      <c r="I28" s="36">
        <f t="shared" si="0"/>
        <v>2.3607176581680829</v>
      </c>
      <c r="J28" s="40"/>
      <c r="K28" s="43"/>
      <c r="L28" s="41"/>
      <c r="N28" s="36">
        <f t="shared" si="1"/>
        <v>1.8885741265344664</v>
      </c>
      <c r="O28" s="40"/>
      <c r="P28" s="43"/>
      <c r="Q28" s="41"/>
      <c r="S28" s="45"/>
      <c r="T28" s="60"/>
      <c r="U28" s="66"/>
      <c r="V28" s="51"/>
      <c r="W28" s="83"/>
      <c r="X28" s="52"/>
      <c r="Y28" s="11"/>
      <c r="Z28" s="11"/>
      <c r="AA28" s="11"/>
      <c r="AB28" s="11"/>
      <c r="AC28" s="67"/>
    </row>
    <row r="29" spans="1:29" ht="17" thickBot="1">
      <c r="A29" s="6">
        <v>130</v>
      </c>
      <c r="B29" s="7">
        <v>26</v>
      </c>
      <c r="C29" s="7">
        <v>19</v>
      </c>
      <c r="E29" s="6">
        <v>170</v>
      </c>
      <c r="F29" s="7">
        <v>16</v>
      </c>
      <c r="G29" s="7">
        <v>3</v>
      </c>
      <c r="I29" s="37">
        <f t="shared" si="0"/>
        <v>1.4164305949008498</v>
      </c>
      <c r="J29" s="42">
        <f>SUM(I28:I29)</f>
        <v>3.7771482530689324</v>
      </c>
      <c r="K29" s="44" t="s">
        <v>1198</v>
      </c>
      <c r="L29" s="42" t="s">
        <v>1206</v>
      </c>
      <c r="N29" s="37">
        <f t="shared" si="1"/>
        <v>1.1331444759206799</v>
      </c>
      <c r="O29" s="42">
        <f>SUM(N28:N29)</f>
        <v>3.0217186024551461</v>
      </c>
      <c r="P29" s="44" t="s">
        <v>1198</v>
      </c>
      <c r="Q29" s="42" t="s">
        <v>1206</v>
      </c>
      <c r="S29" s="47">
        <f>SUM(F28:F29)</f>
        <v>26</v>
      </c>
      <c r="T29" s="61"/>
      <c r="U29" s="66"/>
      <c r="V29" s="54" t="s">
        <v>1198</v>
      </c>
      <c r="W29" s="84">
        <v>5</v>
      </c>
      <c r="X29" s="55" t="s">
        <v>1206</v>
      </c>
      <c r="Y29" s="11"/>
      <c r="Z29" s="11"/>
      <c r="AA29" s="11"/>
      <c r="AB29" s="11"/>
      <c r="AC29" s="67"/>
    </row>
    <row r="30" spans="1:29" ht="17" thickBot="1">
      <c r="A30" s="6">
        <v>135</v>
      </c>
      <c r="B30" s="7">
        <v>29</v>
      </c>
      <c r="C30" s="7">
        <v>18</v>
      </c>
      <c r="G30" t="s">
        <v>1245</v>
      </c>
      <c r="N30" s="33"/>
      <c r="U30" s="66"/>
      <c r="V30" s="11"/>
      <c r="W30" s="49"/>
      <c r="X30" s="49"/>
      <c r="Y30" s="11"/>
      <c r="Z30" s="11"/>
      <c r="AA30" s="11"/>
      <c r="AB30" s="11"/>
      <c r="AC30" s="67"/>
    </row>
    <row r="31" spans="1:29" ht="17" thickBot="1">
      <c r="A31" s="6">
        <v>140</v>
      </c>
      <c r="B31" s="7">
        <v>33</v>
      </c>
      <c r="C31" s="7">
        <v>23</v>
      </c>
      <c r="E31" t="s">
        <v>1182</v>
      </c>
      <c r="F31">
        <f>SUM(F4:F29)</f>
        <v>779</v>
      </c>
      <c r="G31">
        <f>SUM(G4:G29)</f>
        <v>1059</v>
      </c>
      <c r="I31" s="33">
        <f>SUM(I4:I29)</f>
        <v>500.00000000000011</v>
      </c>
      <c r="N31" s="33">
        <f>SUM(N4:N29)</f>
        <v>400.00000000000006</v>
      </c>
      <c r="U31" s="66"/>
      <c r="V31" s="88" t="s">
        <v>1212</v>
      </c>
      <c r="W31" s="88"/>
      <c r="X31" s="88"/>
      <c r="Y31" s="88"/>
      <c r="Z31" s="88"/>
      <c r="AA31" s="11"/>
      <c r="AB31" s="11"/>
      <c r="AC31" s="67"/>
    </row>
    <row r="32" spans="1:29" ht="17" thickBot="1">
      <c r="A32" s="6">
        <v>145</v>
      </c>
      <c r="B32" s="7">
        <v>17</v>
      </c>
      <c r="C32" s="7">
        <v>19</v>
      </c>
      <c r="U32" s="66"/>
      <c r="V32" s="88"/>
      <c r="W32" s="88"/>
      <c r="X32" s="88"/>
      <c r="Y32" s="88"/>
      <c r="Z32" s="88"/>
      <c r="AA32" s="11"/>
      <c r="AB32" s="11"/>
      <c r="AC32" s="67"/>
    </row>
    <row r="33" spans="1:37" ht="17" thickBot="1">
      <c r="A33" s="6">
        <v>150</v>
      </c>
      <c r="B33" s="7">
        <v>16</v>
      </c>
      <c r="C33" s="7">
        <v>15</v>
      </c>
      <c r="U33" s="66"/>
      <c r="V33" s="88"/>
      <c r="W33" s="88"/>
      <c r="X33" s="88"/>
      <c r="Y33" s="88"/>
      <c r="Z33" s="88"/>
      <c r="AA33" s="11"/>
      <c r="AB33" s="11"/>
      <c r="AC33" s="67"/>
    </row>
    <row r="34" spans="1:37" ht="17" thickBot="1">
      <c r="A34" s="6">
        <v>155</v>
      </c>
      <c r="B34" s="7">
        <v>13</v>
      </c>
      <c r="C34" s="7">
        <v>10</v>
      </c>
      <c r="U34" s="66"/>
      <c r="V34" s="88"/>
      <c r="W34" s="88"/>
      <c r="X34" s="88"/>
      <c r="Y34" s="88"/>
      <c r="Z34" s="88"/>
      <c r="AA34" s="11"/>
      <c r="AB34" s="11"/>
      <c r="AC34" s="67"/>
    </row>
    <row r="35" spans="1:37" ht="17" thickBot="1">
      <c r="A35" s="6">
        <v>160</v>
      </c>
      <c r="B35" s="7">
        <v>18</v>
      </c>
      <c r="C35" s="7">
        <v>7</v>
      </c>
      <c r="U35" s="66"/>
      <c r="V35" s="88"/>
      <c r="W35" s="88"/>
      <c r="X35" s="88"/>
      <c r="Y35" s="88"/>
      <c r="Z35" s="88"/>
      <c r="AA35" s="11"/>
      <c r="AB35" s="11"/>
      <c r="AC35" s="67"/>
    </row>
    <row r="36" spans="1:37" ht="17" thickBot="1">
      <c r="A36" s="6">
        <v>165</v>
      </c>
      <c r="B36" s="7">
        <v>10</v>
      </c>
      <c r="C36" s="7">
        <v>5</v>
      </c>
      <c r="U36" s="66"/>
      <c r="V36" s="88"/>
      <c r="W36" s="88"/>
      <c r="X36" s="88"/>
      <c r="Y36" s="88"/>
      <c r="Z36" s="88"/>
      <c r="AA36" s="11"/>
      <c r="AB36" s="11"/>
      <c r="AC36" s="67"/>
      <c r="AF36" s="11"/>
      <c r="AG36" s="11"/>
      <c r="AH36" s="11"/>
      <c r="AI36" s="11"/>
      <c r="AJ36" s="11"/>
      <c r="AK36" s="11"/>
    </row>
    <row r="37" spans="1:37" ht="17" thickBot="1">
      <c r="A37" s="6">
        <v>170</v>
      </c>
      <c r="B37" s="7">
        <v>16</v>
      </c>
      <c r="C37" s="7">
        <v>3</v>
      </c>
      <c r="U37" s="66"/>
      <c r="V37" s="20" t="s">
        <v>1169</v>
      </c>
      <c r="W37" s="21"/>
      <c r="X37" s="22" t="s">
        <v>1170</v>
      </c>
      <c r="Y37" s="11"/>
      <c r="Z37" s="11"/>
      <c r="AA37" s="11"/>
      <c r="AB37" s="11"/>
      <c r="AC37" s="67"/>
      <c r="AF37" s="11"/>
      <c r="AG37" s="11"/>
      <c r="AH37" s="11"/>
      <c r="AI37" s="11"/>
      <c r="AJ37" s="11"/>
      <c r="AK37" s="11"/>
    </row>
    <row r="38" spans="1:37" ht="35" thickBot="1">
      <c r="A38" s="6">
        <v>175</v>
      </c>
      <c r="B38" s="7">
        <v>18</v>
      </c>
      <c r="C38" s="7">
        <v>6</v>
      </c>
      <c r="U38" s="66"/>
      <c r="V38" s="23" t="s">
        <v>1208</v>
      </c>
      <c r="W38" s="27" t="s">
        <v>1172</v>
      </c>
      <c r="X38" s="24">
        <f>W5</f>
        <v>18</v>
      </c>
      <c r="Y38" s="11"/>
      <c r="Z38" s="11"/>
      <c r="AA38" s="11"/>
      <c r="AB38" s="11"/>
      <c r="AC38" s="67"/>
      <c r="AF38" s="56"/>
      <c r="AG38" s="56"/>
      <c r="AH38" s="56"/>
      <c r="AI38" s="11"/>
      <c r="AJ38" s="11"/>
      <c r="AK38" s="11"/>
    </row>
    <row r="39" spans="1:37" ht="35" thickBot="1">
      <c r="A39" s="6">
        <v>180</v>
      </c>
      <c r="B39" s="7">
        <v>11</v>
      </c>
      <c r="C39" s="7">
        <v>2</v>
      </c>
      <c r="U39" s="66"/>
      <c r="V39" s="14" t="s">
        <v>1210</v>
      </c>
      <c r="W39" s="28" t="s">
        <v>1174</v>
      </c>
      <c r="X39" s="16">
        <f>W7</f>
        <v>45</v>
      </c>
      <c r="Y39" s="11"/>
      <c r="Z39" s="11"/>
      <c r="AA39" s="11"/>
      <c r="AB39" s="11"/>
      <c r="AC39" s="67"/>
      <c r="AF39" s="15"/>
      <c r="AG39" s="28"/>
      <c r="AH39" s="15"/>
      <c r="AI39" s="11"/>
      <c r="AJ39" s="11"/>
      <c r="AK39" s="11"/>
    </row>
    <row r="40" spans="1:37" ht="18" thickBot="1">
      <c r="A40" s="6">
        <v>185</v>
      </c>
      <c r="B40" s="7">
        <v>8</v>
      </c>
      <c r="C40" s="7">
        <v>2</v>
      </c>
      <c r="U40" s="66"/>
      <c r="V40" s="14" t="s">
        <v>1209</v>
      </c>
      <c r="W40" s="28" t="s">
        <v>1176</v>
      </c>
      <c r="X40" s="16">
        <f>W9+W11</f>
        <v>150</v>
      </c>
      <c r="Y40" s="11"/>
      <c r="Z40" s="11"/>
      <c r="AA40" s="11"/>
      <c r="AB40" s="11"/>
      <c r="AC40" s="67"/>
      <c r="AF40" s="15"/>
      <c r="AG40" s="28"/>
      <c r="AH40" s="15"/>
      <c r="AI40" s="11"/>
      <c r="AJ40" s="11"/>
      <c r="AK40" s="11"/>
    </row>
    <row r="41" spans="1:37" ht="35" thickBot="1">
      <c r="A41" s="6">
        <v>190</v>
      </c>
      <c r="B41" s="7">
        <v>11</v>
      </c>
      <c r="C41" s="7">
        <v>6</v>
      </c>
      <c r="U41" s="66"/>
      <c r="V41" s="14" t="s">
        <v>1177</v>
      </c>
      <c r="W41" s="28" t="s">
        <v>1178</v>
      </c>
      <c r="X41" s="16">
        <f>W13+W15</f>
        <v>90</v>
      </c>
      <c r="Y41" s="11"/>
      <c r="Z41" s="11"/>
      <c r="AA41" s="11"/>
      <c r="AB41" s="11"/>
      <c r="AC41" s="67"/>
      <c r="AF41" s="15"/>
      <c r="AG41" s="28"/>
      <c r="AH41" s="15"/>
      <c r="AI41" s="11"/>
      <c r="AJ41" s="11"/>
      <c r="AK41" s="11"/>
    </row>
    <row r="42" spans="1:37" ht="35" thickBot="1">
      <c r="A42" s="6">
        <v>195</v>
      </c>
      <c r="B42" s="7">
        <v>10</v>
      </c>
      <c r="C42" s="7">
        <v>3</v>
      </c>
      <c r="U42" s="66"/>
      <c r="V42" s="25" t="s">
        <v>1179</v>
      </c>
      <c r="W42" s="29" t="s">
        <v>1180</v>
      </c>
      <c r="X42" s="26">
        <f>SUM(W17:W29)</f>
        <v>90</v>
      </c>
      <c r="Y42" s="11"/>
      <c r="Z42" s="11"/>
      <c r="AA42" s="11"/>
      <c r="AB42" s="11"/>
      <c r="AC42" s="67"/>
      <c r="AF42" s="15"/>
      <c r="AG42" s="28"/>
      <c r="AH42" s="15"/>
      <c r="AI42" s="11"/>
      <c r="AJ42" s="11"/>
      <c r="AK42" s="11"/>
    </row>
    <row r="43" spans="1:37" ht="17" thickBot="1">
      <c r="A43" s="6">
        <v>200</v>
      </c>
      <c r="B43" s="7">
        <v>12</v>
      </c>
      <c r="C43" s="7">
        <v>0</v>
      </c>
      <c r="U43" s="66"/>
      <c r="V43" s="17" t="s">
        <v>1182</v>
      </c>
      <c r="W43" s="18"/>
      <c r="X43" s="19">
        <f>SUM(X38:X42)</f>
        <v>393</v>
      </c>
      <c r="Y43" s="11"/>
      <c r="Z43" s="11"/>
      <c r="AA43" s="11"/>
      <c r="AB43" s="11"/>
      <c r="AC43" s="67"/>
      <c r="AF43" s="15"/>
      <c r="AG43" s="28"/>
      <c r="AH43" s="15"/>
      <c r="AI43" s="11"/>
      <c r="AJ43" s="11"/>
      <c r="AK43" s="11"/>
    </row>
    <row r="44" spans="1:37" ht="17" thickBot="1">
      <c r="A44" s="6">
        <v>205</v>
      </c>
      <c r="B44" s="7">
        <v>8</v>
      </c>
      <c r="C44" s="7">
        <v>1</v>
      </c>
      <c r="U44" s="68"/>
      <c r="V44" s="18"/>
      <c r="W44" s="50"/>
      <c r="X44" s="50"/>
      <c r="Y44" s="18"/>
      <c r="Z44" s="18"/>
      <c r="AA44" s="18"/>
      <c r="AB44" s="18"/>
      <c r="AC44" s="19"/>
      <c r="AF44" s="30"/>
      <c r="AG44" s="11"/>
      <c r="AH44" s="11"/>
      <c r="AI44" s="11"/>
      <c r="AJ44" s="11"/>
      <c r="AK44" s="11"/>
    </row>
    <row r="45" spans="1:37" ht="17" thickBot="1">
      <c r="A45" s="6">
        <v>210</v>
      </c>
      <c r="B45" s="7">
        <v>2</v>
      </c>
      <c r="C45" s="7">
        <v>2</v>
      </c>
      <c r="U45" s="66"/>
      <c r="V45" s="11"/>
      <c r="W45" s="49"/>
      <c r="X45" s="49"/>
      <c r="Y45" s="11"/>
      <c r="Z45" s="11"/>
      <c r="AA45" s="11"/>
      <c r="AB45" s="11"/>
      <c r="AC45" s="67"/>
      <c r="AF45" s="11"/>
      <c r="AG45" s="11"/>
      <c r="AH45" s="11"/>
      <c r="AI45" s="11"/>
      <c r="AJ45" s="11"/>
      <c r="AK45" s="11"/>
    </row>
    <row r="46" spans="1:37" ht="17" thickBot="1">
      <c r="A46" s="6">
        <v>215</v>
      </c>
      <c r="B46" s="7">
        <v>7</v>
      </c>
      <c r="C46" s="7">
        <v>1</v>
      </c>
      <c r="U46" s="66"/>
      <c r="V46" s="70" t="s">
        <v>1216</v>
      </c>
      <c r="W46" s="63"/>
      <c r="X46" s="64"/>
      <c r="Y46" s="64"/>
      <c r="Z46" s="65"/>
      <c r="AA46" s="11"/>
      <c r="AB46" s="11"/>
      <c r="AC46" s="67"/>
      <c r="AF46" s="30"/>
      <c r="AG46" s="11"/>
      <c r="AH46" s="11"/>
      <c r="AI46" s="11"/>
      <c r="AJ46" s="11"/>
      <c r="AK46" s="11"/>
    </row>
    <row r="47" spans="1:37" ht="17" thickBot="1">
      <c r="A47" s="6">
        <v>220</v>
      </c>
      <c r="B47" s="7">
        <v>2</v>
      </c>
      <c r="C47" s="7">
        <v>3</v>
      </c>
      <c r="U47" s="66"/>
      <c r="V47" s="66" t="s">
        <v>1218</v>
      </c>
      <c r="W47" s="11"/>
      <c r="X47" s="49"/>
      <c r="Y47" s="49"/>
      <c r="Z47" s="67"/>
      <c r="AA47" s="60" t="s">
        <v>1261</v>
      </c>
      <c r="AB47" s="11"/>
      <c r="AC47" s="67"/>
    </row>
    <row r="48" spans="1:37" ht="17" thickBot="1">
      <c r="A48" s="6">
        <v>225</v>
      </c>
      <c r="B48" s="7">
        <v>2</v>
      </c>
      <c r="C48" s="7">
        <v>0</v>
      </c>
      <c r="U48" s="66"/>
      <c r="V48" s="66" t="s">
        <v>1217</v>
      </c>
      <c r="W48" s="11"/>
      <c r="X48" s="49"/>
      <c r="Y48" s="49"/>
      <c r="Z48" s="67"/>
      <c r="AA48" s="11" t="s">
        <v>1262</v>
      </c>
      <c r="AB48" s="11"/>
      <c r="AC48" s="67"/>
    </row>
    <row r="49" spans="1:29" ht="17" thickBot="1">
      <c r="A49" s="6">
        <v>230</v>
      </c>
      <c r="B49" s="7">
        <v>9</v>
      </c>
      <c r="C49" s="7">
        <v>0</v>
      </c>
      <c r="U49" s="66"/>
      <c r="V49" s="66" t="s">
        <v>1219</v>
      </c>
      <c r="W49" s="11"/>
      <c r="X49" s="49"/>
      <c r="Y49" s="49"/>
      <c r="Z49" s="67"/>
      <c r="AA49" s="11" t="s">
        <v>1263</v>
      </c>
      <c r="AB49" s="11"/>
      <c r="AC49" s="67"/>
    </row>
    <row r="50" spans="1:29" ht="17" thickBot="1">
      <c r="A50" s="6">
        <v>235</v>
      </c>
      <c r="B50" s="7">
        <v>7</v>
      </c>
      <c r="C50" s="7">
        <v>0</v>
      </c>
      <c r="U50" s="66"/>
      <c r="V50" s="66" t="s">
        <v>1220</v>
      </c>
      <c r="W50" s="11"/>
      <c r="X50" s="49"/>
      <c r="Y50" s="49"/>
      <c r="Z50" s="67"/>
      <c r="AA50" s="11"/>
      <c r="AB50" s="11"/>
      <c r="AC50" s="67"/>
    </row>
    <row r="51" spans="1:29" ht="17" thickBot="1">
      <c r="A51" s="6">
        <v>240</v>
      </c>
      <c r="B51" s="7">
        <v>5</v>
      </c>
      <c r="C51" s="7">
        <v>0</v>
      </c>
      <c r="U51" s="66"/>
      <c r="V51" s="66" t="s">
        <v>1221</v>
      </c>
      <c r="W51" s="11"/>
      <c r="X51" s="49"/>
      <c r="Y51" s="49"/>
      <c r="Z51" s="67"/>
      <c r="AA51" s="11"/>
      <c r="AB51" s="11"/>
      <c r="AC51" s="67"/>
    </row>
    <row r="52" spans="1:29" ht="17" thickBot="1">
      <c r="A52" s="6">
        <v>245</v>
      </c>
      <c r="B52" s="7">
        <v>0</v>
      </c>
      <c r="C52" s="7">
        <v>0</v>
      </c>
      <c r="U52" s="66"/>
      <c r="V52" s="66" t="s">
        <v>1222</v>
      </c>
      <c r="W52" s="11"/>
      <c r="X52" s="49"/>
      <c r="Y52" s="49"/>
      <c r="Z52" s="67"/>
      <c r="AA52" s="11"/>
      <c r="AB52" s="11"/>
      <c r="AC52" s="67"/>
    </row>
    <row r="53" spans="1:29" ht="17" thickBot="1">
      <c r="A53" s="6">
        <v>250</v>
      </c>
      <c r="B53" s="7">
        <v>5</v>
      </c>
      <c r="C53" s="7">
        <v>0</v>
      </c>
      <c r="U53" s="66"/>
      <c r="V53" s="66"/>
      <c r="W53" s="11"/>
      <c r="X53" s="49"/>
      <c r="Y53" s="49"/>
      <c r="Z53" s="67"/>
      <c r="AA53" s="11"/>
      <c r="AB53" s="11"/>
      <c r="AC53" s="67"/>
    </row>
    <row r="54" spans="1:29" ht="17" thickBot="1">
      <c r="A54" s="6">
        <v>255</v>
      </c>
      <c r="B54" s="7">
        <v>2</v>
      </c>
      <c r="C54" s="7">
        <v>0</v>
      </c>
      <c r="U54" s="66"/>
      <c r="V54" s="68" t="s">
        <v>1224</v>
      </c>
      <c r="W54" s="18"/>
      <c r="X54" s="50"/>
      <c r="Y54" s="50"/>
      <c r="Z54" s="19"/>
      <c r="AA54" s="11"/>
      <c r="AB54" s="11"/>
      <c r="AC54" s="67"/>
    </row>
    <row r="55" spans="1:29" ht="17" thickBot="1">
      <c r="A55" s="6">
        <v>260</v>
      </c>
      <c r="B55" s="7">
        <v>0</v>
      </c>
      <c r="C55" s="7">
        <v>0</v>
      </c>
      <c r="U55" s="68"/>
      <c r="V55" s="18"/>
      <c r="W55" s="50"/>
      <c r="X55" s="50"/>
      <c r="Y55" s="18"/>
      <c r="Z55" s="18"/>
      <c r="AA55" s="18"/>
      <c r="AB55" s="18"/>
      <c r="AC55" s="19"/>
    </row>
    <row r="56" spans="1:29" ht="17" thickBot="1">
      <c r="A56" s="6">
        <v>265</v>
      </c>
      <c r="B56" s="7">
        <v>5</v>
      </c>
      <c r="C56" s="7">
        <v>1</v>
      </c>
      <c r="U56" s="62"/>
      <c r="V56" s="63"/>
      <c r="W56" s="64"/>
      <c r="X56" s="64"/>
      <c r="Y56" s="63"/>
      <c r="Z56" s="63"/>
      <c r="AA56" s="63"/>
      <c r="AB56" s="63"/>
      <c r="AC56" s="65"/>
    </row>
    <row r="57" spans="1:29" ht="17" thickBot="1">
      <c r="A57" s="6">
        <v>270</v>
      </c>
      <c r="B57" s="7">
        <v>5</v>
      </c>
      <c r="C57" s="7">
        <v>0</v>
      </c>
      <c r="U57" s="71" t="s">
        <v>1214</v>
      </c>
      <c r="V57" s="11"/>
      <c r="W57" s="11"/>
      <c r="X57" s="11"/>
      <c r="Y57" s="11"/>
      <c r="Z57" s="11"/>
      <c r="AA57" s="11"/>
      <c r="AB57" s="11"/>
      <c r="AC57" s="67"/>
    </row>
    <row r="58" spans="1:29" ht="47" customHeight="1" thickBot="1">
      <c r="A58" s="6">
        <v>275</v>
      </c>
      <c r="B58" s="7">
        <v>2</v>
      </c>
      <c r="C58" s="7">
        <v>0</v>
      </c>
      <c r="U58" s="89" t="s">
        <v>1215</v>
      </c>
      <c r="V58" s="90"/>
      <c r="W58" s="90"/>
      <c r="X58" s="90"/>
      <c r="Y58" s="90"/>
      <c r="Z58" s="90"/>
      <c r="AA58" s="90"/>
      <c r="AB58" s="90"/>
      <c r="AC58" s="91"/>
    </row>
    <row r="59" spans="1:29" ht="36" customHeight="1" thickBot="1">
      <c r="A59" s="6">
        <v>280</v>
      </c>
      <c r="B59" s="7">
        <v>2</v>
      </c>
      <c r="C59" s="7">
        <v>0</v>
      </c>
      <c r="U59" s="92" t="s">
        <v>1225</v>
      </c>
      <c r="V59" s="93"/>
      <c r="W59" s="93"/>
      <c r="X59" s="93"/>
      <c r="Y59" s="93"/>
      <c r="Z59" s="93"/>
      <c r="AA59" s="93"/>
      <c r="AB59" s="93"/>
      <c r="AC59" s="94"/>
    </row>
    <row r="60" spans="1:29" ht="17" thickBot="1">
      <c r="A60" s="6">
        <v>290</v>
      </c>
      <c r="B60" s="7">
        <v>2</v>
      </c>
      <c r="C60" s="7">
        <v>0</v>
      </c>
      <c r="U60" s="68" t="s">
        <v>1223</v>
      </c>
      <c r="V60" s="18"/>
      <c r="W60" s="18"/>
      <c r="X60" s="19"/>
      <c r="Y60" s="18"/>
      <c r="Z60" s="18"/>
      <c r="AA60" s="18"/>
      <c r="AB60" s="18"/>
      <c r="AC60" s="19"/>
    </row>
    <row r="61" spans="1:29" ht="17" thickBot="1">
      <c r="A61" s="6">
        <v>295</v>
      </c>
      <c r="B61" s="7">
        <v>3</v>
      </c>
      <c r="C61" s="7">
        <v>0</v>
      </c>
    </row>
    <row r="62" spans="1:29" ht="17" thickBot="1">
      <c r="A62" s="6">
        <v>300</v>
      </c>
      <c r="B62" s="7">
        <v>1</v>
      </c>
      <c r="C62" s="7">
        <v>0</v>
      </c>
    </row>
    <row r="63" spans="1:29" ht="17" thickBot="1">
      <c r="A63" s="6">
        <v>305</v>
      </c>
      <c r="B63" s="7">
        <v>0</v>
      </c>
      <c r="C63" s="7">
        <v>0</v>
      </c>
    </row>
    <row r="64" spans="1:29" ht="17" thickBot="1">
      <c r="A64" s="6">
        <v>310</v>
      </c>
      <c r="B64" s="7">
        <v>2</v>
      </c>
      <c r="C64" s="7">
        <v>0</v>
      </c>
    </row>
    <row r="65" spans="1:3" ht="17" thickBot="1">
      <c r="A65" s="6">
        <v>315</v>
      </c>
      <c r="B65" s="7">
        <v>1</v>
      </c>
      <c r="C65" s="7">
        <v>0</v>
      </c>
    </row>
    <row r="66" spans="1:3" ht="17" thickBot="1">
      <c r="A66" s="6">
        <v>320</v>
      </c>
      <c r="B66" s="7">
        <v>0</v>
      </c>
      <c r="C66" s="7">
        <v>0</v>
      </c>
    </row>
    <row r="67" spans="1:3" ht="17" thickBot="1">
      <c r="A67" s="6">
        <v>325</v>
      </c>
      <c r="B67" s="7">
        <v>1</v>
      </c>
      <c r="C67" s="7">
        <v>0</v>
      </c>
    </row>
    <row r="68" spans="1:3" ht="17" thickBot="1">
      <c r="A68" s="6">
        <v>330</v>
      </c>
      <c r="B68" s="7">
        <v>1</v>
      </c>
      <c r="C68" s="7">
        <v>0</v>
      </c>
    </row>
    <row r="69" spans="1:3" ht="17" thickBot="1">
      <c r="A69" s="6">
        <v>335</v>
      </c>
      <c r="B69" s="7">
        <v>3</v>
      </c>
      <c r="C69" s="7">
        <v>0</v>
      </c>
    </row>
    <row r="70" spans="1:3" ht="17" thickBot="1">
      <c r="A70" s="6">
        <v>340</v>
      </c>
      <c r="B70" s="7">
        <v>1</v>
      </c>
      <c r="C70" s="7">
        <v>0</v>
      </c>
    </row>
    <row r="71" spans="1:3" ht="17" thickBot="1">
      <c r="A71" s="6">
        <v>345</v>
      </c>
      <c r="B71" s="7">
        <v>0</v>
      </c>
      <c r="C71" s="7">
        <v>0</v>
      </c>
    </row>
    <row r="72" spans="1:3" ht="17" thickBot="1">
      <c r="A72" s="6">
        <v>350</v>
      </c>
      <c r="B72" s="7">
        <v>0</v>
      </c>
      <c r="C72" s="7">
        <v>0</v>
      </c>
    </row>
    <row r="73" spans="1:3" ht="17" thickBot="1">
      <c r="A73" s="6">
        <v>355</v>
      </c>
      <c r="B73" s="7">
        <v>1</v>
      </c>
      <c r="C73" s="7">
        <v>0</v>
      </c>
    </row>
    <row r="74" spans="1:3" ht="17" thickBot="1">
      <c r="A74" s="6">
        <v>360</v>
      </c>
      <c r="B74" s="7"/>
      <c r="C74" s="7"/>
    </row>
    <row r="75" spans="1:3" ht="17" thickBot="1">
      <c r="A75" s="6">
        <v>365</v>
      </c>
      <c r="C75" s="7">
        <v>0</v>
      </c>
    </row>
    <row r="76" spans="1:3" ht="17" thickBot="1">
      <c r="A76" s="6">
        <v>370</v>
      </c>
      <c r="C76" s="7">
        <v>0</v>
      </c>
    </row>
    <row r="77" spans="1:3" ht="17" thickBot="1">
      <c r="A77" s="6">
        <v>375</v>
      </c>
      <c r="C77" s="7">
        <v>0</v>
      </c>
    </row>
    <row r="78" spans="1:3" ht="17" thickBot="1">
      <c r="A78" s="6">
        <v>380</v>
      </c>
      <c r="C78" s="7">
        <v>0</v>
      </c>
    </row>
    <row r="79" spans="1:3" ht="17" thickBot="1">
      <c r="A79" s="6">
        <v>385</v>
      </c>
      <c r="C79" s="7">
        <v>0</v>
      </c>
    </row>
    <row r="80" spans="1:3" ht="17" thickBot="1">
      <c r="A80" s="6">
        <v>390</v>
      </c>
      <c r="C80" s="7">
        <v>0</v>
      </c>
    </row>
    <row r="81" spans="1:3" ht="17" thickBot="1">
      <c r="A81" s="6">
        <v>395</v>
      </c>
      <c r="C81" s="7">
        <v>1</v>
      </c>
    </row>
    <row r="82" spans="1:3" ht="17" thickBot="1">
      <c r="A82" s="6">
        <v>400</v>
      </c>
      <c r="C82" s="7">
        <v>0</v>
      </c>
    </row>
    <row r="83" spans="1:3" ht="17" thickBot="1">
      <c r="A83" s="7" t="s">
        <v>57</v>
      </c>
      <c r="C83" s="7">
        <v>4</v>
      </c>
    </row>
    <row r="84" spans="1:3">
      <c r="C84">
        <f>SUM(C4:C83)</f>
        <v>1102</v>
      </c>
    </row>
    <row r="285" spans="2:2">
      <c r="B285" s="12"/>
    </row>
  </sheetData>
  <mergeCells count="3">
    <mergeCell ref="V31:Z36"/>
    <mergeCell ref="U58:AC58"/>
    <mergeCell ref="U59:AC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2DC77-F2B6-F841-9169-9264B4B8DA38}">
  <dimension ref="A1:F28"/>
  <sheetViews>
    <sheetView zoomScale="150" workbookViewId="0">
      <selection activeCell="D16" sqref="D16"/>
    </sheetView>
  </sheetViews>
  <sheetFormatPr baseColWidth="10" defaultRowHeight="16"/>
  <cols>
    <col min="3" max="3" width="12.83203125" customWidth="1"/>
    <col min="4" max="4" width="16.33203125" customWidth="1"/>
  </cols>
  <sheetData>
    <row r="1" spans="1:6">
      <c r="A1" s="85" t="s">
        <v>56</v>
      </c>
      <c r="B1" s="85" t="s">
        <v>1271</v>
      </c>
      <c r="C1" s="85" t="s">
        <v>1272</v>
      </c>
      <c r="D1" s="85" t="s">
        <v>1287</v>
      </c>
      <c r="E1" s="85"/>
      <c r="F1" s="85"/>
    </row>
    <row r="2" spans="1:6">
      <c r="A2" s="85" t="s">
        <v>1273</v>
      </c>
      <c r="B2" s="85">
        <f>23+32</f>
        <v>55</v>
      </c>
      <c r="C2" s="85">
        <v>18</v>
      </c>
      <c r="D2" s="86" t="s">
        <v>1288</v>
      </c>
      <c r="E2" s="73"/>
    </row>
    <row r="3" spans="1:6">
      <c r="A3" s="85" t="s">
        <v>1274</v>
      </c>
      <c r="B3" s="85">
        <f>51+71</f>
        <v>122</v>
      </c>
      <c r="C3" s="85">
        <v>45</v>
      </c>
      <c r="D3" s="86" t="s">
        <v>1289</v>
      </c>
      <c r="E3" s="73"/>
    </row>
    <row r="4" spans="1:6">
      <c r="A4" s="85" t="s">
        <v>1275</v>
      </c>
      <c r="B4" s="85">
        <f>110+96</f>
        <v>206</v>
      </c>
      <c r="C4" s="85">
        <v>75</v>
      </c>
      <c r="D4" s="86" t="s">
        <v>1290</v>
      </c>
      <c r="E4" s="73"/>
    </row>
    <row r="5" spans="1:6">
      <c r="A5" s="85" t="s">
        <v>1276</v>
      </c>
      <c r="B5" s="85">
        <f>98+91</f>
        <v>189</v>
      </c>
      <c r="C5" s="85">
        <v>75</v>
      </c>
      <c r="D5" s="86" t="s">
        <v>1290</v>
      </c>
      <c r="E5" s="73"/>
    </row>
    <row r="6" spans="1:6">
      <c r="A6" s="85" t="s">
        <v>1277</v>
      </c>
      <c r="B6" s="85">
        <f>66+57</f>
        <v>123</v>
      </c>
      <c r="C6" s="85">
        <v>45</v>
      </c>
      <c r="D6" s="86" t="s">
        <v>1286</v>
      </c>
      <c r="E6" s="73"/>
    </row>
    <row r="7" spans="1:6">
      <c r="A7" s="85" t="s">
        <v>1278</v>
      </c>
      <c r="B7" s="85">
        <f>49+54</f>
        <v>103</v>
      </c>
      <c r="C7" s="85">
        <v>45</v>
      </c>
      <c r="D7" s="86" t="s">
        <v>1286</v>
      </c>
      <c r="E7" s="73"/>
    </row>
    <row r="8" spans="1:6">
      <c r="A8" s="85" t="s">
        <v>1279</v>
      </c>
      <c r="B8" s="85">
        <f>24+37</f>
        <v>61</v>
      </c>
      <c r="C8" s="85">
        <v>20</v>
      </c>
      <c r="D8" s="86" t="s">
        <v>1291</v>
      </c>
      <c r="E8" s="73"/>
    </row>
    <row r="9" spans="1:6">
      <c r="A9" s="85" t="s">
        <v>1280</v>
      </c>
      <c r="B9" s="85">
        <f>22+25</f>
        <v>47</v>
      </c>
      <c r="C9" s="85">
        <v>20</v>
      </c>
      <c r="D9" s="86" t="s">
        <v>1291</v>
      </c>
      <c r="E9" s="73"/>
    </row>
    <row r="10" spans="1:6">
      <c r="A10" s="85" t="s">
        <v>1281</v>
      </c>
      <c r="B10" s="85">
        <f>19+18</f>
        <v>37</v>
      </c>
      <c r="C10" s="85">
        <v>15</v>
      </c>
      <c r="D10" s="86" t="s">
        <v>1291</v>
      </c>
      <c r="E10" s="73"/>
    </row>
    <row r="11" spans="1:6">
      <c r="A11" s="85" t="s">
        <v>1282</v>
      </c>
      <c r="B11" s="85">
        <f>23+19</f>
        <v>42</v>
      </c>
      <c r="C11" s="85">
        <v>15</v>
      </c>
      <c r="D11" s="86" t="s">
        <v>1291</v>
      </c>
      <c r="E11" s="73"/>
    </row>
    <row r="12" spans="1:6">
      <c r="A12" s="85" t="s">
        <v>1283</v>
      </c>
      <c r="B12" s="85">
        <f>15+10</f>
        <v>25</v>
      </c>
      <c r="C12" s="85">
        <v>10</v>
      </c>
      <c r="D12" s="86" t="s">
        <v>1291</v>
      </c>
      <c r="E12" s="73"/>
    </row>
    <row r="13" spans="1:6">
      <c r="A13" s="85" t="s">
        <v>1284</v>
      </c>
      <c r="B13" s="85">
        <f>7+5</f>
        <v>12</v>
      </c>
      <c r="C13" s="85">
        <v>5</v>
      </c>
      <c r="D13" s="86" t="s">
        <v>1291</v>
      </c>
      <c r="E13" s="73"/>
    </row>
    <row r="14" spans="1:6">
      <c r="A14" s="85" t="s">
        <v>1285</v>
      </c>
      <c r="B14" s="85">
        <v>3</v>
      </c>
      <c r="C14" s="85">
        <v>5</v>
      </c>
      <c r="D14" s="86" t="s">
        <v>1291</v>
      </c>
      <c r="E14" s="73"/>
    </row>
    <row r="15" spans="1:6">
      <c r="A15" s="85"/>
      <c r="B15" s="85">
        <f>SUM(B2:B14)</f>
        <v>1025</v>
      </c>
      <c r="C15" s="85">
        <f>SUM(C2:C14)</f>
        <v>393</v>
      </c>
      <c r="D15" s="86"/>
      <c r="E15" s="73"/>
    </row>
    <row r="16" spans="1:6">
      <c r="A16" s="85"/>
      <c r="B16" s="85"/>
      <c r="C16" s="85"/>
      <c r="D16" s="86"/>
      <c r="E16" s="73"/>
    </row>
    <row r="17" spans="1:5">
      <c r="A17" s="85"/>
      <c r="B17" s="85"/>
      <c r="C17" s="85"/>
      <c r="D17" s="86"/>
      <c r="E17" s="73"/>
    </row>
    <row r="18" spans="1:5">
      <c r="A18" s="85"/>
      <c r="B18" s="85"/>
      <c r="C18" s="85"/>
      <c r="D18" s="86"/>
      <c r="E18" s="73"/>
    </row>
    <row r="19" spans="1:5">
      <c r="A19" s="85"/>
      <c r="B19" s="85"/>
      <c r="C19" s="85"/>
      <c r="D19" s="86"/>
      <c r="E19" s="73"/>
    </row>
    <row r="20" spans="1:5">
      <c r="A20" s="85"/>
      <c r="B20" s="85"/>
      <c r="C20" s="85"/>
      <c r="D20" s="86"/>
      <c r="E20" s="73"/>
    </row>
    <row r="21" spans="1:5">
      <c r="A21" s="85"/>
      <c r="B21" s="85"/>
      <c r="C21" s="85"/>
      <c r="D21" s="86"/>
      <c r="E21" s="73"/>
    </row>
    <row r="22" spans="1:5">
      <c r="A22" s="85"/>
      <c r="B22" s="85"/>
      <c r="C22" s="85"/>
      <c r="D22" s="86"/>
      <c r="E22" s="73"/>
    </row>
    <row r="23" spans="1:5">
      <c r="A23" s="85"/>
      <c r="B23" s="85"/>
      <c r="C23" s="85"/>
      <c r="D23" s="86"/>
      <c r="E23" s="73"/>
    </row>
    <row r="24" spans="1:5">
      <c r="A24" s="85"/>
      <c r="B24" s="85"/>
      <c r="C24" s="85"/>
      <c r="D24" s="86"/>
      <c r="E24" s="73"/>
    </row>
    <row r="25" spans="1:5">
      <c r="A25" s="85"/>
      <c r="B25" s="85"/>
      <c r="C25" s="85"/>
      <c r="D25" s="86"/>
      <c r="E25" s="73"/>
    </row>
    <row r="26" spans="1:5">
      <c r="A26" s="85"/>
      <c r="B26" s="85"/>
      <c r="C26" s="85"/>
      <c r="D26" s="86"/>
      <c r="E26" s="73"/>
    </row>
    <row r="27" spans="1:5">
      <c r="A27" s="85"/>
      <c r="B27" s="85"/>
      <c r="C27" s="85"/>
      <c r="D27" s="85"/>
      <c r="E27" s="73"/>
    </row>
    <row r="28" spans="1:5">
      <c r="A28" s="85"/>
      <c r="B28" s="85"/>
      <c r="C28" s="85"/>
      <c r="D28" s="85"/>
      <c r="E28" s="8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82E9C-7C49-CE44-AC87-79B4976D8D5B}">
  <dimension ref="A1:A1103"/>
  <sheetViews>
    <sheetView tabSelected="1" topLeftCell="A166" workbookViewId="0">
      <selection activeCell="A369" sqref="A369:XFD369"/>
    </sheetView>
  </sheetViews>
  <sheetFormatPr baseColWidth="10" defaultRowHeight="16"/>
  <cols>
    <col min="1" max="1" width="15.33203125" customWidth="1"/>
  </cols>
  <sheetData>
    <row r="1" spans="1:1">
      <c r="A1" s="87" t="s">
        <v>1292</v>
      </c>
    </row>
    <row r="2" spans="1:1">
      <c r="A2" s="87">
        <v>57.3830983</v>
      </c>
    </row>
    <row r="3" spans="1:1">
      <c r="A3" s="87">
        <v>94.807645800000003</v>
      </c>
    </row>
    <row r="4" spans="1:1">
      <c r="A4" s="87">
        <v>69.823153199999993</v>
      </c>
    </row>
    <row r="5" spans="1:1">
      <c r="A5" s="87">
        <v>51.853115299999999</v>
      </c>
    </row>
    <row r="6" spans="1:1">
      <c r="A6" s="87">
        <v>87.869668000000004</v>
      </c>
    </row>
    <row r="7" spans="1:1">
      <c r="A7" s="87">
        <v>77.030310099999994</v>
      </c>
    </row>
    <row r="8" spans="1:1">
      <c r="A8" s="87">
        <v>53.608194599999997</v>
      </c>
    </row>
    <row r="9" spans="1:1">
      <c r="A9" s="87">
        <v>62.837557699999998</v>
      </c>
    </row>
    <row r="10" spans="1:1">
      <c r="A10" s="87">
        <v>77.287287899999995</v>
      </c>
    </row>
    <row r="11" spans="1:1">
      <c r="A11" s="87">
        <v>48.599479500000001</v>
      </c>
    </row>
    <row r="12" spans="1:1">
      <c r="A12" s="87">
        <v>53.4347013</v>
      </c>
    </row>
    <row r="13" spans="1:1">
      <c r="A13" s="87">
        <v>58.872158400000004</v>
      </c>
    </row>
    <row r="14" spans="1:1">
      <c r="A14" s="87">
        <v>56.338087600000001</v>
      </c>
    </row>
    <row r="15" spans="1:1">
      <c r="A15" s="87">
        <v>65.095214900000002</v>
      </c>
    </row>
    <row r="16" spans="1:1">
      <c r="A16" s="87">
        <v>67.586617599999997</v>
      </c>
    </row>
    <row r="17" spans="1:1">
      <c r="A17" s="87">
        <v>42.289844799999997</v>
      </c>
    </row>
    <row r="18" spans="1:1">
      <c r="A18" s="87">
        <v>65.53416</v>
      </c>
    </row>
    <row r="19" spans="1:1">
      <c r="A19" s="87">
        <v>76.415589800000006</v>
      </c>
    </row>
    <row r="20" spans="1:1">
      <c r="A20" s="87">
        <v>57.553487099999998</v>
      </c>
    </row>
    <row r="21" spans="1:1">
      <c r="A21" s="87">
        <v>74.146144699999994</v>
      </c>
    </row>
    <row r="22" spans="1:1">
      <c r="A22" s="87">
        <v>78.832782699999996</v>
      </c>
    </row>
    <row r="23" spans="1:1">
      <c r="A23" s="87">
        <v>52.101760900000002</v>
      </c>
    </row>
    <row r="24" spans="1:1">
      <c r="A24" s="87">
        <v>73.069061099999999</v>
      </c>
    </row>
    <row r="25" spans="1:1">
      <c r="A25" s="87">
        <v>67.111812900000004</v>
      </c>
    </row>
    <row r="26" spans="1:1">
      <c r="A26" s="87">
        <v>76.837921499999993</v>
      </c>
    </row>
    <row r="27" spans="1:1">
      <c r="A27" s="87">
        <v>63.015909700000002</v>
      </c>
    </row>
    <row r="28" spans="1:1">
      <c r="A28" s="87">
        <v>72.575884099999996</v>
      </c>
    </row>
    <row r="29" spans="1:1">
      <c r="A29" s="87">
        <v>64.792851499999998</v>
      </c>
    </row>
    <row r="30" spans="1:1">
      <c r="A30" s="87">
        <v>77.102470999999994</v>
      </c>
    </row>
    <row r="31" spans="1:1">
      <c r="A31" s="87">
        <v>79.693155099999998</v>
      </c>
    </row>
    <row r="32" spans="1:1">
      <c r="A32" s="87">
        <v>83.1847657</v>
      </c>
    </row>
    <row r="33" spans="1:1">
      <c r="A33" s="87">
        <v>54.645779699999999</v>
      </c>
    </row>
    <row r="34" spans="1:1">
      <c r="A34" s="87">
        <v>81.9089089</v>
      </c>
    </row>
    <row r="35" spans="1:1">
      <c r="A35" s="87">
        <v>66.449315600000006</v>
      </c>
    </row>
    <row r="36" spans="1:1">
      <c r="A36" s="87">
        <v>67.953299599999994</v>
      </c>
    </row>
    <row r="37" spans="1:1">
      <c r="A37" s="87">
        <v>50.585326999999999</v>
      </c>
    </row>
    <row r="38" spans="1:1">
      <c r="A38" s="87">
        <v>71.986453900000001</v>
      </c>
    </row>
    <row r="39" spans="1:1">
      <c r="A39" s="87">
        <v>112.75570500000001</v>
      </c>
    </row>
    <row r="40" spans="1:1">
      <c r="A40" s="87">
        <v>51.085211200000003</v>
      </c>
    </row>
    <row r="41" spans="1:1">
      <c r="A41" s="87">
        <v>81.454610799999998</v>
      </c>
    </row>
    <row r="42" spans="1:1">
      <c r="A42" s="87">
        <v>76.634982300000004</v>
      </c>
    </row>
    <row r="43" spans="1:1">
      <c r="A43" s="87">
        <v>153.53915799999999</v>
      </c>
    </row>
    <row r="44" spans="1:1">
      <c r="A44" s="87">
        <v>139.82119499999999</v>
      </c>
    </row>
    <row r="45" spans="1:1">
      <c r="A45" s="87">
        <v>172.26935800000001</v>
      </c>
    </row>
    <row r="46" spans="1:1">
      <c r="A46" s="87">
        <v>64.663901100000004</v>
      </c>
    </row>
    <row r="47" spans="1:1">
      <c r="A47" s="87">
        <v>61.212507899999999</v>
      </c>
    </row>
    <row r="48" spans="1:1">
      <c r="A48" s="87">
        <v>71.742085399999993</v>
      </c>
    </row>
    <row r="49" spans="1:1">
      <c r="A49" s="87">
        <v>66.306297299999997</v>
      </c>
    </row>
    <row r="50" spans="1:1">
      <c r="A50" s="87">
        <v>84.949594099999999</v>
      </c>
    </row>
    <row r="51" spans="1:1">
      <c r="A51" s="87">
        <v>73.778351799999996</v>
      </c>
    </row>
    <row r="52" spans="1:1">
      <c r="A52" s="87">
        <v>76.394537700000001</v>
      </c>
    </row>
    <row r="53" spans="1:1">
      <c r="A53" s="87">
        <v>89.918962899999997</v>
      </c>
    </row>
    <row r="54" spans="1:1">
      <c r="A54" s="87">
        <v>74.204554599999994</v>
      </c>
    </row>
    <row r="55" spans="1:1">
      <c r="A55" s="87">
        <v>91.241647400000005</v>
      </c>
    </row>
    <row r="56" spans="1:1">
      <c r="A56" s="87">
        <v>49.549771800000002</v>
      </c>
    </row>
    <row r="57" spans="1:1">
      <c r="A57" s="87">
        <v>55.5469358</v>
      </c>
    </row>
    <row r="58" spans="1:1">
      <c r="A58" s="87">
        <v>46.906650300000003</v>
      </c>
    </row>
    <row r="59" spans="1:1">
      <c r="A59" s="87">
        <v>64.473103699999996</v>
      </c>
    </row>
    <row r="60" spans="1:1">
      <c r="A60" s="87">
        <v>59.0488851</v>
      </c>
    </row>
    <row r="61" spans="1:1">
      <c r="A61" s="87">
        <v>54.6993218</v>
      </c>
    </row>
    <row r="62" spans="1:1">
      <c r="A62" s="87">
        <v>44.893574200000003</v>
      </c>
    </row>
    <row r="63" spans="1:1">
      <c r="A63" s="87">
        <v>42.501087499999997</v>
      </c>
    </row>
    <row r="64" spans="1:1">
      <c r="A64" s="87">
        <v>114.469739</v>
      </c>
    </row>
    <row r="65" spans="1:1">
      <c r="A65" s="87">
        <v>67.981731400000001</v>
      </c>
    </row>
    <row r="66" spans="1:1">
      <c r="A66" s="87">
        <v>86.438533000000007</v>
      </c>
    </row>
    <row r="67" spans="1:1">
      <c r="A67" s="87">
        <v>60.415212799999999</v>
      </c>
    </row>
    <row r="68" spans="1:1">
      <c r="A68" s="87">
        <v>41.056444599999999</v>
      </c>
    </row>
    <row r="69" spans="1:1">
      <c r="A69" s="87">
        <v>94.190188699999993</v>
      </c>
    </row>
    <row r="70" spans="1:1">
      <c r="A70" s="87">
        <v>63.883370499999998</v>
      </c>
    </row>
    <row r="71" spans="1:1">
      <c r="A71" s="87">
        <v>80.518272499999995</v>
      </c>
    </row>
    <row r="72" spans="1:1">
      <c r="A72" s="87">
        <v>75.358913599999994</v>
      </c>
    </row>
    <row r="73" spans="1:1">
      <c r="A73" s="87">
        <v>73.149652599999996</v>
      </c>
    </row>
    <row r="74" spans="1:1">
      <c r="A74" s="87">
        <v>74.819874299999995</v>
      </c>
    </row>
    <row r="75" spans="1:1">
      <c r="A75" s="87">
        <v>69.639807099999999</v>
      </c>
    </row>
    <row r="76" spans="1:1">
      <c r="A76" s="87">
        <v>68.112154000000004</v>
      </c>
    </row>
    <row r="77" spans="1:1">
      <c r="A77" s="87">
        <v>89.086810700000001</v>
      </c>
    </row>
    <row r="78" spans="1:1">
      <c r="A78" s="87">
        <v>48.536165699999998</v>
      </c>
    </row>
    <row r="79" spans="1:1">
      <c r="A79" s="87">
        <v>127.63145799999999</v>
      </c>
    </row>
    <row r="80" spans="1:1">
      <c r="A80" s="87">
        <v>86.349173500000006</v>
      </c>
    </row>
    <row r="81" spans="1:1">
      <c r="A81" s="87">
        <v>88.113576300000005</v>
      </c>
    </row>
    <row r="82" spans="1:1">
      <c r="A82" s="87">
        <v>73.2183122</v>
      </c>
    </row>
    <row r="83" spans="1:1">
      <c r="A83" s="87">
        <v>103.563856</v>
      </c>
    </row>
    <row r="84" spans="1:1">
      <c r="A84" s="87">
        <v>123.878038</v>
      </c>
    </row>
    <row r="85" spans="1:1">
      <c r="A85" s="87">
        <v>70.527932300000003</v>
      </c>
    </row>
    <row r="86" spans="1:1">
      <c r="A86" s="87">
        <v>87.098346100000001</v>
      </c>
    </row>
    <row r="87" spans="1:1">
      <c r="A87" s="87">
        <v>141.164357</v>
      </c>
    </row>
    <row r="88" spans="1:1">
      <c r="A88" s="87">
        <v>75.074825099999998</v>
      </c>
    </row>
    <row r="89" spans="1:1">
      <c r="A89" s="87">
        <v>79.269927499999994</v>
      </c>
    </row>
    <row r="90" spans="1:1">
      <c r="A90" s="87">
        <v>56.540308600000003</v>
      </c>
    </row>
    <row r="91" spans="1:1">
      <c r="A91" s="87">
        <v>68.292411200000004</v>
      </c>
    </row>
    <row r="92" spans="1:1">
      <c r="A92" s="87">
        <v>107.677775</v>
      </c>
    </row>
    <row r="93" spans="1:1">
      <c r="A93" s="87">
        <v>118.31502500000001</v>
      </c>
    </row>
    <row r="94" spans="1:1">
      <c r="A94" s="87">
        <v>68.292411200000004</v>
      </c>
    </row>
    <row r="95" spans="1:1">
      <c r="A95" s="87">
        <v>96.5049171</v>
      </c>
    </row>
    <row r="96" spans="1:1">
      <c r="A96" s="87">
        <v>62.4818262</v>
      </c>
    </row>
    <row r="97" spans="1:1">
      <c r="A97" s="87">
        <v>44.525919600000002</v>
      </c>
    </row>
    <row r="98" spans="1:1">
      <c r="A98" s="87">
        <v>114.09425299999999</v>
      </c>
    </row>
    <row r="99" spans="1:1">
      <c r="A99" s="87">
        <v>55.195634200000001</v>
      </c>
    </row>
    <row r="100" spans="1:1">
      <c r="A100" s="87">
        <v>98.889072799999994</v>
      </c>
    </row>
    <row r="101" spans="1:1">
      <c r="A101" s="87">
        <v>92.156718900000001</v>
      </c>
    </row>
    <row r="102" spans="1:1">
      <c r="A102" s="87">
        <v>106.125749</v>
      </c>
    </row>
    <row r="103" spans="1:1">
      <c r="A103" s="87">
        <v>81.338619699999995</v>
      </c>
    </row>
    <row r="104" spans="1:1">
      <c r="A104" s="87">
        <v>73.374273000000002</v>
      </c>
    </row>
    <row r="105" spans="1:1">
      <c r="A105" s="87">
        <v>61.660222400000002</v>
      </c>
    </row>
    <row r="106" spans="1:1">
      <c r="A106" s="87">
        <v>59.323587400000001</v>
      </c>
    </row>
    <row r="107" spans="1:1">
      <c r="A107" s="87">
        <v>80.069564900000003</v>
      </c>
    </row>
    <row r="108" spans="1:1">
      <c r="A108" s="87">
        <v>88.451659399999997</v>
      </c>
    </row>
    <row r="109" spans="1:1">
      <c r="A109" s="87">
        <v>93.875416400000006</v>
      </c>
    </row>
    <row r="110" spans="1:1">
      <c r="A110" s="87">
        <v>93.9395217</v>
      </c>
    </row>
    <row r="111" spans="1:1">
      <c r="A111" s="87">
        <v>105.74014</v>
      </c>
    </row>
    <row r="112" spans="1:1">
      <c r="A112" s="87">
        <v>107.772891</v>
      </c>
    </row>
    <row r="113" spans="1:1">
      <c r="A113" s="87">
        <v>95.016452799999996</v>
      </c>
    </row>
    <row r="114" spans="1:1">
      <c r="A114" s="87">
        <v>89.454560099999995</v>
      </c>
    </row>
    <row r="115" spans="1:1">
      <c r="A115" s="87">
        <v>90.139663999999996</v>
      </c>
    </row>
    <row r="116" spans="1:1">
      <c r="A116" s="87">
        <v>131.44746900000001</v>
      </c>
    </row>
    <row r="117" spans="1:1">
      <c r="A117" s="87">
        <v>89.714774199999994</v>
      </c>
    </row>
    <row r="118" spans="1:1">
      <c r="A118" s="87">
        <v>124.965654</v>
      </c>
    </row>
    <row r="119" spans="1:1">
      <c r="A119" s="87">
        <v>70.831956599999998</v>
      </c>
    </row>
    <row r="120" spans="1:1">
      <c r="A120" s="87">
        <v>74.505579100000006</v>
      </c>
    </row>
    <row r="121" spans="1:1">
      <c r="A121" s="87">
        <v>79.901940699999997</v>
      </c>
    </row>
    <row r="122" spans="1:1">
      <c r="A122" s="87">
        <v>69.773317300000002</v>
      </c>
    </row>
    <row r="123" spans="1:1">
      <c r="A123" s="87">
        <v>82.392426599999993</v>
      </c>
    </row>
    <row r="124" spans="1:1">
      <c r="A124" s="87">
        <v>67.249819400000007</v>
      </c>
    </row>
    <row r="125" spans="1:1">
      <c r="A125" s="87">
        <v>141.70962700000001</v>
      </c>
    </row>
    <row r="126" spans="1:1">
      <c r="A126" s="87">
        <v>70.065443999999999</v>
      </c>
    </row>
    <row r="127" spans="1:1">
      <c r="A127" s="87">
        <v>69.453798500000005</v>
      </c>
    </row>
    <row r="128" spans="1:1">
      <c r="A128" s="87">
        <v>74.533317199999999</v>
      </c>
    </row>
    <row r="129" spans="1:1">
      <c r="A129" s="87">
        <v>79.231155299999998</v>
      </c>
    </row>
    <row r="130" spans="1:1">
      <c r="A130" s="87">
        <v>48.592124900000002</v>
      </c>
    </row>
    <row r="131" spans="1:1">
      <c r="A131" s="87">
        <v>63.177797300000002</v>
      </c>
    </row>
    <row r="132" spans="1:1">
      <c r="A132" s="87">
        <v>56.382669999999997</v>
      </c>
    </row>
    <row r="133" spans="1:1">
      <c r="A133" s="87">
        <v>76.1157623</v>
      </c>
    </row>
    <row r="134" spans="1:1">
      <c r="A134" s="87">
        <v>48.024555900000003</v>
      </c>
    </row>
    <row r="135" spans="1:1">
      <c r="A135" s="87">
        <v>66.969670800000003</v>
      </c>
    </row>
    <row r="136" spans="1:1">
      <c r="A136" s="87">
        <v>65.997672699999995</v>
      </c>
    </row>
    <row r="137" spans="1:1">
      <c r="A137" s="87">
        <v>65.9784966</v>
      </c>
    </row>
    <row r="138" spans="1:1">
      <c r="A138" s="87">
        <v>59.073388000000001</v>
      </c>
    </row>
    <row r="139" spans="1:1">
      <c r="A139" s="87">
        <v>82.736986099999996</v>
      </c>
    </row>
    <row r="140" spans="1:1">
      <c r="A140" s="87">
        <v>84.397153099999997</v>
      </c>
    </row>
    <row r="141" spans="1:1">
      <c r="A141" s="87">
        <v>95.049178400000002</v>
      </c>
    </row>
    <row r="142" spans="1:1">
      <c r="A142" s="87">
        <v>72.182390999999996</v>
      </c>
    </row>
    <row r="143" spans="1:1">
      <c r="A143" s="87">
        <v>69.815875500000004</v>
      </c>
    </row>
    <row r="144" spans="1:1">
      <c r="A144" s="87">
        <v>64.002349800000005</v>
      </c>
    </row>
    <row r="145" spans="1:1">
      <c r="A145" s="87">
        <v>78.888687500000003</v>
      </c>
    </row>
    <row r="146" spans="1:1">
      <c r="A146" s="87">
        <v>67.072076300000006</v>
      </c>
    </row>
    <row r="147" spans="1:1">
      <c r="A147" s="87">
        <v>84.374552100000002</v>
      </c>
    </row>
    <row r="148" spans="1:1">
      <c r="A148" s="87">
        <v>92.960821499999994</v>
      </c>
    </row>
    <row r="149" spans="1:1">
      <c r="A149" s="87">
        <v>120.62597599999999</v>
      </c>
    </row>
    <row r="150" spans="1:1">
      <c r="A150" s="87">
        <v>138.63713999999999</v>
      </c>
    </row>
    <row r="151" spans="1:1">
      <c r="A151" s="87">
        <v>112.009281</v>
      </c>
    </row>
    <row r="152" spans="1:1">
      <c r="A152" s="87">
        <v>73.709658399999995</v>
      </c>
    </row>
    <row r="153" spans="1:1">
      <c r="A153" s="87">
        <v>61.946456599999998</v>
      </c>
    </row>
    <row r="154" spans="1:1">
      <c r="A154" s="87">
        <v>56.088786200000001</v>
      </c>
    </row>
    <row r="155" spans="1:1">
      <c r="A155" s="87">
        <v>56.088786200000001</v>
      </c>
    </row>
    <row r="156" spans="1:1">
      <c r="A156" s="87">
        <v>57.264869599999997</v>
      </c>
    </row>
    <row r="157" spans="1:1">
      <c r="A157" s="87">
        <v>49.657133600000002</v>
      </c>
    </row>
    <row r="158" spans="1:1">
      <c r="A158" s="87">
        <v>57.716331599999997</v>
      </c>
    </row>
    <row r="159" spans="1:1">
      <c r="A159" s="87">
        <v>58.348759700000002</v>
      </c>
    </row>
    <row r="160" spans="1:1">
      <c r="A160" s="87">
        <v>92.008539099999993</v>
      </c>
    </row>
    <row r="161" spans="1:1">
      <c r="A161" s="87">
        <v>65.756012900000002</v>
      </c>
    </row>
    <row r="162" spans="1:1">
      <c r="A162" s="87">
        <v>65.583823300000006</v>
      </c>
    </row>
    <row r="163" spans="1:1">
      <c r="A163" s="87">
        <v>45.911187200000001</v>
      </c>
    </row>
    <row r="164" spans="1:1">
      <c r="A164" s="87">
        <v>86.490551499999995</v>
      </c>
    </row>
    <row r="165" spans="1:1">
      <c r="A165" s="87">
        <v>58.939766599999999</v>
      </c>
    </row>
    <row r="166" spans="1:1">
      <c r="A166" s="87">
        <v>41.547206500000001</v>
      </c>
    </row>
    <row r="167" spans="1:1">
      <c r="A167" s="87">
        <v>52.550633400000002</v>
      </c>
    </row>
    <row r="168" spans="1:1">
      <c r="A168" s="87">
        <v>58.634343600000001</v>
      </c>
    </row>
    <row r="169" spans="1:1">
      <c r="A169" s="87">
        <v>49.046003200000001</v>
      </c>
    </row>
    <row r="170" spans="1:1">
      <c r="A170" s="87">
        <v>74.583803700000004</v>
      </c>
    </row>
    <row r="171" spans="1:1">
      <c r="A171" s="87">
        <v>107.63194</v>
      </c>
    </row>
    <row r="172" spans="1:1">
      <c r="A172" s="87">
        <v>61.844657499999997</v>
      </c>
    </row>
    <row r="173" spans="1:1">
      <c r="A173" s="87">
        <v>98.760537999999997</v>
      </c>
    </row>
    <row r="174" spans="1:1">
      <c r="A174" s="87">
        <v>40.859750499999997</v>
      </c>
    </row>
    <row r="175" spans="1:1">
      <c r="A175" s="87">
        <v>69.9591475</v>
      </c>
    </row>
    <row r="176" spans="1:1">
      <c r="A176" s="87">
        <v>42.063819799999997</v>
      </c>
    </row>
    <row r="177" spans="1:1">
      <c r="A177" s="87">
        <v>51.721516800000003</v>
      </c>
    </row>
    <row r="178" spans="1:1">
      <c r="A178" s="87">
        <v>71.608457799999996</v>
      </c>
    </row>
    <row r="179" spans="1:1">
      <c r="A179" s="87">
        <v>49.364349099999998</v>
      </c>
    </row>
    <row r="180" spans="1:1">
      <c r="A180" s="87">
        <v>60.157596699999999</v>
      </c>
    </row>
    <row r="181" spans="1:1">
      <c r="A181" s="87">
        <v>40.616325699999997</v>
      </c>
    </row>
    <row r="182" spans="1:1">
      <c r="A182" s="87">
        <v>65.060868099999993</v>
      </c>
    </row>
    <row r="183" spans="1:1">
      <c r="A183" s="87">
        <v>98.698499600000005</v>
      </c>
    </row>
    <row r="184" spans="1:1">
      <c r="A184" s="87">
        <v>113.504856</v>
      </c>
    </row>
    <row r="185" spans="1:1">
      <c r="A185" s="87">
        <v>140.45778200000001</v>
      </c>
    </row>
    <row r="186" spans="1:1">
      <c r="A186" s="87">
        <v>91.234315699999996</v>
      </c>
    </row>
    <row r="187" spans="1:1">
      <c r="A187" s="87">
        <v>96.649149399999999</v>
      </c>
    </row>
    <row r="188" spans="1:1">
      <c r="A188" s="87">
        <v>136.94279599999999</v>
      </c>
    </row>
    <row r="189" spans="1:1">
      <c r="A189" s="87">
        <v>56.523713800000003</v>
      </c>
    </row>
    <row r="190" spans="1:1">
      <c r="A190" s="87">
        <v>66.056581300000005</v>
      </c>
    </row>
    <row r="191" spans="1:1">
      <c r="A191" s="87">
        <v>78.816472099999999</v>
      </c>
    </row>
    <row r="192" spans="1:1">
      <c r="A192" s="87">
        <v>69.210308800000007</v>
      </c>
    </row>
    <row r="193" spans="1:1">
      <c r="A193" s="87">
        <v>116.738331</v>
      </c>
    </row>
    <row r="194" spans="1:1">
      <c r="A194" s="87">
        <v>115.994495</v>
      </c>
    </row>
    <row r="195" spans="1:1">
      <c r="A195" s="87">
        <v>125.561083</v>
      </c>
    </row>
    <row r="196" spans="1:1">
      <c r="A196" s="87">
        <v>67.382250499999998</v>
      </c>
    </row>
    <row r="197" spans="1:1">
      <c r="A197" s="87">
        <v>41.684423099999997</v>
      </c>
    </row>
    <row r="198" spans="1:1">
      <c r="A198" s="87">
        <v>109.616338</v>
      </c>
    </row>
    <row r="199" spans="1:1">
      <c r="A199" s="87">
        <v>73.9055812</v>
      </c>
    </row>
    <row r="200" spans="1:1">
      <c r="A200" s="87">
        <v>69.713238399999994</v>
      </c>
    </row>
    <row r="201" spans="1:1">
      <c r="A201" s="87">
        <v>68.502061999999995</v>
      </c>
    </row>
    <row r="202" spans="1:1">
      <c r="A202" s="87">
        <v>65.557252599999998</v>
      </c>
    </row>
    <row r="203" spans="1:1">
      <c r="A203" s="87">
        <v>53.045198399999997</v>
      </c>
    </row>
    <row r="204" spans="1:1">
      <c r="A204" s="87">
        <v>79.048827099999997</v>
      </c>
    </row>
    <row r="205" spans="1:1">
      <c r="A205" s="87">
        <v>59.815669800000002</v>
      </c>
    </row>
    <row r="206" spans="1:1">
      <c r="A206" s="87">
        <v>55.197404800000001</v>
      </c>
    </row>
    <row r="207" spans="1:1">
      <c r="A207" s="87">
        <v>59.979204500000002</v>
      </c>
    </row>
    <row r="208" spans="1:1">
      <c r="A208" s="87">
        <v>61.342936000000002</v>
      </c>
    </row>
    <row r="209" spans="1:1">
      <c r="A209" s="87">
        <v>262.46831300000002</v>
      </c>
    </row>
    <row r="210" spans="1:1">
      <c r="A210" s="87">
        <v>93.0435303</v>
      </c>
    </row>
    <row r="211" spans="1:1">
      <c r="A211" s="87">
        <v>86.823491500000003</v>
      </c>
    </row>
    <row r="212" spans="1:1">
      <c r="A212" s="87">
        <v>63.428383799999999</v>
      </c>
    </row>
    <row r="213" spans="1:1">
      <c r="A213" s="87">
        <v>109.675873</v>
      </c>
    </row>
    <row r="214" spans="1:1">
      <c r="A214" s="87">
        <v>167.25811899999999</v>
      </c>
    </row>
    <row r="215" spans="1:1">
      <c r="A215" s="87">
        <v>118.207696</v>
      </c>
    </row>
    <row r="216" spans="1:1">
      <c r="A216" s="87">
        <v>94.728199399999994</v>
      </c>
    </row>
    <row r="217" spans="1:1">
      <c r="A217" s="87">
        <v>144.76005799999999</v>
      </c>
    </row>
    <row r="218" spans="1:1">
      <c r="A218" s="87">
        <v>171.97748000000001</v>
      </c>
    </row>
    <row r="219" spans="1:1">
      <c r="A219" s="87">
        <v>178.26885200000001</v>
      </c>
    </row>
    <row r="220" spans="1:1">
      <c r="A220" s="87">
        <v>156.89744300000001</v>
      </c>
    </row>
    <row r="221" spans="1:1">
      <c r="A221" s="87">
        <v>116.41565900000001</v>
      </c>
    </row>
    <row r="222" spans="1:1">
      <c r="A222" s="87">
        <v>136.26343199999999</v>
      </c>
    </row>
    <row r="223" spans="1:1">
      <c r="A223" s="87">
        <v>132.56772000000001</v>
      </c>
    </row>
    <row r="224" spans="1:1">
      <c r="A224" s="87">
        <v>143.48353299999999</v>
      </c>
    </row>
    <row r="225" spans="1:1">
      <c r="A225" s="87">
        <v>145.84689800000001</v>
      </c>
    </row>
    <row r="226" spans="1:1">
      <c r="A226" s="87">
        <v>118.218165</v>
      </c>
    </row>
    <row r="227" spans="1:1">
      <c r="A227" s="87">
        <v>216.275643</v>
      </c>
    </row>
    <row r="228" spans="1:1">
      <c r="A228" s="87">
        <v>119.515648</v>
      </c>
    </row>
    <row r="229" spans="1:1">
      <c r="A229" s="87">
        <v>120.843771</v>
      </c>
    </row>
    <row r="230" spans="1:1">
      <c r="A230" s="87">
        <v>128.01427200000001</v>
      </c>
    </row>
    <row r="231" spans="1:1">
      <c r="A231" s="87">
        <v>154.035405</v>
      </c>
    </row>
    <row r="232" spans="1:1">
      <c r="A232" s="87">
        <v>192.56124700000001</v>
      </c>
    </row>
    <row r="233" spans="1:1">
      <c r="A233" s="87">
        <v>188.33071699999999</v>
      </c>
    </row>
    <row r="234" spans="1:1">
      <c r="A234" s="87">
        <v>189.136146</v>
      </c>
    </row>
    <row r="235" spans="1:1">
      <c r="A235" s="87">
        <v>139.75832500000001</v>
      </c>
    </row>
    <row r="236" spans="1:1">
      <c r="A236" s="87">
        <v>147.57356300000001</v>
      </c>
    </row>
    <row r="237" spans="1:1">
      <c r="A237" s="87">
        <v>185.719785</v>
      </c>
    </row>
    <row r="238" spans="1:1">
      <c r="A238" s="87">
        <v>147.05251699999999</v>
      </c>
    </row>
    <row r="239" spans="1:1">
      <c r="A239" s="87">
        <v>92.865913399999997</v>
      </c>
    </row>
    <row r="240" spans="1:1">
      <c r="A240" s="87">
        <v>126.99132400000001</v>
      </c>
    </row>
    <row r="241" spans="1:1">
      <c r="A241" s="87">
        <v>131.61298300000001</v>
      </c>
    </row>
    <row r="242" spans="1:1">
      <c r="A242" s="87">
        <v>143.29193799999999</v>
      </c>
    </row>
    <row r="243" spans="1:1">
      <c r="A243" s="87">
        <v>139.47949</v>
      </c>
    </row>
    <row r="244" spans="1:1">
      <c r="A244" s="87">
        <v>134.092072</v>
      </c>
    </row>
    <row r="245" spans="1:1">
      <c r="A245" s="87">
        <v>137.205376</v>
      </c>
    </row>
    <row r="246" spans="1:1">
      <c r="A246" s="87">
        <v>162.54099600000001</v>
      </c>
    </row>
    <row r="247" spans="1:1">
      <c r="A247" s="87">
        <v>135.44073399999999</v>
      </c>
    </row>
    <row r="248" spans="1:1">
      <c r="A248" s="87">
        <v>171.21810500000001</v>
      </c>
    </row>
    <row r="249" spans="1:1">
      <c r="A249" s="87">
        <v>172.04658599999999</v>
      </c>
    </row>
    <row r="250" spans="1:1">
      <c r="A250" s="87">
        <v>154.439168</v>
      </c>
    </row>
    <row r="251" spans="1:1">
      <c r="A251" s="87">
        <v>134.38562300000001</v>
      </c>
    </row>
    <row r="252" spans="1:1">
      <c r="A252" s="87">
        <v>137.49955700000001</v>
      </c>
    </row>
    <row r="253" spans="1:1">
      <c r="A253" s="87">
        <v>140.951538</v>
      </c>
    </row>
    <row r="254" spans="1:1">
      <c r="A254" s="87">
        <v>148.36855399999999</v>
      </c>
    </row>
    <row r="255" spans="1:1">
      <c r="A255" s="87">
        <v>148.85093499999999</v>
      </c>
    </row>
    <row r="256" spans="1:1">
      <c r="A256" s="87">
        <v>79.562974199999999</v>
      </c>
    </row>
    <row r="257" spans="1:1">
      <c r="A257" s="87">
        <v>74.277029999999996</v>
      </c>
    </row>
    <row r="258" spans="1:1">
      <c r="A258" s="87">
        <v>73.987600099999995</v>
      </c>
    </row>
    <row r="259" spans="1:1">
      <c r="A259" s="87">
        <v>96.343216999999996</v>
      </c>
    </row>
    <row r="260" spans="1:1">
      <c r="A260" s="87">
        <v>75.236960999999994</v>
      </c>
    </row>
    <row r="261" spans="1:1">
      <c r="A261" s="87">
        <v>97.417053999999993</v>
      </c>
    </row>
    <row r="262" spans="1:1">
      <c r="A262" s="87">
        <v>83.433879200000007</v>
      </c>
    </row>
    <row r="263" spans="1:1">
      <c r="A263" s="87">
        <v>131.07636199999999</v>
      </c>
    </row>
    <row r="264" spans="1:1">
      <c r="A264" s="87">
        <v>92.535306399999996</v>
      </c>
    </row>
    <row r="265" spans="1:1">
      <c r="A265" s="87">
        <v>78.402796499999994</v>
      </c>
    </row>
    <row r="266" spans="1:1">
      <c r="A266" s="87">
        <v>105.49994</v>
      </c>
    </row>
    <row r="267" spans="1:1">
      <c r="A267" s="87">
        <v>70.360804999999999</v>
      </c>
    </row>
    <row r="268" spans="1:1">
      <c r="A268" s="87">
        <v>76.825462799999997</v>
      </c>
    </row>
    <row r="269" spans="1:1">
      <c r="A269" s="87">
        <v>45.425218399999999</v>
      </c>
    </row>
    <row r="270" spans="1:1">
      <c r="A270" s="87">
        <v>50.1819147</v>
      </c>
    </row>
    <row r="271" spans="1:1">
      <c r="A271" s="87">
        <v>56.5505092</v>
      </c>
    </row>
    <row r="272" spans="1:1">
      <c r="A272" s="87">
        <v>141.94918699999999</v>
      </c>
    </row>
    <row r="273" spans="1:1">
      <c r="A273" s="87">
        <v>87.855105399999999</v>
      </c>
    </row>
    <row r="274" spans="1:1">
      <c r="A274" s="87">
        <v>86.569706600000004</v>
      </c>
    </row>
    <row r="275" spans="1:1">
      <c r="A275" s="87">
        <v>57.451196400000001</v>
      </c>
    </row>
    <row r="276" spans="1:1">
      <c r="A276" s="87">
        <v>79.542269599999997</v>
      </c>
    </row>
    <row r="277" spans="1:1">
      <c r="A277" s="87">
        <v>54.404182200000001</v>
      </c>
    </row>
    <row r="278" spans="1:1">
      <c r="A278" s="87">
        <v>52.847543399999999</v>
      </c>
    </row>
    <row r="279" spans="1:1">
      <c r="A279" s="87">
        <v>61.881421099999997</v>
      </c>
    </row>
    <row r="280" spans="1:1">
      <c r="A280" s="87">
        <v>135.04649499999999</v>
      </c>
    </row>
    <row r="281" spans="1:1">
      <c r="A281" s="87">
        <v>88.985344900000001</v>
      </c>
    </row>
    <row r="282" spans="1:1">
      <c r="A282" s="87">
        <v>55.507087400000003</v>
      </c>
    </row>
    <row r="283" spans="1:1">
      <c r="A283" s="87">
        <v>78.734723000000002</v>
      </c>
    </row>
    <row r="284" spans="1:1">
      <c r="A284" s="87">
        <v>45.573189200000002</v>
      </c>
    </row>
    <row r="285" spans="1:1">
      <c r="A285" s="87">
        <v>63.086711800000003</v>
      </c>
    </row>
    <row r="286" spans="1:1">
      <c r="A286" s="87">
        <v>80.197096599999995</v>
      </c>
    </row>
    <row r="287" spans="1:1">
      <c r="A287" s="87">
        <v>61.843839000000003</v>
      </c>
    </row>
    <row r="288" spans="1:1">
      <c r="A288" s="87">
        <v>47.071983099999997</v>
      </c>
    </row>
    <row r="289" spans="1:1">
      <c r="A289" s="87">
        <v>85.067764199999999</v>
      </c>
    </row>
    <row r="290" spans="1:1">
      <c r="A290" s="87">
        <v>80.629428300000001</v>
      </c>
    </row>
    <row r="291" spans="1:1">
      <c r="A291" s="87">
        <v>119.99248799999999</v>
      </c>
    </row>
    <row r="292" spans="1:1">
      <c r="A292" s="87">
        <v>192.649415</v>
      </c>
    </row>
    <row r="293" spans="1:1">
      <c r="A293" s="87">
        <v>104.10332</v>
      </c>
    </row>
    <row r="294" spans="1:1">
      <c r="A294" s="87">
        <v>123.919934</v>
      </c>
    </row>
    <row r="295" spans="1:1">
      <c r="A295" s="87">
        <v>97.451550100000006</v>
      </c>
    </row>
    <row r="296" spans="1:1">
      <c r="A296" s="87">
        <v>103.344449</v>
      </c>
    </row>
    <row r="297" spans="1:1">
      <c r="A297" s="87">
        <v>93.429814899999997</v>
      </c>
    </row>
    <row r="298" spans="1:1">
      <c r="A298" s="87">
        <v>130.77770100000001</v>
      </c>
    </row>
    <row r="299" spans="1:1">
      <c r="A299" s="87">
        <v>128.53013000000001</v>
      </c>
    </row>
    <row r="300" spans="1:1">
      <c r="A300" s="87">
        <v>104.660265</v>
      </c>
    </row>
    <row r="301" spans="1:1">
      <c r="A301" s="87">
        <v>71.157333899999998</v>
      </c>
    </row>
    <row r="302" spans="1:1">
      <c r="A302" s="87">
        <v>92.584039500000003</v>
      </c>
    </row>
    <row r="303" spans="1:1">
      <c r="A303" s="87">
        <v>60.944134300000002</v>
      </c>
    </row>
    <row r="304" spans="1:1">
      <c r="A304" s="87">
        <v>81.488538000000005</v>
      </c>
    </row>
    <row r="305" spans="1:1">
      <c r="A305" s="87">
        <v>48.981560299999998</v>
      </c>
    </row>
    <row r="306" spans="1:1">
      <c r="A306" s="87">
        <v>101.304766</v>
      </c>
    </row>
    <row r="307" spans="1:1">
      <c r="A307" s="87">
        <v>93.195492099999996</v>
      </c>
    </row>
    <row r="308" spans="1:1">
      <c r="A308" s="87">
        <v>120.452483</v>
      </c>
    </row>
    <row r="309" spans="1:1">
      <c r="A309" s="87">
        <v>64.661150199999994</v>
      </c>
    </row>
    <row r="310" spans="1:1">
      <c r="A310" s="87">
        <v>44.688082199999997</v>
      </c>
    </row>
    <row r="311" spans="1:1">
      <c r="A311" s="87">
        <v>83.135064400000005</v>
      </c>
    </row>
    <row r="312" spans="1:1">
      <c r="A312" s="87">
        <v>50.848328700000003</v>
      </c>
    </row>
    <row r="313" spans="1:1">
      <c r="A313" s="87">
        <v>67.237923699999996</v>
      </c>
    </row>
    <row r="314" spans="1:1">
      <c r="A314" s="87">
        <v>71.8419296</v>
      </c>
    </row>
    <row r="315" spans="1:1">
      <c r="A315" s="87">
        <v>85.378300199999998</v>
      </c>
    </row>
    <row r="316" spans="1:1">
      <c r="A316" s="87">
        <v>144.643371</v>
      </c>
    </row>
    <row r="317" spans="1:1">
      <c r="A317" s="87">
        <v>88.159266099999996</v>
      </c>
    </row>
    <row r="318" spans="1:1">
      <c r="A318" s="87">
        <v>99.991559600000002</v>
      </c>
    </row>
    <row r="319" spans="1:1">
      <c r="A319" s="87">
        <v>97.767806100000001</v>
      </c>
    </row>
    <row r="320" spans="1:1">
      <c r="A320" s="87">
        <v>136.519533</v>
      </c>
    </row>
    <row r="321" spans="1:1">
      <c r="A321" s="87">
        <v>106.56229999999999</v>
      </c>
    </row>
    <row r="322" spans="1:1">
      <c r="A322" s="87">
        <v>96.386869300000001</v>
      </c>
    </row>
    <row r="323" spans="1:1">
      <c r="A323" s="87">
        <v>122.669894</v>
      </c>
    </row>
    <row r="324" spans="1:1">
      <c r="A324" s="87">
        <v>114.65513300000001</v>
      </c>
    </row>
    <row r="325" spans="1:1">
      <c r="A325" s="87">
        <v>93.249504999999999</v>
      </c>
    </row>
    <row r="326" spans="1:1">
      <c r="A326" s="87">
        <v>106.07666999999999</v>
      </c>
    </row>
    <row r="327" spans="1:1">
      <c r="A327" s="87">
        <v>88.683349500000006</v>
      </c>
    </row>
    <row r="328" spans="1:1">
      <c r="A328" s="87">
        <v>72.281699000000003</v>
      </c>
    </row>
    <row r="329" spans="1:1">
      <c r="A329" s="87">
        <v>64.225186100000002</v>
      </c>
    </row>
    <row r="330" spans="1:1">
      <c r="A330" s="87">
        <v>82.151952600000001</v>
      </c>
    </row>
    <row r="331" spans="1:1">
      <c r="A331" s="87">
        <v>78.169840300000004</v>
      </c>
    </row>
    <row r="332" spans="1:1">
      <c r="A332" s="87">
        <v>83.148959599999998</v>
      </c>
    </row>
    <row r="333" spans="1:1">
      <c r="A333" s="87">
        <v>63.5298564</v>
      </c>
    </row>
    <row r="334" spans="1:1">
      <c r="A334" s="87">
        <v>111.128992</v>
      </c>
    </row>
    <row r="335" spans="1:1">
      <c r="A335" s="87">
        <v>60.542833799999997</v>
      </c>
    </row>
    <row r="336" spans="1:1">
      <c r="A336" s="87">
        <v>89.442174300000005</v>
      </c>
    </row>
    <row r="337" spans="1:1">
      <c r="A337" s="87">
        <v>84.035127000000003</v>
      </c>
    </row>
    <row r="338" spans="1:1">
      <c r="A338" s="87">
        <v>97.458603699999998</v>
      </c>
    </row>
    <row r="339" spans="1:1">
      <c r="A339" s="87">
        <v>86.648941300000004</v>
      </c>
    </row>
    <row r="340" spans="1:1">
      <c r="A340" s="87">
        <v>61.339232500000001</v>
      </c>
    </row>
    <row r="341" spans="1:1">
      <c r="A341" s="87">
        <v>80.021879499999997</v>
      </c>
    </row>
    <row r="342" spans="1:1">
      <c r="A342" s="87">
        <v>128.77021999999999</v>
      </c>
    </row>
    <row r="343" spans="1:1">
      <c r="A343" s="87">
        <v>131.840868</v>
      </c>
    </row>
    <row r="344" spans="1:1">
      <c r="A344" s="87">
        <v>59.964162899999998</v>
      </c>
    </row>
    <row r="345" spans="1:1">
      <c r="A345" s="87">
        <v>46.194800399999998</v>
      </c>
    </row>
    <row r="346" spans="1:1">
      <c r="A346" s="87">
        <v>99.740735200000003</v>
      </c>
    </row>
    <row r="347" spans="1:1">
      <c r="A347" s="87">
        <v>113.987588</v>
      </c>
    </row>
    <row r="348" spans="1:1">
      <c r="A348" s="87">
        <v>111.572615</v>
      </c>
    </row>
    <row r="349" spans="1:1">
      <c r="A349" s="87">
        <v>124.759581</v>
      </c>
    </row>
    <row r="350" spans="1:1">
      <c r="A350" s="87">
        <v>113.590453</v>
      </c>
    </row>
    <row r="351" spans="1:1">
      <c r="A351" s="87">
        <v>170.50512800000001</v>
      </c>
    </row>
    <row r="352" spans="1:1">
      <c r="A352" s="87">
        <v>105.193342</v>
      </c>
    </row>
    <row r="353" spans="1:1">
      <c r="A353" s="87">
        <v>133.135828</v>
      </c>
    </row>
    <row r="354" spans="1:1">
      <c r="A354" s="87">
        <v>105.017383</v>
      </c>
    </row>
    <row r="355" spans="1:1">
      <c r="A355" s="87">
        <v>151.82683800000001</v>
      </c>
    </row>
    <row r="356" spans="1:1">
      <c r="A356" s="87">
        <v>103.268332</v>
      </c>
    </row>
    <row r="357" spans="1:1">
      <c r="A357" s="87">
        <v>54.6640473</v>
      </c>
    </row>
    <row r="358" spans="1:1">
      <c r="A358" s="87">
        <v>82.746267000000003</v>
      </c>
    </row>
    <row r="359" spans="1:1">
      <c r="A359" s="87">
        <v>84.433623100000005</v>
      </c>
    </row>
    <row r="360" spans="1:1">
      <c r="A360" s="87">
        <v>103.498338</v>
      </c>
    </row>
    <row r="361" spans="1:1">
      <c r="A361" s="87">
        <v>62.6254931</v>
      </c>
    </row>
    <row r="362" spans="1:1">
      <c r="A362" s="87">
        <v>43.7092885</v>
      </c>
    </row>
    <row r="363" spans="1:1">
      <c r="A363" s="87">
        <v>58.070494099999998</v>
      </c>
    </row>
    <row r="364" spans="1:1">
      <c r="A364" s="87">
        <v>46.505541700000002</v>
      </c>
    </row>
    <row r="365" spans="1:1">
      <c r="A365" s="87">
        <v>59.227424900000003</v>
      </c>
    </row>
    <row r="366" spans="1:1">
      <c r="A366" s="87">
        <v>113.417976</v>
      </c>
    </row>
    <row r="367" spans="1:1">
      <c r="A367" s="87">
        <v>49.6310571</v>
      </c>
    </row>
    <row r="368" spans="1:1">
      <c r="A368" s="87">
        <v>39.730220299999999</v>
      </c>
    </row>
    <row r="369" spans="1:1">
      <c r="A369" s="87">
        <v>44.008118500000002</v>
      </c>
    </row>
    <row r="370" spans="1:1">
      <c r="A370" s="87">
        <v>22.944636200000001</v>
      </c>
    </row>
    <row r="371" spans="1:1">
      <c r="A371" s="87">
        <v>51.284640099999997</v>
      </c>
    </row>
    <row r="372" spans="1:1">
      <c r="A372" s="87">
        <v>154.87510700000001</v>
      </c>
    </row>
    <row r="373" spans="1:1">
      <c r="A373" s="87">
        <v>75.982457299999993</v>
      </c>
    </row>
    <row r="374" spans="1:1">
      <c r="A374" s="87">
        <v>46.542895899999998</v>
      </c>
    </row>
    <row r="375" spans="1:1">
      <c r="A375" s="87">
        <v>75.2537576</v>
      </c>
    </row>
    <row r="376" spans="1:1">
      <c r="A376" s="87">
        <v>44.808942600000002</v>
      </c>
    </row>
    <row r="377" spans="1:1">
      <c r="A377" s="87">
        <v>41.6538191</v>
      </c>
    </row>
    <row r="378" spans="1:1">
      <c r="A378" s="87">
        <v>43.557580199999997</v>
      </c>
    </row>
    <row r="379" spans="1:1">
      <c r="A379" s="87">
        <v>54.516992600000002</v>
      </c>
    </row>
    <row r="380" spans="1:1">
      <c r="A380" s="87">
        <v>103.547534</v>
      </c>
    </row>
    <row r="381" spans="1:1">
      <c r="A381" s="87">
        <v>94.442628400000004</v>
      </c>
    </row>
    <row r="382" spans="1:1">
      <c r="A382" s="87">
        <v>66.998299399999993</v>
      </c>
    </row>
    <row r="383" spans="1:1">
      <c r="A383" s="87">
        <v>78.094766500000006</v>
      </c>
    </row>
    <row r="384" spans="1:1">
      <c r="A384" s="87">
        <v>82.521779499999994</v>
      </c>
    </row>
    <row r="385" spans="1:1">
      <c r="A385" s="87">
        <v>165.07938100000001</v>
      </c>
    </row>
    <row r="386" spans="1:1">
      <c r="A386" s="87">
        <v>78.150488899999999</v>
      </c>
    </row>
    <row r="387" spans="1:1">
      <c r="A387" s="87">
        <v>82.168562499999993</v>
      </c>
    </row>
    <row r="388" spans="1:1">
      <c r="A388" s="87">
        <v>99.702510599999997</v>
      </c>
    </row>
    <row r="389" spans="1:1">
      <c r="A389" s="87">
        <v>98.094525399999995</v>
      </c>
    </row>
    <row r="390" spans="1:1">
      <c r="A390" s="87">
        <v>95.5674171</v>
      </c>
    </row>
    <row r="391" spans="1:1">
      <c r="A391" s="87">
        <v>85.632506699999993</v>
      </c>
    </row>
    <row r="392" spans="1:1">
      <c r="A392" s="87">
        <v>54.548451100000001</v>
      </c>
    </row>
    <row r="393" spans="1:1">
      <c r="A393" s="87">
        <v>119.541625</v>
      </c>
    </row>
    <row r="394" spans="1:1">
      <c r="A394" s="87">
        <v>63.872222600000001</v>
      </c>
    </row>
    <row r="395" spans="1:1">
      <c r="A395" s="87">
        <v>73.490218499999997</v>
      </c>
    </row>
    <row r="396" spans="1:1">
      <c r="A396" s="87">
        <v>64.340974399999993</v>
      </c>
    </row>
    <row r="397" spans="1:1">
      <c r="A397" s="87">
        <v>3371.7376100000001</v>
      </c>
    </row>
    <row r="398" spans="1:1">
      <c r="A398" s="87">
        <v>3371.7376100000001</v>
      </c>
    </row>
    <row r="399" spans="1:1">
      <c r="A399" s="87">
        <v>4190.2920400000003</v>
      </c>
    </row>
    <row r="400" spans="1:1">
      <c r="A400" s="87">
        <v>1690.4567</v>
      </c>
    </row>
    <row r="401" spans="1:1">
      <c r="A401" s="87">
        <v>83.5498288</v>
      </c>
    </row>
    <row r="402" spans="1:1">
      <c r="A402" s="87">
        <v>83.5498288</v>
      </c>
    </row>
    <row r="403" spans="1:1">
      <c r="A403" s="87">
        <v>77.752699399999997</v>
      </c>
    </row>
    <row r="404" spans="1:1">
      <c r="A404" s="87">
        <v>77.752699399999997</v>
      </c>
    </row>
    <row r="405" spans="1:1">
      <c r="A405" s="87">
        <v>80.099160999999995</v>
      </c>
    </row>
    <row r="406" spans="1:1">
      <c r="A406" s="87">
        <v>186.806465</v>
      </c>
    </row>
    <row r="407" spans="1:1">
      <c r="A407" s="87">
        <v>104.46772900000001</v>
      </c>
    </row>
    <row r="408" spans="1:1">
      <c r="A408" s="87">
        <v>98.422263400000006</v>
      </c>
    </row>
    <row r="409" spans="1:1">
      <c r="A409" s="87">
        <v>79.507152700000006</v>
      </c>
    </row>
    <row r="410" spans="1:1">
      <c r="A410" s="87">
        <v>75.589022700000001</v>
      </c>
    </row>
    <row r="411" spans="1:1">
      <c r="A411" s="87">
        <v>70.833261500000006</v>
      </c>
    </row>
    <row r="412" spans="1:1">
      <c r="A412" s="87">
        <v>85.587123599999998</v>
      </c>
    </row>
    <row r="413" spans="1:1">
      <c r="A413" s="87">
        <v>69.764042700000005</v>
      </c>
    </row>
    <row r="414" spans="1:1">
      <c r="A414" s="87">
        <v>54.377637399999998</v>
      </c>
    </row>
    <row r="415" spans="1:1">
      <c r="A415" s="87">
        <v>68.643296699999993</v>
      </c>
    </row>
    <row r="416" spans="1:1">
      <c r="A416" s="87">
        <v>53.649029599999999</v>
      </c>
    </row>
    <row r="417" spans="1:1">
      <c r="A417" s="87">
        <v>43.579149600000001</v>
      </c>
    </row>
    <row r="418" spans="1:1">
      <c r="A418" s="87">
        <v>55.2963211</v>
      </c>
    </row>
    <row r="419" spans="1:1">
      <c r="A419" s="87">
        <v>50.912005499999999</v>
      </c>
    </row>
    <row r="420" spans="1:1">
      <c r="A420" s="87">
        <v>58.283267100000003</v>
      </c>
    </row>
    <row r="421" spans="1:1">
      <c r="A421" s="87">
        <v>65.232866700000002</v>
      </c>
    </row>
    <row r="422" spans="1:1">
      <c r="A422" s="87">
        <v>75.1826705</v>
      </c>
    </row>
    <row r="423" spans="1:1">
      <c r="A423" s="87">
        <v>80.003926000000007</v>
      </c>
    </row>
    <row r="424" spans="1:1">
      <c r="A424" s="87">
        <v>72.835855600000002</v>
      </c>
    </row>
    <row r="425" spans="1:1">
      <c r="A425" s="87">
        <v>61.754977799999999</v>
      </c>
    </row>
    <row r="426" spans="1:1">
      <c r="A426" s="87">
        <v>48.006390400000001</v>
      </c>
    </row>
    <row r="427" spans="1:1">
      <c r="A427" s="87">
        <v>76.997659799999994</v>
      </c>
    </row>
    <row r="428" spans="1:1">
      <c r="A428" s="87">
        <v>64.135585899999995</v>
      </c>
    </row>
    <row r="429" spans="1:1">
      <c r="A429" s="87">
        <v>93.359453099999996</v>
      </c>
    </row>
    <row r="430" spans="1:1">
      <c r="A430" s="87">
        <v>61.7338898</v>
      </c>
    </row>
    <row r="431" spans="1:1">
      <c r="A431" s="87">
        <v>72.279067699999999</v>
      </c>
    </row>
    <row r="432" spans="1:1">
      <c r="A432" s="87">
        <v>76.190151099999994</v>
      </c>
    </row>
    <row r="433" spans="1:1">
      <c r="A433" s="87">
        <v>73.179956200000007</v>
      </c>
    </row>
    <row r="434" spans="1:1">
      <c r="A434" s="87">
        <v>127.995211</v>
      </c>
    </row>
    <row r="435" spans="1:1">
      <c r="A435" s="87">
        <v>97.774510199999995</v>
      </c>
    </row>
    <row r="436" spans="1:1">
      <c r="A436" s="87">
        <v>66.236039300000002</v>
      </c>
    </row>
    <row r="437" spans="1:1">
      <c r="A437" s="87">
        <v>70.768149399999999</v>
      </c>
    </row>
    <row r="438" spans="1:1">
      <c r="A438" s="87">
        <v>39.481575599999999</v>
      </c>
    </row>
    <row r="439" spans="1:1">
      <c r="A439" s="87">
        <v>83.196765200000002</v>
      </c>
    </row>
    <row r="440" spans="1:1">
      <c r="A440" s="87">
        <v>72.689476900000003</v>
      </c>
    </row>
    <row r="441" spans="1:1">
      <c r="A441" s="87">
        <v>82.230122300000005</v>
      </c>
    </row>
    <row r="442" spans="1:1">
      <c r="A442" s="87">
        <v>80.787378899999993</v>
      </c>
    </row>
    <row r="443" spans="1:1">
      <c r="A443" s="87">
        <v>52.882759800000002</v>
      </c>
    </row>
    <row r="444" spans="1:1">
      <c r="A444" s="87">
        <v>76.337321399999993</v>
      </c>
    </row>
    <row r="445" spans="1:1">
      <c r="A445" s="87">
        <v>81.120648700000004</v>
      </c>
    </row>
    <row r="446" spans="1:1">
      <c r="A446" s="87">
        <v>78.293097700000004</v>
      </c>
    </row>
    <row r="447" spans="1:1">
      <c r="A447" s="87">
        <v>57.7118106</v>
      </c>
    </row>
    <row r="448" spans="1:1">
      <c r="A448" s="87">
        <v>128.623876</v>
      </c>
    </row>
    <row r="449" spans="1:1">
      <c r="A449" s="87">
        <v>90.858998499999998</v>
      </c>
    </row>
    <row r="450" spans="1:1">
      <c r="A450" s="87">
        <v>75.728033999999994</v>
      </c>
    </row>
    <row r="451" spans="1:1">
      <c r="A451" s="87">
        <v>62.4193985</v>
      </c>
    </row>
    <row r="452" spans="1:1">
      <c r="A452" s="87">
        <v>59.459303200000001</v>
      </c>
    </row>
    <row r="453" spans="1:1">
      <c r="A453" s="87">
        <v>112.54477</v>
      </c>
    </row>
    <row r="454" spans="1:1">
      <c r="A454" s="87">
        <v>110.716167</v>
      </c>
    </row>
    <row r="455" spans="1:1">
      <c r="A455" s="87">
        <v>148.353612</v>
      </c>
    </row>
    <row r="456" spans="1:1">
      <c r="A456" s="87">
        <v>79.481830700000003</v>
      </c>
    </row>
    <row r="457" spans="1:1">
      <c r="A457" s="87">
        <v>90.024556399999994</v>
      </c>
    </row>
    <row r="458" spans="1:1">
      <c r="A458" s="87">
        <v>65.728846099999998</v>
      </c>
    </row>
    <row r="459" spans="1:1">
      <c r="A459" s="87">
        <v>87.656556699999996</v>
      </c>
    </row>
    <row r="460" spans="1:1">
      <c r="A460" s="87">
        <v>60.000540600000001</v>
      </c>
    </row>
    <row r="461" spans="1:1">
      <c r="A461" s="87">
        <v>123.99224700000001</v>
      </c>
    </row>
    <row r="462" spans="1:1">
      <c r="A462" s="87">
        <v>108.057514</v>
      </c>
    </row>
    <row r="463" spans="1:1">
      <c r="A463" s="87">
        <v>113.063934</v>
      </c>
    </row>
    <row r="464" spans="1:1">
      <c r="A464" s="87">
        <v>78.229397599999999</v>
      </c>
    </row>
    <row r="465" spans="1:1">
      <c r="A465" s="87">
        <v>60.028643299999999</v>
      </c>
    </row>
    <row r="466" spans="1:1">
      <c r="A466" s="87">
        <v>88.092435300000005</v>
      </c>
    </row>
    <row r="467" spans="1:1">
      <c r="A467" s="87">
        <v>70.732982500000006</v>
      </c>
    </row>
    <row r="468" spans="1:1">
      <c r="A468" s="87">
        <v>63.222695999999999</v>
      </c>
    </row>
    <row r="469" spans="1:1">
      <c r="A469" s="87">
        <v>64.828123899999994</v>
      </c>
    </row>
    <row r="470" spans="1:1">
      <c r="A470" s="87">
        <v>81.526460099999994</v>
      </c>
    </row>
    <row r="471" spans="1:1">
      <c r="A471" s="87">
        <v>145.52171300000001</v>
      </c>
    </row>
    <row r="472" spans="1:1">
      <c r="A472" s="87">
        <v>153.10233199999999</v>
      </c>
    </row>
    <row r="473" spans="1:1">
      <c r="A473" s="87">
        <v>135.58759599999999</v>
      </c>
    </row>
    <row r="474" spans="1:1">
      <c r="A474" s="87">
        <v>208.98296500000001</v>
      </c>
    </row>
    <row r="475" spans="1:1">
      <c r="A475" s="87">
        <v>132.29797099999999</v>
      </c>
    </row>
    <row r="476" spans="1:1">
      <c r="A476" s="87">
        <v>213.17791299999999</v>
      </c>
    </row>
    <row r="477" spans="1:1">
      <c r="A477" s="87">
        <v>135.703463</v>
      </c>
    </row>
    <row r="478" spans="1:1">
      <c r="A478" s="87">
        <v>122.969258</v>
      </c>
    </row>
    <row r="479" spans="1:1">
      <c r="A479" s="87">
        <v>203.352115</v>
      </c>
    </row>
    <row r="480" spans="1:1">
      <c r="A480" s="87">
        <v>148.210567</v>
      </c>
    </row>
    <row r="481" spans="1:1">
      <c r="A481" s="87">
        <v>121.53639699999999</v>
      </c>
    </row>
    <row r="482" spans="1:1">
      <c r="A482" s="87">
        <v>185.90607600000001</v>
      </c>
    </row>
    <row r="483" spans="1:1">
      <c r="A483" s="87">
        <v>143.860962</v>
      </c>
    </row>
    <row r="484" spans="1:1">
      <c r="A484" s="87">
        <v>117.465902</v>
      </c>
    </row>
    <row r="485" spans="1:1">
      <c r="A485" s="87">
        <v>116.352535</v>
      </c>
    </row>
    <row r="486" spans="1:1">
      <c r="A486" s="87">
        <v>133.99752100000001</v>
      </c>
    </row>
    <row r="487" spans="1:1">
      <c r="A487" s="87">
        <v>151.834531</v>
      </c>
    </row>
    <row r="488" spans="1:1">
      <c r="A488" s="87">
        <v>159.93143499999999</v>
      </c>
    </row>
    <row r="489" spans="1:1">
      <c r="A489" s="87">
        <v>122.862735</v>
      </c>
    </row>
    <row r="490" spans="1:1">
      <c r="A490" s="87">
        <v>130.92336399999999</v>
      </c>
    </row>
    <row r="491" spans="1:1">
      <c r="A491" s="87">
        <v>93.453412400000005</v>
      </c>
    </row>
    <row r="492" spans="1:1">
      <c r="A492" s="87">
        <v>97.176116399999998</v>
      </c>
    </row>
    <row r="493" spans="1:1">
      <c r="A493" s="87">
        <v>150.34691699999999</v>
      </c>
    </row>
    <row r="494" spans="1:1">
      <c r="A494" s="87">
        <v>118.126887</v>
      </c>
    </row>
    <row r="495" spans="1:1">
      <c r="A495" s="87">
        <v>101.566686</v>
      </c>
    </row>
    <row r="496" spans="1:1">
      <c r="A496" s="87">
        <v>107.28362199999999</v>
      </c>
    </row>
    <row r="497" spans="1:1">
      <c r="A497" s="87">
        <v>122.51087</v>
      </c>
    </row>
    <row r="498" spans="1:1">
      <c r="A498" s="87">
        <v>125.27453199999999</v>
      </c>
    </row>
    <row r="499" spans="1:1">
      <c r="A499" s="87">
        <v>123.546211</v>
      </c>
    </row>
    <row r="500" spans="1:1">
      <c r="A500" s="87">
        <v>63.3323824</v>
      </c>
    </row>
    <row r="501" spans="1:1">
      <c r="A501" s="87">
        <v>45.340964200000002</v>
      </c>
    </row>
    <row r="502" spans="1:1">
      <c r="A502" s="87">
        <v>121.38946900000001</v>
      </c>
    </row>
    <row r="503" spans="1:1">
      <c r="A503" s="87">
        <v>83.192829700000004</v>
      </c>
    </row>
    <row r="504" spans="1:1">
      <c r="A504" s="87">
        <v>141.735814</v>
      </c>
    </row>
    <row r="505" spans="1:1">
      <c r="A505" s="87">
        <v>391.53307000000001</v>
      </c>
    </row>
    <row r="506" spans="1:1">
      <c r="A506" s="87">
        <v>219.31827200000001</v>
      </c>
    </row>
    <row r="507" spans="1:1">
      <c r="A507" s="87">
        <v>96.5681881</v>
      </c>
    </row>
    <row r="508" spans="1:1">
      <c r="A508" s="87">
        <v>43.4875252</v>
      </c>
    </row>
    <row r="509" spans="1:1">
      <c r="A509" s="87">
        <v>146.14013199999999</v>
      </c>
    </row>
    <row r="510" spans="1:1">
      <c r="A510" s="87">
        <v>128.94312500000001</v>
      </c>
    </row>
    <row r="511" spans="1:1">
      <c r="A511" s="87">
        <v>148.40635700000001</v>
      </c>
    </row>
    <row r="512" spans="1:1">
      <c r="A512" s="87">
        <v>121.84707299999999</v>
      </c>
    </row>
    <row r="513" spans="1:1">
      <c r="A513" s="87">
        <v>90.640842000000006</v>
      </c>
    </row>
    <row r="514" spans="1:1">
      <c r="A514" s="87">
        <v>71.408742799999999</v>
      </c>
    </row>
    <row r="515" spans="1:1">
      <c r="A515" s="87">
        <v>52.664388299999999</v>
      </c>
    </row>
    <row r="516" spans="1:1">
      <c r="A516" s="87">
        <v>64.112782100000004</v>
      </c>
    </row>
    <row r="517" spans="1:1">
      <c r="A517" s="87">
        <v>64.022835499999999</v>
      </c>
    </row>
    <row r="518" spans="1:1">
      <c r="A518" s="87">
        <v>121.108576</v>
      </c>
    </row>
    <row r="519" spans="1:1">
      <c r="A519" s="87">
        <v>55.444719599999999</v>
      </c>
    </row>
    <row r="520" spans="1:1">
      <c r="A520" s="87">
        <v>188.03340900000001</v>
      </c>
    </row>
    <row r="521" spans="1:1">
      <c r="A521" s="87">
        <v>87.438663099999999</v>
      </c>
    </row>
    <row r="522" spans="1:1">
      <c r="A522" s="87">
        <v>109.482679</v>
      </c>
    </row>
    <row r="523" spans="1:1">
      <c r="A523" s="87">
        <v>108.620959</v>
      </c>
    </row>
    <row r="524" spans="1:1">
      <c r="A524" s="87">
        <v>88.759678600000001</v>
      </c>
    </row>
    <row r="525" spans="1:1">
      <c r="A525" s="87">
        <v>42.734449099999999</v>
      </c>
    </row>
    <row r="526" spans="1:1">
      <c r="A526" s="87">
        <v>38.1065507</v>
      </c>
    </row>
    <row r="527" spans="1:1">
      <c r="A527" s="87">
        <v>37.101417599999998</v>
      </c>
    </row>
    <row r="528" spans="1:1">
      <c r="A528" s="87">
        <v>53.051455599999997</v>
      </c>
    </row>
    <row r="529" spans="1:1">
      <c r="A529" s="87">
        <v>86.06747</v>
      </c>
    </row>
    <row r="530" spans="1:1">
      <c r="A530" s="87">
        <v>97.032086800000002</v>
      </c>
    </row>
    <row r="531" spans="1:1">
      <c r="A531" s="87">
        <v>92.212866599999998</v>
      </c>
    </row>
    <row r="532" spans="1:1">
      <c r="A532" s="87">
        <v>62.239846</v>
      </c>
    </row>
    <row r="533" spans="1:1">
      <c r="A533" s="87">
        <v>78.519885099999996</v>
      </c>
    </row>
    <row r="534" spans="1:1">
      <c r="A534" s="87">
        <v>73.715115499999996</v>
      </c>
    </row>
    <row r="535" spans="1:1">
      <c r="A535" s="87">
        <v>63.844713400000003</v>
      </c>
    </row>
    <row r="536" spans="1:1">
      <c r="A536" s="87">
        <v>58.916965900000001</v>
      </c>
    </row>
    <row r="537" spans="1:1">
      <c r="A537" s="87">
        <v>64.994088599999998</v>
      </c>
    </row>
    <row r="538" spans="1:1">
      <c r="A538" s="87">
        <v>60.969829799999999</v>
      </c>
    </row>
    <row r="539" spans="1:1">
      <c r="A539" s="87">
        <v>75.160396000000006</v>
      </c>
    </row>
    <row r="540" spans="1:1">
      <c r="A540" s="87">
        <v>124.545834</v>
      </c>
    </row>
    <row r="541" spans="1:1">
      <c r="A541" s="87">
        <v>49.061620400000002</v>
      </c>
    </row>
    <row r="542" spans="1:1">
      <c r="A542" s="87">
        <v>139.63512399999999</v>
      </c>
    </row>
    <row r="543" spans="1:1">
      <c r="A543" s="87">
        <v>54.779596599999998</v>
      </c>
    </row>
    <row r="544" spans="1:1">
      <c r="A544" s="87">
        <v>62.936219000000001</v>
      </c>
    </row>
    <row r="545" spans="1:1">
      <c r="A545" s="87">
        <v>69.4237088</v>
      </c>
    </row>
    <row r="546" spans="1:1">
      <c r="A546" s="87">
        <v>61.3778334</v>
      </c>
    </row>
    <row r="547" spans="1:1">
      <c r="A547" s="87">
        <v>64.517316399999999</v>
      </c>
    </row>
    <row r="548" spans="1:1">
      <c r="A548" s="87">
        <v>57.6364223</v>
      </c>
    </row>
    <row r="549" spans="1:1">
      <c r="A549" s="87">
        <v>70.177968399999997</v>
      </c>
    </row>
    <row r="550" spans="1:1">
      <c r="A550" s="87">
        <v>207.15966599999999</v>
      </c>
    </row>
    <row r="551" spans="1:1">
      <c r="A551" s="87">
        <v>182.92491699999999</v>
      </c>
    </row>
    <row r="552" spans="1:1">
      <c r="A552" s="87">
        <v>120.601606</v>
      </c>
    </row>
    <row r="553" spans="1:1">
      <c r="A553" s="87">
        <v>131.60059000000001</v>
      </c>
    </row>
    <row r="554" spans="1:1">
      <c r="A554" s="87">
        <v>101.548097</v>
      </c>
    </row>
    <row r="555" spans="1:1">
      <c r="A555" s="87">
        <v>95.6824814</v>
      </c>
    </row>
    <row r="556" spans="1:1">
      <c r="A556" s="87">
        <v>67.002199500000003</v>
      </c>
    </row>
    <row r="557" spans="1:1">
      <c r="A557" s="87">
        <v>62.865915700000002</v>
      </c>
    </row>
    <row r="558" spans="1:1">
      <c r="A558" s="87">
        <v>112.042203</v>
      </c>
    </row>
    <row r="559" spans="1:1">
      <c r="A559" s="87">
        <v>73.749640900000003</v>
      </c>
    </row>
    <row r="560" spans="1:1">
      <c r="A560" s="87">
        <v>75.419965099999999</v>
      </c>
    </row>
    <row r="561" spans="1:1">
      <c r="A561" s="87">
        <v>60.703918100000003</v>
      </c>
    </row>
    <row r="562" spans="1:1">
      <c r="A562" s="87">
        <v>50.0278104</v>
      </c>
    </row>
    <row r="563" spans="1:1">
      <c r="A563" s="87">
        <v>111.202405</v>
      </c>
    </row>
    <row r="564" spans="1:1">
      <c r="A564" s="87">
        <v>112.939768</v>
      </c>
    </row>
    <row r="565" spans="1:1">
      <c r="A565" s="87">
        <v>119.81710200000001</v>
      </c>
    </row>
    <row r="566" spans="1:1">
      <c r="A566" s="87">
        <v>114.78888000000001</v>
      </c>
    </row>
    <row r="567" spans="1:1">
      <c r="A567" s="87">
        <v>97.594773099999998</v>
      </c>
    </row>
    <row r="568" spans="1:1">
      <c r="A568" s="87">
        <v>148.99990099999999</v>
      </c>
    </row>
    <row r="569" spans="1:1">
      <c r="A569" s="87">
        <v>94.953313300000005</v>
      </c>
    </row>
    <row r="570" spans="1:1">
      <c r="A570" s="87">
        <v>55.754390000000001</v>
      </c>
    </row>
    <row r="571" spans="1:1">
      <c r="A571" s="87">
        <v>74.688699499999998</v>
      </c>
    </row>
    <row r="572" spans="1:1">
      <c r="A572" s="87">
        <v>66.636137399999996</v>
      </c>
    </row>
    <row r="573" spans="1:1">
      <c r="A573" s="87">
        <v>55.351327599999998</v>
      </c>
    </row>
    <row r="574" spans="1:1">
      <c r="A574" s="87">
        <v>50.633145800000001</v>
      </c>
    </row>
    <row r="575" spans="1:1">
      <c r="A575" s="87">
        <v>75.665163800000002</v>
      </c>
    </row>
    <row r="576" spans="1:1">
      <c r="A576" s="87">
        <v>66.856983799999995</v>
      </c>
    </row>
    <row r="577" spans="1:1">
      <c r="A577" s="87">
        <v>49.2917676</v>
      </c>
    </row>
    <row r="578" spans="1:1">
      <c r="A578" s="87">
        <v>45.120155199999999</v>
      </c>
    </row>
    <row r="579" spans="1:1">
      <c r="A579" s="87">
        <v>65.651875599999997</v>
      </c>
    </row>
    <row r="580" spans="1:1">
      <c r="A580" s="87">
        <v>75.393473400000005</v>
      </c>
    </row>
    <row r="581" spans="1:1">
      <c r="A581" s="87">
        <v>120.60377099999999</v>
      </c>
    </row>
    <row r="582" spans="1:1">
      <c r="A582" s="87">
        <v>61.901787300000002</v>
      </c>
    </row>
    <row r="583" spans="1:1">
      <c r="A583" s="87">
        <v>57.838612699999999</v>
      </c>
    </row>
    <row r="584" spans="1:1">
      <c r="A584" s="87">
        <v>88.286325899999994</v>
      </c>
    </row>
    <row r="585" spans="1:1">
      <c r="A585" s="87">
        <v>97.122609499999996</v>
      </c>
    </row>
    <row r="586" spans="1:1">
      <c r="A586" s="87">
        <v>152.242087</v>
      </c>
    </row>
    <row r="587" spans="1:1">
      <c r="A587" s="87">
        <v>138.43345199999999</v>
      </c>
    </row>
    <row r="588" spans="1:1">
      <c r="A588" s="87">
        <v>103.480058</v>
      </c>
    </row>
    <row r="589" spans="1:1">
      <c r="A589" s="87">
        <v>142.03233</v>
      </c>
    </row>
    <row r="590" spans="1:1">
      <c r="A590" s="87">
        <v>83.801086900000001</v>
      </c>
    </row>
    <row r="591" spans="1:1">
      <c r="A591" s="87">
        <v>95.155691500000003</v>
      </c>
    </row>
    <row r="592" spans="1:1">
      <c r="A592" s="87">
        <v>66.607458100000002</v>
      </c>
    </row>
    <row r="593" spans="1:1">
      <c r="A593" s="87">
        <v>100.642624</v>
      </c>
    </row>
    <row r="594" spans="1:1">
      <c r="A594" s="87">
        <v>49.795665100000001</v>
      </c>
    </row>
    <row r="595" spans="1:1">
      <c r="A595" s="87">
        <v>81.569988699999996</v>
      </c>
    </row>
    <row r="596" spans="1:1">
      <c r="A596" s="87">
        <v>77.242721099999997</v>
      </c>
    </row>
    <row r="597" spans="1:1">
      <c r="A597" s="87">
        <v>87.2381989</v>
      </c>
    </row>
    <row r="598" spans="1:1">
      <c r="A598" s="87">
        <v>87.469365699999997</v>
      </c>
    </row>
    <row r="599" spans="1:1">
      <c r="A599" s="87">
        <v>40.061180399999998</v>
      </c>
    </row>
    <row r="600" spans="1:1">
      <c r="A600" s="87">
        <v>63.077728299999997</v>
      </c>
    </row>
    <row r="601" spans="1:1">
      <c r="A601" s="87">
        <v>71.634710499999997</v>
      </c>
    </row>
    <row r="602" spans="1:1">
      <c r="A602" s="87">
        <v>75.421303600000002</v>
      </c>
    </row>
    <row r="603" spans="1:1">
      <c r="A603" s="87">
        <v>127.900871</v>
      </c>
    </row>
    <row r="604" spans="1:1">
      <c r="A604" s="87">
        <v>49.6443437</v>
      </c>
    </row>
    <row r="605" spans="1:1">
      <c r="A605" s="87">
        <v>103.663614</v>
      </c>
    </row>
    <row r="606" spans="1:1">
      <c r="A606" s="87">
        <v>50.752360400000001</v>
      </c>
    </row>
    <row r="607" spans="1:1">
      <c r="A607" s="87">
        <v>50.179323500000002</v>
      </c>
    </row>
    <row r="608" spans="1:1">
      <c r="A608" s="87">
        <v>70.388774999999995</v>
      </c>
    </row>
    <row r="609" spans="1:1">
      <c r="A609" s="87">
        <v>99.998504600000004</v>
      </c>
    </row>
    <row r="610" spans="1:1">
      <c r="A610" s="87">
        <v>72.093263199999996</v>
      </c>
    </row>
    <row r="611" spans="1:1">
      <c r="A611" s="87">
        <v>99.031312400000004</v>
      </c>
    </row>
    <row r="612" spans="1:1">
      <c r="A612" s="87">
        <v>73.127252299999995</v>
      </c>
    </row>
    <row r="613" spans="1:1">
      <c r="A613" s="87">
        <v>81.223115899999996</v>
      </c>
    </row>
    <row r="614" spans="1:1">
      <c r="A614" s="87">
        <v>60.993506199999999</v>
      </c>
    </row>
    <row r="615" spans="1:1">
      <c r="A615" s="87">
        <v>52.752714699999999</v>
      </c>
    </row>
    <row r="616" spans="1:1">
      <c r="A616" s="87">
        <v>53.1845724</v>
      </c>
    </row>
    <row r="617" spans="1:1">
      <c r="A617" s="87">
        <v>46.747670999999997</v>
      </c>
    </row>
    <row r="618" spans="1:1">
      <c r="A618" s="87">
        <v>57.821199499999999</v>
      </c>
    </row>
    <row r="619" spans="1:1">
      <c r="A619" s="87">
        <v>101.550347</v>
      </c>
    </row>
    <row r="620" spans="1:1">
      <c r="A620" s="87">
        <v>78.682455200000007</v>
      </c>
    </row>
    <row r="621" spans="1:1">
      <c r="A621" s="87">
        <v>111.433662</v>
      </c>
    </row>
    <row r="622" spans="1:1">
      <c r="A622" s="87">
        <v>113.04398</v>
      </c>
    </row>
    <row r="623" spans="1:1">
      <c r="A623" s="87">
        <v>119.92312</v>
      </c>
    </row>
    <row r="624" spans="1:1">
      <c r="A624" s="87">
        <v>139.54588100000001</v>
      </c>
    </row>
    <row r="625" spans="1:1">
      <c r="A625" s="87">
        <v>112.312712</v>
      </c>
    </row>
    <row r="626" spans="1:1">
      <c r="A626" s="87">
        <v>72.240961400000003</v>
      </c>
    </row>
    <row r="627" spans="1:1">
      <c r="A627" s="87">
        <v>67.744007999999994</v>
      </c>
    </row>
    <row r="628" spans="1:1">
      <c r="A628" s="87">
        <v>75.9619517</v>
      </c>
    </row>
    <row r="629" spans="1:1">
      <c r="A629" s="87">
        <v>106.98902099999999</v>
      </c>
    </row>
    <row r="630" spans="1:1">
      <c r="A630" s="87">
        <v>93.937396800000002</v>
      </c>
    </row>
    <row r="631" spans="1:1">
      <c r="A631" s="87">
        <v>108.887064</v>
      </c>
    </row>
    <row r="632" spans="1:1">
      <c r="A632" s="87">
        <v>114.57335</v>
      </c>
    </row>
    <row r="633" spans="1:1">
      <c r="A633" s="87">
        <v>99.128581699999998</v>
      </c>
    </row>
    <row r="634" spans="1:1">
      <c r="A634" s="87">
        <v>78.685883599999997</v>
      </c>
    </row>
    <row r="635" spans="1:1">
      <c r="A635" s="87">
        <v>87.3611614</v>
      </c>
    </row>
    <row r="636" spans="1:1">
      <c r="A636" s="87">
        <v>65.256216699999996</v>
      </c>
    </row>
    <row r="637" spans="1:1">
      <c r="A637" s="87">
        <v>85.051284899999999</v>
      </c>
    </row>
    <row r="638" spans="1:1">
      <c r="A638" s="87">
        <v>69.4110175</v>
      </c>
    </row>
    <row r="639" spans="1:1">
      <c r="A639" s="87">
        <v>69.603345599999997</v>
      </c>
    </row>
    <row r="640" spans="1:1">
      <c r="A640" s="87">
        <v>62.845438600000001</v>
      </c>
    </row>
    <row r="641" spans="1:1">
      <c r="A641" s="87">
        <v>65.403044899999998</v>
      </c>
    </row>
    <row r="642" spans="1:1">
      <c r="A642" s="87">
        <v>70.124916999999996</v>
      </c>
    </row>
    <row r="643" spans="1:1">
      <c r="A643" s="87">
        <v>77.197626900000003</v>
      </c>
    </row>
    <row r="644" spans="1:1">
      <c r="A644" s="87">
        <v>52.954861999999999</v>
      </c>
    </row>
    <row r="645" spans="1:1">
      <c r="A645" s="87">
        <v>60.000588200000003</v>
      </c>
    </row>
    <row r="646" spans="1:1">
      <c r="A646" s="87">
        <v>76.701010299999993</v>
      </c>
    </row>
    <row r="647" spans="1:1">
      <c r="A647" s="87">
        <v>85.811626799999999</v>
      </c>
    </row>
    <row r="648" spans="1:1">
      <c r="A648" s="87">
        <v>70.909507700000006</v>
      </c>
    </row>
    <row r="649" spans="1:1">
      <c r="A649" s="87">
        <v>71.6739903</v>
      </c>
    </row>
    <row r="650" spans="1:1">
      <c r="A650" s="87">
        <v>58.589278100000001</v>
      </c>
    </row>
    <row r="651" spans="1:1">
      <c r="A651" s="87">
        <v>68.243168400000002</v>
      </c>
    </row>
    <row r="652" spans="1:1">
      <c r="A652" s="87">
        <v>93.62894</v>
      </c>
    </row>
    <row r="653" spans="1:1">
      <c r="A653" s="87">
        <v>78.611941799999997</v>
      </c>
    </row>
    <row r="654" spans="1:1">
      <c r="A654" s="87">
        <v>55.237280900000002</v>
      </c>
    </row>
    <row r="655" spans="1:1">
      <c r="A655" s="87">
        <v>62.754365800000002</v>
      </c>
    </row>
    <row r="656" spans="1:1">
      <c r="A656" s="87">
        <v>73.004963000000004</v>
      </c>
    </row>
    <row r="657" spans="1:1">
      <c r="A657" s="87">
        <v>64.853211700000003</v>
      </c>
    </row>
    <row r="658" spans="1:1">
      <c r="A658" s="87">
        <v>71.993524600000001</v>
      </c>
    </row>
    <row r="659" spans="1:1">
      <c r="A659" s="87">
        <v>81.321901499999996</v>
      </c>
    </row>
    <row r="660" spans="1:1">
      <c r="A660" s="87">
        <v>81.747623399999995</v>
      </c>
    </row>
    <row r="661" spans="1:1">
      <c r="A661" s="87">
        <v>75.426846600000005</v>
      </c>
    </row>
    <row r="662" spans="1:1">
      <c r="A662" s="87">
        <v>57.643898399999998</v>
      </c>
    </row>
    <row r="663" spans="1:1">
      <c r="A663" s="87">
        <v>73.725718000000001</v>
      </c>
    </row>
    <row r="664" spans="1:1">
      <c r="A664" s="87">
        <v>68.444016300000001</v>
      </c>
    </row>
    <row r="665" spans="1:1">
      <c r="A665" s="87">
        <v>78.215592999999998</v>
      </c>
    </row>
    <row r="666" spans="1:1">
      <c r="A666" s="87">
        <v>74.496202499999995</v>
      </c>
    </row>
    <row r="667" spans="1:1">
      <c r="A667" s="87">
        <v>63.688564200000002</v>
      </c>
    </row>
    <row r="668" spans="1:1">
      <c r="A668" s="87">
        <v>94.905868100000006</v>
      </c>
    </row>
    <row r="669" spans="1:1">
      <c r="A669" s="87">
        <v>75.204876499999997</v>
      </c>
    </row>
    <row r="670" spans="1:1">
      <c r="A670" s="87">
        <v>59.128089500000002</v>
      </c>
    </row>
    <row r="671" spans="1:1">
      <c r="A671" s="87">
        <v>77.269139800000005</v>
      </c>
    </row>
    <row r="672" spans="1:1">
      <c r="A672" s="87">
        <v>78.195119599999998</v>
      </c>
    </row>
    <row r="673" spans="1:1">
      <c r="A673" s="87">
        <v>68.332455999999993</v>
      </c>
    </row>
    <row r="674" spans="1:1">
      <c r="A674" s="87">
        <v>66.806602699999999</v>
      </c>
    </row>
    <row r="675" spans="1:1">
      <c r="A675" s="87">
        <v>90.413211700000005</v>
      </c>
    </row>
    <row r="676" spans="1:1">
      <c r="A676" s="87">
        <v>95.208356199999997</v>
      </c>
    </row>
    <row r="677" spans="1:1">
      <c r="A677" s="87">
        <v>80.270873699999996</v>
      </c>
    </row>
    <row r="678" spans="1:1">
      <c r="A678" s="87">
        <v>73.456703599999997</v>
      </c>
    </row>
    <row r="679" spans="1:1">
      <c r="A679" s="87">
        <v>69.159736899999999</v>
      </c>
    </row>
    <row r="680" spans="1:1">
      <c r="A680" s="87">
        <v>61.692059200000003</v>
      </c>
    </row>
    <row r="681" spans="1:1">
      <c r="A681" s="87">
        <v>66.195921799999994</v>
      </c>
    </row>
    <row r="682" spans="1:1">
      <c r="A682" s="87">
        <v>66.082487499999999</v>
      </c>
    </row>
    <row r="683" spans="1:1">
      <c r="A683" s="87">
        <v>73.215554900000001</v>
      </c>
    </row>
    <row r="684" spans="1:1">
      <c r="A684" s="87">
        <v>82.096739799999995</v>
      </c>
    </row>
    <row r="685" spans="1:1">
      <c r="A685" s="87">
        <v>63.105207800000002</v>
      </c>
    </row>
    <row r="686" spans="1:1">
      <c r="A686" s="87">
        <v>70.344649200000006</v>
      </c>
    </row>
    <row r="687" spans="1:1">
      <c r="A687" s="87">
        <v>82.230829200000002</v>
      </c>
    </row>
    <row r="688" spans="1:1">
      <c r="A688" s="87">
        <v>71.941382500000003</v>
      </c>
    </row>
    <row r="689" spans="1:1">
      <c r="A689" s="87">
        <v>74.535671100000002</v>
      </c>
    </row>
    <row r="690" spans="1:1">
      <c r="A690" s="87">
        <v>74.992237399999993</v>
      </c>
    </row>
    <row r="691" spans="1:1">
      <c r="A691" s="87">
        <v>75.525672</v>
      </c>
    </row>
    <row r="692" spans="1:1">
      <c r="A692" s="87">
        <v>79.173230700000005</v>
      </c>
    </row>
    <row r="693" spans="1:1">
      <c r="A693" s="87">
        <v>79.348415299999999</v>
      </c>
    </row>
    <row r="694" spans="1:1">
      <c r="A694" s="87">
        <v>75.020792</v>
      </c>
    </row>
    <row r="695" spans="1:1">
      <c r="A695" s="87">
        <v>98.325410399999996</v>
      </c>
    </row>
    <row r="696" spans="1:1">
      <c r="A696" s="87">
        <v>99.730052000000001</v>
      </c>
    </row>
    <row r="697" spans="1:1">
      <c r="A697" s="87">
        <v>72.196283300000005</v>
      </c>
    </row>
    <row r="698" spans="1:1">
      <c r="A698" s="87">
        <v>64.061762700000003</v>
      </c>
    </row>
    <row r="699" spans="1:1">
      <c r="A699" s="87">
        <v>62.789410099999998</v>
      </c>
    </row>
    <row r="700" spans="1:1">
      <c r="A700" s="87">
        <v>61.730114</v>
      </c>
    </row>
    <row r="701" spans="1:1">
      <c r="A701" s="87">
        <v>114.603695</v>
      </c>
    </row>
    <row r="702" spans="1:1">
      <c r="A702" s="87">
        <v>82.370397100000005</v>
      </c>
    </row>
    <row r="703" spans="1:1">
      <c r="A703" s="87">
        <v>93.627060200000003</v>
      </c>
    </row>
    <row r="704" spans="1:1">
      <c r="A704" s="87">
        <v>76.207670199999995</v>
      </c>
    </row>
    <row r="705" spans="1:1">
      <c r="A705" s="87">
        <v>86.835271800000001</v>
      </c>
    </row>
    <row r="706" spans="1:1">
      <c r="A706" s="87">
        <v>66.155187799999993</v>
      </c>
    </row>
    <row r="707" spans="1:1">
      <c r="A707" s="87">
        <v>95.319816799999998</v>
      </c>
    </row>
    <row r="708" spans="1:1">
      <c r="A708" s="87">
        <v>102.727845</v>
      </c>
    </row>
    <row r="709" spans="1:1">
      <c r="A709" s="87">
        <v>76.904309400000002</v>
      </c>
    </row>
    <row r="710" spans="1:1">
      <c r="A710" s="87">
        <v>67.623118099999999</v>
      </c>
    </row>
    <row r="711" spans="1:1">
      <c r="A711" s="87">
        <v>71.799684600000006</v>
      </c>
    </row>
    <row r="712" spans="1:1">
      <c r="A712" s="87">
        <v>69.472544299999996</v>
      </c>
    </row>
    <row r="713" spans="1:1">
      <c r="A713" s="87">
        <v>75.901905999999997</v>
      </c>
    </row>
    <row r="714" spans="1:1">
      <c r="A714" s="87">
        <v>78.211359400000006</v>
      </c>
    </row>
    <row r="715" spans="1:1">
      <c r="A715" s="87">
        <v>74.359012300000003</v>
      </c>
    </row>
    <row r="716" spans="1:1">
      <c r="A716" s="87">
        <v>76.382632599999994</v>
      </c>
    </row>
    <row r="717" spans="1:1">
      <c r="A717" s="87">
        <v>89.837573899999995</v>
      </c>
    </row>
    <row r="718" spans="1:1">
      <c r="A718" s="87">
        <v>70.143157200000005</v>
      </c>
    </row>
    <row r="719" spans="1:1">
      <c r="A719" s="87">
        <v>93.508862500000006</v>
      </c>
    </row>
    <row r="720" spans="1:1">
      <c r="A720" s="87">
        <v>90.660742400000004</v>
      </c>
    </row>
    <row r="721" spans="1:1">
      <c r="A721" s="87">
        <v>72.566997200000003</v>
      </c>
    </row>
    <row r="722" spans="1:1">
      <c r="A722" s="87">
        <v>64.942215000000004</v>
      </c>
    </row>
    <row r="723" spans="1:1">
      <c r="A723" s="87">
        <v>87.411032199999994</v>
      </c>
    </row>
    <row r="724" spans="1:1">
      <c r="A724" s="87">
        <v>138.05646400000001</v>
      </c>
    </row>
    <row r="725" spans="1:1">
      <c r="A725" s="87">
        <v>126.915603</v>
      </c>
    </row>
    <row r="726" spans="1:1">
      <c r="A726" s="87">
        <v>136.31177099999999</v>
      </c>
    </row>
    <row r="727" spans="1:1">
      <c r="A727" s="87">
        <v>131.997535</v>
      </c>
    </row>
    <row r="728" spans="1:1">
      <c r="A728" s="87">
        <v>63.641922600000001</v>
      </c>
    </row>
    <row r="729" spans="1:1">
      <c r="A729" s="87">
        <v>74.1991929</v>
      </c>
    </row>
    <row r="730" spans="1:1">
      <c r="A730" s="87">
        <v>89.220200599999998</v>
      </c>
    </row>
    <row r="731" spans="1:1">
      <c r="A731" s="87">
        <v>78.220058699999996</v>
      </c>
    </row>
    <row r="732" spans="1:1">
      <c r="A732" s="87">
        <v>55.999742500000004</v>
      </c>
    </row>
    <row r="733" spans="1:1">
      <c r="A733" s="87">
        <v>63.628813299999997</v>
      </c>
    </row>
    <row r="734" spans="1:1">
      <c r="A734" s="87">
        <v>52.700156300000003</v>
      </c>
    </row>
    <row r="735" spans="1:1">
      <c r="A735" s="87">
        <v>70.651954500000002</v>
      </c>
    </row>
    <row r="736" spans="1:1">
      <c r="A736" s="87">
        <v>77.154724999999999</v>
      </c>
    </row>
    <row r="737" spans="1:1">
      <c r="A737" s="87">
        <v>54.873484300000001</v>
      </c>
    </row>
    <row r="738" spans="1:1">
      <c r="A738" s="87">
        <v>112.438266</v>
      </c>
    </row>
    <row r="739" spans="1:1">
      <c r="A739" s="87">
        <v>68.941827799999999</v>
      </c>
    </row>
    <row r="740" spans="1:1">
      <c r="A740" s="87">
        <v>59.955783599999997</v>
      </c>
    </row>
    <row r="741" spans="1:1">
      <c r="A741" s="87">
        <v>55.564422499999999</v>
      </c>
    </row>
    <row r="742" spans="1:1">
      <c r="A742" s="87">
        <v>66.487982299999999</v>
      </c>
    </row>
    <row r="743" spans="1:1">
      <c r="A743" s="87">
        <v>61.808204799999999</v>
      </c>
    </row>
    <row r="744" spans="1:1">
      <c r="A744" s="87">
        <v>93.141180300000002</v>
      </c>
    </row>
    <row r="745" spans="1:1">
      <c r="A745" s="87">
        <v>89.871045699999996</v>
      </c>
    </row>
    <row r="746" spans="1:1">
      <c r="A746" s="87">
        <v>85.323959700000003</v>
      </c>
    </row>
    <row r="747" spans="1:1">
      <c r="A747" s="87">
        <v>84.485775099999998</v>
      </c>
    </row>
    <row r="748" spans="1:1">
      <c r="A748" s="87">
        <v>59.420836100000002</v>
      </c>
    </row>
    <row r="749" spans="1:1">
      <c r="A749" s="87">
        <v>86.544220899999999</v>
      </c>
    </row>
    <row r="750" spans="1:1">
      <c r="A750" s="87">
        <v>60.746572999999998</v>
      </c>
    </row>
    <row r="751" spans="1:1">
      <c r="A751" s="87">
        <v>64.633302999999998</v>
      </c>
    </row>
    <row r="752" spans="1:1">
      <c r="A752" s="87">
        <v>82.613024100000004</v>
      </c>
    </row>
    <row r="753" spans="1:1">
      <c r="A753" s="87">
        <v>74.076613100000003</v>
      </c>
    </row>
    <row r="754" spans="1:1">
      <c r="A754" s="87">
        <v>64.176255699999999</v>
      </c>
    </row>
    <row r="755" spans="1:1">
      <c r="A755" s="87">
        <v>58.088855799999997</v>
      </c>
    </row>
    <row r="756" spans="1:1">
      <c r="A756" s="87">
        <v>98.554764700000007</v>
      </c>
    </row>
    <row r="757" spans="1:1">
      <c r="A757" s="87">
        <v>69.526888900000003</v>
      </c>
    </row>
    <row r="758" spans="1:1">
      <c r="A758" s="87">
        <v>88.266895199999993</v>
      </c>
    </row>
    <row r="759" spans="1:1">
      <c r="A759" s="87">
        <v>71.130223400000006</v>
      </c>
    </row>
    <row r="760" spans="1:1">
      <c r="A760" s="87">
        <v>62.222239000000002</v>
      </c>
    </row>
    <row r="761" spans="1:1">
      <c r="A761" s="87">
        <v>55.9935148</v>
      </c>
    </row>
    <row r="762" spans="1:1">
      <c r="A762" s="87">
        <v>57.314158999999997</v>
      </c>
    </row>
    <row r="763" spans="1:1">
      <c r="A763" s="87">
        <v>118.632526</v>
      </c>
    </row>
    <row r="764" spans="1:1">
      <c r="A764" s="87">
        <v>130.56518299999999</v>
      </c>
    </row>
    <row r="765" spans="1:1">
      <c r="A765" s="87">
        <v>114.273229</v>
      </c>
    </row>
    <row r="766" spans="1:1">
      <c r="A766" s="87">
        <v>142.564753</v>
      </c>
    </row>
    <row r="767" spans="1:1">
      <c r="A767" s="87">
        <v>94.789643799999993</v>
      </c>
    </row>
    <row r="768" spans="1:1">
      <c r="A768" s="87">
        <v>109.374765</v>
      </c>
    </row>
    <row r="769" spans="1:1">
      <c r="A769" s="87">
        <v>60.532209100000003</v>
      </c>
    </row>
    <row r="770" spans="1:1">
      <c r="A770" s="87">
        <v>76.9739802</v>
      </c>
    </row>
    <row r="771" spans="1:1">
      <c r="A771" s="87">
        <v>72.404443000000001</v>
      </c>
    </row>
    <row r="772" spans="1:1">
      <c r="A772" s="87">
        <v>75.769953200000003</v>
      </c>
    </row>
    <row r="773" spans="1:1">
      <c r="A773" s="87">
        <v>70.570660399999994</v>
      </c>
    </row>
    <row r="774" spans="1:1">
      <c r="A774" s="87">
        <v>82.473991600000005</v>
      </c>
    </row>
    <row r="775" spans="1:1">
      <c r="A775" s="87">
        <v>62.810915000000001</v>
      </c>
    </row>
    <row r="776" spans="1:1">
      <c r="A776" s="87">
        <v>61.932548599999997</v>
      </c>
    </row>
    <row r="777" spans="1:1">
      <c r="A777" s="87">
        <v>58.475125599999998</v>
      </c>
    </row>
    <row r="778" spans="1:1">
      <c r="A778" s="87">
        <v>54.4564916</v>
      </c>
    </row>
    <row r="779" spans="1:1">
      <c r="A779" s="87">
        <v>72.410338899999999</v>
      </c>
    </row>
    <row r="780" spans="1:1">
      <c r="A780" s="87">
        <v>91.360230799999997</v>
      </c>
    </row>
    <row r="781" spans="1:1">
      <c r="A781" s="87">
        <v>64.395554300000001</v>
      </c>
    </row>
    <row r="782" spans="1:1">
      <c r="A782" s="87">
        <v>79.149252599999997</v>
      </c>
    </row>
    <row r="783" spans="1:1">
      <c r="A783" s="87">
        <v>61.333005300000004</v>
      </c>
    </row>
    <row r="784" spans="1:1">
      <c r="A784" s="87">
        <v>89.079317700000004</v>
      </c>
    </row>
    <row r="785" spans="1:1">
      <c r="A785" s="87">
        <v>69.028079399999996</v>
      </c>
    </row>
    <row r="786" spans="1:1">
      <c r="A786" s="87">
        <v>68.702504599999997</v>
      </c>
    </row>
    <row r="787" spans="1:1">
      <c r="A787" s="87">
        <v>69.290959900000004</v>
      </c>
    </row>
    <row r="788" spans="1:1">
      <c r="A788" s="87">
        <v>75.867010399999998</v>
      </c>
    </row>
    <row r="789" spans="1:1">
      <c r="A789" s="87">
        <v>96.931329000000005</v>
      </c>
    </row>
    <row r="790" spans="1:1">
      <c r="A790" s="87">
        <v>53.576485499999997</v>
      </c>
    </row>
    <row r="791" spans="1:1">
      <c r="A791" s="87">
        <v>68.354525600000002</v>
      </c>
    </row>
    <row r="792" spans="1:1">
      <c r="A792" s="87">
        <v>67.0734432</v>
      </c>
    </row>
    <row r="793" spans="1:1">
      <c r="A793" s="87">
        <v>79.3947687</v>
      </c>
    </row>
    <row r="794" spans="1:1">
      <c r="A794" s="87">
        <v>63.478743700000003</v>
      </c>
    </row>
    <row r="795" spans="1:1">
      <c r="A795" s="87">
        <v>92.548526100000004</v>
      </c>
    </row>
    <row r="796" spans="1:1">
      <c r="A796" s="87">
        <v>104.069802</v>
      </c>
    </row>
    <row r="797" spans="1:1">
      <c r="A797" s="87">
        <v>79.372013600000002</v>
      </c>
    </row>
    <row r="798" spans="1:1">
      <c r="A798" s="87">
        <v>88.138834900000006</v>
      </c>
    </row>
    <row r="799" spans="1:1">
      <c r="A799" s="87">
        <v>114.802678</v>
      </c>
    </row>
    <row r="800" spans="1:1">
      <c r="A800" s="87">
        <v>74.196284399999996</v>
      </c>
    </row>
    <row r="801" spans="1:1">
      <c r="A801" s="87">
        <v>54.152493200000002</v>
      </c>
    </row>
    <row r="802" spans="1:1">
      <c r="A802" s="87">
        <v>56.179234700000002</v>
      </c>
    </row>
    <row r="803" spans="1:1">
      <c r="A803" s="87">
        <v>81.0306535</v>
      </c>
    </row>
    <row r="804" spans="1:1">
      <c r="A804" s="87">
        <v>86.391458</v>
      </c>
    </row>
    <row r="805" spans="1:1">
      <c r="A805" s="87">
        <v>91.3051897</v>
      </c>
    </row>
    <row r="806" spans="1:1">
      <c r="A806" s="87">
        <v>65.110039799999996</v>
      </c>
    </row>
    <row r="807" spans="1:1">
      <c r="A807" s="87">
        <v>94.600674499999997</v>
      </c>
    </row>
    <row r="808" spans="1:1">
      <c r="A808" s="87">
        <v>77.102184699999995</v>
      </c>
    </row>
    <row r="809" spans="1:1">
      <c r="A809" s="87">
        <v>85.273818500000004</v>
      </c>
    </row>
    <row r="810" spans="1:1">
      <c r="A810" s="87">
        <v>73.317206299999995</v>
      </c>
    </row>
    <row r="811" spans="1:1">
      <c r="A811" s="87">
        <v>48.3818719</v>
      </c>
    </row>
    <row r="812" spans="1:1">
      <c r="A812" s="87">
        <v>67.2374236</v>
      </c>
    </row>
    <row r="813" spans="1:1">
      <c r="A813" s="87">
        <v>63.7646941</v>
      </c>
    </row>
    <row r="814" spans="1:1">
      <c r="A814" s="87">
        <v>39.4250531</v>
      </c>
    </row>
    <row r="815" spans="1:1">
      <c r="A815" s="87">
        <v>71.883897099999999</v>
      </c>
    </row>
    <row r="816" spans="1:1">
      <c r="A816" s="87">
        <v>61.129511999999998</v>
      </c>
    </row>
    <row r="817" spans="1:1">
      <c r="A817" s="87">
        <v>76.418900899999997</v>
      </c>
    </row>
    <row r="818" spans="1:1">
      <c r="A818" s="87">
        <v>59.678010299999997</v>
      </c>
    </row>
    <row r="819" spans="1:1">
      <c r="A819" s="87">
        <v>61.146616199999997</v>
      </c>
    </row>
    <row r="820" spans="1:1">
      <c r="A820" s="87">
        <v>60.486738199999998</v>
      </c>
    </row>
    <row r="821" spans="1:1">
      <c r="A821" s="87">
        <v>96.007026699999997</v>
      </c>
    </row>
    <row r="822" spans="1:1">
      <c r="A822" s="87">
        <v>106.31130899999999</v>
      </c>
    </row>
    <row r="823" spans="1:1">
      <c r="A823" s="87">
        <v>164.15002200000001</v>
      </c>
    </row>
    <row r="824" spans="1:1">
      <c r="A824" s="87">
        <v>99.913602900000001</v>
      </c>
    </row>
    <row r="825" spans="1:1">
      <c r="A825" s="87">
        <v>106.19640800000001</v>
      </c>
    </row>
    <row r="826" spans="1:1">
      <c r="A826" s="87">
        <v>107.441699</v>
      </c>
    </row>
    <row r="827" spans="1:1">
      <c r="A827" s="87">
        <v>80.923693</v>
      </c>
    </row>
    <row r="828" spans="1:1">
      <c r="A828" s="87">
        <v>78.7257946</v>
      </c>
    </row>
    <row r="829" spans="1:1">
      <c r="A829" s="87">
        <v>68.599924799999997</v>
      </c>
    </row>
    <row r="830" spans="1:1">
      <c r="A830" s="87">
        <v>64.394879500000002</v>
      </c>
    </row>
    <row r="831" spans="1:1">
      <c r="A831" s="87">
        <v>87.650787600000001</v>
      </c>
    </row>
    <row r="832" spans="1:1">
      <c r="A832" s="87">
        <v>64.259323100000003</v>
      </c>
    </row>
    <row r="833" spans="1:1">
      <c r="A833" s="87">
        <v>85.022481499999998</v>
      </c>
    </row>
    <row r="834" spans="1:1">
      <c r="A834" s="87">
        <v>158.564618</v>
      </c>
    </row>
    <row r="835" spans="1:1">
      <c r="A835" s="87">
        <v>84.168294299999999</v>
      </c>
    </row>
    <row r="836" spans="1:1">
      <c r="A836" s="87">
        <v>123.613264</v>
      </c>
    </row>
    <row r="837" spans="1:1">
      <c r="A837" s="87">
        <v>93.103542899999994</v>
      </c>
    </row>
    <row r="838" spans="1:1">
      <c r="A838" s="87">
        <v>145.26023499999999</v>
      </c>
    </row>
    <row r="839" spans="1:1">
      <c r="A839" s="87">
        <v>79.262063999999995</v>
      </c>
    </row>
    <row r="840" spans="1:1">
      <c r="A840" s="87">
        <v>72.666807500000004</v>
      </c>
    </row>
    <row r="841" spans="1:1">
      <c r="A841" s="87">
        <v>91.341317099999998</v>
      </c>
    </row>
    <row r="842" spans="1:1">
      <c r="A842" s="87">
        <v>73.476793400000005</v>
      </c>
    </row>
    <row r="843" spans="1:1">
      <c r="A843" s="87">
        <v>64.306818500000006</v>
      </c>
    </row>
    <row r="844" spans="1:1">
      <c r="A844" s="87">
        <v>107.83235999999999</v>
      </c>
    </row>
    <row r="845" spans="1:1">
      <c r="A845" s="87">
        <v>53.4725854</v>
      </c>
    </row>
    <row r="846" spans="1:1">
      <c r="A846" s="87">
        <v>63.6398704</v>
      </c>
    </row>
    <row r="847" spans="1:1">
      <c r="A847" s="87">
        <v>89.450150800000003</v>
      </c>
    </row>
    <row r="848" spans="1:1">
      <c r="A848" s="87">
        <v>66.823533100000006</v>
      </c>
    </row>
    <row r="849" spans="1:1">
      <c r="A849" s="87">
        <v>57.499831200000003</v>
      </c>
    </row>
    <row r="850" spans="1:1">
      <c r="A850" s="87">
        <v>177.765334</v>
      </c>
    </row>
    <row r="851" spans="1:1">
      <c r="A851" s="87">
        <v>165.64444</v>
      </c>
    </row>
    <row r="852" spans="1:1">
      <c r="A852" s="87">
        <v>142.40013300000001</v>
      </c>
    </row>
    <row r="853" spans="1:1">
      <c r="A853" s="87">
        <v>129.625899</v>
      </c>
    </row>
    <row r="854" spans="1:1">
      <c r="A854" s="87">
        <v>116.286576</v>
      </c>
    </row>
    <row r="855" spans="1:1">
      <c r="A855" s="87">
        <v>119.917965</v>
      </c>
    </row>
    <row r="856" spans="1:1">
      <c r="A856" s="87">
        <v>114.70044799999999</v>
      </c>
    </row>
    <row r="857" spans="1:1">
      <c r="A857" s="87">
        <v>145.27235300000001</v>
      </c>
    </row>
    <row r="858" spans="1:1">
      <c r="A858" s="87">
        <v>105.182163</v>
      </c>
    </row>
    <row r="859" spans="1:1">
      <c r="A859" s="87">
        <v>81.399963700000001</v>
      </c>
    </row>
    <row r="860" spans="1:1">
      <c r="A860" s="87">
        <v>127.44779200000001</v>
      </c>
    </row>
    <row r="861" spans="1:1">
      <c r="A861" s="87">
        <v>115.626648</v>
      </c>
    </row>
    <row r="862" spans="1:1">
      <c r="A862" s="87">
        <v>149.73701600000001</v>
      </c>
    </row>
    <row r="863" spans="1:1">
      <c r="A863" s="87">
        <v>117.77312499999999</v>
      </c>
    </row>
    <row r="864" spans="1:1">
      <c r="A864" s="87">
        <v>108.407026</v>
      </c>
    </row>
    <row r="865" spans="1:1">
      <c r="A865" s="87">
        <v>143.22395599999999</v>
      </c>
    </row>
    <row r="866" spans="1:1">
      <c r="A866" s="87">
        <v>121.084712</v>
      </c>
    </row>
    <row r="867" spans="1:1">
      <c r="A867" s="87">
        <v>150.21593999999999</v>
      </c>
    </row>
    <row r="868" spans="1:1">
      <c r="A868" s="87">
        <v>135.78009599999999</v>
      </c>
    </row>
    <row r="869" spans="1:1">
      <c r="A869" s="87">
        <v>160.94009700000001</v>
      </c>
    </row>
    <row r="870" spans="1:1">
      <c r="A870" s="87">
        <v>174.575335</v>
      </c>
    </row>
    <row r="871" spans="1:1">
      <c r="A871" s="87">
        <v>123.143699</v>
      </c>
    </row>
    <row r="872" spans="1:1">
      <c r="A872" s="87">
        <v>124.712219</v>
      </c>
    </row>
    <row r="873" spans="1:1">
      <c r="A873" s="87">
        <v>95.085106300000007</v>
      </c>
    </row>
    <row r="874" spans="1:1">
      <c r="A874" s="87">
        <v>108.32691199999999</v>
      </c>
    </row>
    <row r="875" spans="1:1">
      <c r="A875" s="87">
        <v>99.172181199999997</v>
      </c>
    </row>
    <row r="876" spans="1:1">
      <c r="A876" s="87">
        <v>96.272766599999997</v>
      </c>
    </row>
    <row r="877" spans="1:1">
      <c r="A877" s="87">
        <v>109.31828400000001</v>
      </c>
    </row>
    <row r="878" spans="1:1">
      <c r="A878" s="87">
        <v>86.544021900000004</v>
      </c>
    </row>
    <row r="879" spans="1:1">
      <c r="A879" s="87">
        <v>139.64737099999999</v>
      </c>
    </row>
    <row r="880" spans="1:1">
      <c r="A880" s="87">
        <v>70.691254499999999</v>
      </c>
    </row>
    <row r="881" spans="1:1">
      <c r="A881" s="87">
        <v>83.718453699999998</v>
      </c>
    </row>
    <row r="882" spans="1:1">
      <c r="A882" s="87">
        <v>100.280907</v>
      </c>
    </row>
    <row r="883" spans="1:1">
      <c r="A883" s="87">
        <v>66.390355</v>
      </c>
    </row>
    <row r="884" spans="1:1">
      <c r="A884" s="87">
        <v>89.622417400000003</v>
      </c>
    </row>
    <row r="885" spans="1:1">
      <c r="A885" s="87">
        <v>159.15594300000001</v>
      </c>
    </row>
    <row r="886" spans="1:1">
      <c r="A886" s="87">
        <v>97.500124700000001</v>
      </c>
    </row>
    <row r="887" spans="1:1">
      <c r="A887" s="87">
        <v>126.82606699999999</v>
      </c>
    </row>
    <row r="888" spans="1:1">
      <c r="A888" s="87">
        <v>146.84386900000001</v>
      </c>
    </row>
    <row r="889" spans="1:1">
      <c r="A889" s="87">
        <v>81.456383500000001</v>
      </c>
    </row>
    <row r="890" spans="1:1">
      <c r="A890" s="87">
        <v>60.583739000000001</v>
      </c>
    </row>
    <row r="891" spans="1:1">
      <c r="A891" s="87">
        <v>60.305513099999999</v>
      </c>
    </row>
    <row r="892" spans="1:1">
      <c r="A892" s="87">
        <v>64.6305622</v>
      </c>
    </row>
    <row r="893" spans="1:1">
      <c r="A893" s="87">
        <v>61.738055500000002</v>
      </c>
    </row>
    <row r="894" spans="1:1">
      <c r="A894" s="87">
        <v>70.484144099999995</v>
      </c>
    </row>
    <row r="895" spans="1:1">
      <c r="A895" s="87">
        <v>63.4427971</v>
      </c>
    </row>
    <row r="896" spans="1:1">
      <c r="A896" s="87">
        <v>69.062574299999994</v>
      </c>
    </row>
    <row r="897" spans="1:1">
      <c r="A897" s="87">
        <v>65.2707707</v>
      </c>
    </row>
    <row r="898" spans="1:1">
      <c r="A898" s="87">
        <v>74.618786999999998</v>
      </c>
    </row>
    <row r="899" spans="1:1">
      <c r="A899" s="87">
        <v>60.903341300000001</v>
      </c>
    </row>
    <row r="900" spans="1:1">
      <c r="A900" s="87">
        <v>52.7444354</v>
      </c>
    </row>
    <row r="901" spans="1:1">
      <c r="A901" s="87">
        <v>67.887974600000007</v>
      </c>
    </row>
    <row r="902" spans="1:1">
      <c r="A902" s="87">
        <v>53.841164999999997</v>
      </c>
    </row>
    <row r="903" spans="1:1">
      <c r="A903" s="87">
        <v>65.722734799999998</v>
      </c>
    </row>
    <row r="904" spans="1:1">
      <c r="A904" s="87">
        <v>58.326284100000002</v>
      </c>
    </row>
    <row r="905" spans="1:1">
      <c r="A905" s="87">
        <v>98.1813298</v>
      </c>
    </row>
    <row r="906" spans="1:1">
      <c r="A906" s="87">
        <v>60.340335099999997</v>
      </c>
    </row>
    <row r="907" spans="1:1">
      <c r="A907" s="87">
        <v>73.872080999999994</v>
      </c>
    </row>
    <row r="908" spans="1:1">
      <c r="A908" s="87">
        <v>65.595546600000006</v>
      </c>
    </row>
    <row r="909" spans="1:1">
      <c r="A909" s="87">
        <v>81.029104799999999</v>
      </c>
    </row>
    <row r="910" spans="1:1">
      <c r="A910" s="87">
        <v>57.9655998</v>
      </c>
    </row>
    <row r="911" spans="1:1">
      <c r="A911" s="87">
        <v>59.977952600000002</v>
      </c>
    </row>
    <row r="912" spans="1:1">
      <c r="A912" s="87">
        <v>59.763072600000001</v>
      </c>
    </row>
    <row r="913" spans="1:1">
      <c r="A913" s="87">
        <v>65.049890599999998</v>
      </c>
    </row>
    <row r="914" spans="1:1">
      <c r="A914" s="87">
        <v>50.212088100000003</v>
      </c>
    </row>
    <row r="915" spans="1:1">
      <c r="A915" s="87">
        <v>65.223272699999995</v>
      </c>
    </row>
    <row r="916" spans="1:1">
      <c r="A916" s="87">
        <v>73.373726199999993</v>
      </c>
    </row>
    <row r="917" spans="1:1">
      <c r="A917" s="87">
        <v>65.882412400000007</v>
      </c>
    </row>
    <row r="918" spans="1:1">
      <c r="A918" s="87">
        <v>53.306815700000001</v>
      </c>
    </row>
    <row r="919" spans="1:1">
      <c r="A919" s="87">
        <v>84.273198300000004</v>
      </c>
    </row>
    <row r="920" spans="1:1">
      <c r="A920" s="87">
        <v>72.701467699999995</v>
      </c>
    </row>
    <row r="921" spans="1:1">
      <c r="A921" s="87">
        <v>74.883782999999994</v>
      </c>
    </row>
    <row r="922" spans="1:1">
      <c r="A922" s="87">
        <v>77.118207499999997</v>
      </c>
    </row>
    <row r="923" spans="1:1">
      <c r="A923" s="87">
        <v>78.7924139</v>
      </c>
    </row>
    <row r="924" spans="1:1">
      <c r="A924" s="87">
        <v>56.419282500000001</v>
      </c>
    </row>
    <row r="925" spans="1:1">
      <c r="A925" s="87">
        <v>60.080241299999997</v>
      </c>
    </row>
    <row r="926" spans="1:1">
      <c r="A926" s="87">
        <v>71.643342200000006</v>
      </c>
    </row>
    <row r="927" spans="1:1">
      <c r="A927" s="87">
        <v>71.643868100000006</v>
      </c>
    </row>
    <row r="928" spans="1:1">
      <c r="A928" s="87">
        <v>107.901072</v>
      </c>
    </row>
    <row r="929" spans="1:1">
      <c r="A929" s="87">
        <v>80.601943899999995</v>
      </c>
    </row>
    <row r="930" spans="1:1">
      <c r="A930" s="87">
        <v>105.221873</v>
      </c>
    </row>
    <row r="931" spans="1:1">
      <c r="A931" s="87">
        <v>103.978835</v>
      </c>
    </row>
    <row r="932" spans="1:1">
      <c r="A932" s="87">
        <v>114.33641900000001</v>
      </c>
    </row>
    <row r="933" spans="1:1">
      <c r="A933" s="87">
        <v>140.28836799999999</v>
      </c>
    </row>
    <row r="934" spans="1:1">
      <c r="A934" s="87">
        <v>109.043871</v>
      </c>
    </row>
    <row r="935" spans="1:1">
      <c r="A935" s="87">
        <v>105.211382</v>
      </c>
    </row>
    <row r="936" spans="1:1">
      <c r="A936" s="87">
        <v>75.443379399999998</v>
      </c>
    </row>
    <row r="937" spans="1:1">
      <c r="A937" s="87">
        <v>100.92295799999999</v>
      </c>
    </row>
    <row r="938" spans="1:1">
      <c r="A938" s="87">
        <v>62.623759999999997</v>
      </c>
    </row>
    <row r="939" spans="1:1">
      <c r="A939" s="87">
        <v>44.927675499999999</v>
      </c>
    </row>
    <row r="940" spans="1:1">
      <c r="A940" s="87">
        <v>67.935405599999996</v>
      </c>
    </row>
    <row r="941" spans="1:1">
      <c r="A941" s="87">
        <v>44.111058800000002</v>
      </c>
    </row>
    <row r="942" spans="1:1">
      <c r="A942" s="87">
        <v>36.721680300000003</v>
      </c>
    </row>
    <row r="943" spans="1:1">
      <c r="A943" s="87">
        <v>61.196929400000002</v>
      </c>
    </row>
    <row r="944" spans="1:1">
      <c r="A944" s="87">
        <v>80.244844299999997</v>
      </c>
    </row>
    <row r="945" spans="1:1">
      <c r="A945" s="87">
        <v>83.070682500000004</v>
      </c>
    </row>
    <row r="946" spans="1:1">
      <c r="A946" s="87">
        <v>69.387233300000005</v>
      </c>
    </row>
    <row r="947" spans="1:1">
      <c r="A947" s="87">
        <v>57.9866527</v>
      </c>
    </row>
    <row r="948" spans="1:1">
      <c r="A948" s="87">
        <v>97.125050299999998</v>
      </c>
    </row>
    <row r="949" spans="1:1">
      <c r="A949" s="87">
        <v>74.479591099999993</v>
      </c>
    </row>
    <row r="950" spans="1:1">
      <c r="A950" s="87">
        <v>93.416785700000005</v>
      </c>
    </row>
    <row r="951" spans="1:1">
      <c r="A951" s="87">
        <v>99.680193099999997</v>
      </c>
    </row>
    <row r="952" spans="1:1">
      <c r="A952" s="87">
        <v>136.45194499999999</v>
      </c>
    </row>
    <row r="953" spans="1:1">
      <c r="A953" s="87">
        <v>77.064018899999994</v>
      </c>
    </row>
    <row r="954" spans="1:1">
      <c r="A954" s="87">
        <v>74.3626814</v>
      </c>
    </row>
    <row r="955" spans="1:1">
      <c r="A955" s="87">
        <v>60.671150400000002</v>
      </c>
    </row>
    <row r="956" spans="1:1">
      <c r="A956" s="87">
        <v>138.99742699999999</v>
      </c>
    </row>
    <row r="957" spans="1:1">
      <c r="A957" s="87">
        <v>44.634541300000002</v>
      </c>
    </row>
    <row r="958" spans="1:1">
      <c r="A958" s="87">
        <v>69.656202699999994</v>
      </c>
    </row>
    <row r="959" spans="1:1">
      <c r="A959" s="87">
        <v>98.518946099999994</v>
      </c>
    </row>
    <row r="960" spans="1:1">
      <c r="A960" s="87">
        <v>65.231151600000004</v>
      </c>
    </row>
    <row r="961" spans="1:1">
      <c r="A961" s="87">
        <v>78.686364499999996</v>
      </c>
    </row>
    <row r="962" spans="1:1">
      <c r="A962" s="87">
        <v>55.048380999999999</v>
      </c>
    </row>
    <row r="963" spans="1:1">
      <c r="A963" s="87">
        <v>84.055151499999994</v>
      </c>
    </row>
    <row r="964" spans="1:1">
      <c r="A964" s="87">
        <v>87.750433400000006</v>
      </c>
    </row>
    <row r="965" spans="1:1">
      <c r="A965" s="87">
        <v>95.989750400000005</v>
      </c>
    </row>
    <row r="966" spans="1:1">
      <c r="A966" s="87">
        <v>218.03488200000001</v>
      </c>
    </row>
    <row r="967" spans="1:1">
      <c r="A967" s="87">
        <v>184.912136</v>
      </c>
    </row>
    <row r="968" spans="1:1">
      <c r="A968" s="87">
        <v>137.13412299999999</v>
      </c>
    </row>
    <row r="969" spans="1:1">
      <c r="A969" s="87">
        <v>129.09751399999999</v>
      </c>
    </row>
    <row r="970" spans="1:1">
      <c r="A970" s="87">
        <v>47.0572631</v>
      </c>
    </row>
    <row r="971" spans="1:1">
      <c r="A971" s="87">
        <v>143.69220200000001</v>
      </c>
    </row>
    <row r="972" spans="1:1">
      <c r="A972" s="87">
        <v>114.91577100000001</v>
      </c>
    </row>
    <row r="973" spans="1:1">
      <c r="A973" s="87">
        <v>97.088965400000006</v>
      </c>
    </row>
    <row r="974" spans="1:1">
      <c r="A974" s="87">
        <v>193.02758299999999</v>
      </c>
    </row>
    <row r="975" spans="1:1">
      <c r="A975" s="87">
        <v>163.08134100000001</v>
      </c>
    </row>
    <row r="976" spans="1:1">
      <c r="A976" s="87">
        <v>67.335110799999995</v>
      </c>
    </row>
    <row r="977" spans="1:1">
      <c r="A977" s="87">
        <v>109.578598</v>
      </c>
    </row>
    <row r="978" spans="1:1">
      <c r="A978" s="87">
        <v>94.012376399999994</v>
      </c>
    </row>
    <row r="979" spans="1:1">
      <c r="A979" s="87">
        <v>142.083493</v>
      </c>
    </row>
    <row r="980" spans="1:1">
      <c r="A980" s="87">
        <v>130.61505</v>
      </c>
    </row>
    <row r="981" spans="1:1">
      <c r="A981" s="87">
        <v>70.494698099999994</v>
      </c>
    </row>
    <row r="982" spans="1:1">
      <c r="A982" s="87">
        <v>126.962829</v>
      </c>
    </row>
    <row r="983" spans="1:1">
      <c r="A983" s="87">
        <v>115.948672</v>
      </c>
    </row>
    <row r="984" spans="1:1">
      <c r="A984" s="87">
        <v>158.29567700000001</v>
      </c>
    </row>
    <row r="985" spans="1:1">
      <c r="A985" s="87">
        <v>109.747297</v>
      </c>
    </row>
    <row r="986" spans="1:1">
      <c r="A986" s="87">
        <v>156.511912</v>
      </c>
    </row>
    <row r="987" spans="1:1">
      <c r="A987" s="87">
        <v>46.354089500000001</v>
      </c>
    </row>
    <row r="988" spans="1:1">
      <c r="A988" s="87">
        <v>65.282565700000006</v>
      </c>
    </row>
    <row r="989" spans="1:1">
      <c r="A989" s="87">
        <v>63.053206199999998</v>
      </c>
    </row>
    <row r="990" spans="1:1">
      <c r="A990" s="87">
        <v>87.145580300000006</v>
      </c>
    </row>
    <row r="991" spans="1:1">
      <c r="A991" s="87">
        <v>66.855765099999999</v>
      </c>
    </row>
    <row r="992" spans="1:1">
      <c r="A992" s="87">
        <v>56.993598800000001</v>
      </c>
    </row>
    <row r="993" spans="1:1">
      <c r="A993" s="87">
        <v>53.534285599999997</v>
      </c>
    </row>
    <row r="994" spans="1:1">
      <c r="A994" s="87">
        <v>38.959152400000001</v>
      </c>
    </row>
    <row r="995" spans="1:1">
      <c r="A995" s="87">
        <v>55.718037799999998</v>
      </c>
    </row>
    <row r="996" spans="1:1">
      <c r="A996" s="87">
        <v>73.703300299999995</v>
      </c>
    </row>
    <row r="997" spans="1:1">
      <c r="A997" s="87">
        <v>50.893587799999999</v>
      </c>
    </row>
    <row r="998" spans="1:1">
      <c r="A998" s="87">
        <v>54.613685500000003</v>
      </c>
    </row>
    <row r="999" spans="1:1">
      <c r="A999" s="87">
        <v>63.123036900000002</v>
      </c>
    </row>
    <row r="1000" spans="1:1">
      <c r="A1000" s="87">
        <v>56.796919299999999</v>
      </c>
    </row>
    <row r="1001" spans="1:1">
      <c r="A1001" s="87">
        <v>48.169552400000001</v>
      </c>
    </row>
    <row r="1002" spans="1:1">
      <c r="A1002" s="87">
        <v>54.043651699999998</v>
      </c>
    </row>
    <row r="1003" spans="1:1">
      <c r="A1003" s="87">
        <v>45.615850899999998</v>
      </c>
    </row>
    <row r="1004" spans="1:1">
      <c r="A1004" s="87">
        <v>49.302404099999997</v>
      </c>
    </row>
    <row r="1005" spans="1:1">
      <c r="A1005" s="87">
        <v>39.626443399999999</v>
      </c>
    </row>
    <row r="1006" spans="1:1">
      <c r="A1006" s="87">
        <v>29.982504599999999</v>
      </c>
    </row>
    <row r="1007" spans="1:1">
      <c r="A1007" s="87">
        <v>126.114754</v>
      </c>
    </row>
    <row r="1008" spans="1:1">
      <c r="A1008" s="87">
        <v>83.073970599999996</v>
      </c>
    </row>
    <row r="1009" spans="1:1">
      <c r="A1009" s="87">
        <v>100.534513</v>
      </c>
    </row>
    <row r="1010" spans="1:1">
      <c r="A1010" s="87">
        <v>75.124479100000002</v>
      </c>
    </row>
    <row r="1011" spans="1:1">
      <c r="A1011" s="87">
        <v>92.655174000000002</v>
      </c>
    </row>
    <row r="1012" spans="1:1">
      <c r="A1012" s="87">
        <v>98.949757000000005</v>
      </c>
    </row>
    <row r="1013" spans="1:1">
      <c r="A1013" s="87">
        <v>65.907429699999994</v>
      </c>
    </row>
    <row r="1014" spans="1:1">
      <c r="A1014" s="87">
        <v>37.827620799999998</v>
      </c>
    </row>
    <row r="1015" spans="1:1">
      <c r="A1015" s="87">
        <v>78.592021000000003</v>
      </c>
    </row>
    <row r="1016" spans="1:1">
      <c r="A1016" s="87">
        <v>70.182317100000006</v>
      </c>
    </row>
    <row r="1017" spans="1:1">
      <c r="A1017" s="87">
        <v>122.399486</v>
      </c>
    </row>
    <row r="1018" spans="1:1">
      <c r="A1018" s="87">
        <v>55.765344800000001</v>
      </c>
    </row>
    <row r="1019" spans="1:1">
      <c r="A1019" s="87">
        <v>56.260731100000001</v>
      </c>
    </row>
    <row r="1020" spans="1:1">
      <c r="A1020" s="87">
        <v>69.478248800000003</v>
      </c>
    </row>
    <row r="1021" spans="1:1">
      <c r="A1021" s="87">
        <v>95.154439800000006</v>
      </c>
    </row>
    <row r="1022" spans="1:1">
      <c r="A1022" s="87">
        <v>110.686779</v>
      </c>
    </row>
    <row r="1023" spans="1:1">
      <c r="A1023" s="87">
        <v>113.148989</v>
      </c>
    </row>
    <row r="1024" spans="1:1">
      <c r="A1024" s="87">
        <v>80.507121299999994</v>
      </c>
    </row>
    <row r="1025" spans="1:1">
      <c r="A1025" s="87">
        <v>67.875803000000005</v>
      </c>
    </row>
    <row r="1026" spans="1:1">
      <c r="A1026" s="87">
        <v>81.980368299999995</v>
      </c>
    </row>
    <row r="1027" spans="1:1">
      <c r="A1027" s="87">
        <v>69.006665799999993</v>
      </c>
    </row>
    <row r="1028" spans="1:1">
      <c r="A1028" s="87">
        <v>83.5317972</v>
      </c>
    </row>
    <row r="1029" spans="1:1">
      <c r="A1029" s="87">
        <v>71.960707099999993</v>
      </c>
    </row>
    <row r="1030" spans="1:1">
      <c r="A1030" s="87">
        <v>91.120152000000004</v>
      </c>
    </row>
    <row r="1031" spans="1:1">
      <c r="A1031" s="87">
        <v>73.432668399999997</v>
      </c>
    </row>
    <row r="1032" spans="1:1">
      <c r="A1032" s="87">
        <v>61.6356556</v>
      </c>
    </row>
    <row r="1033" spans="1:1">
      <c r="A1033" s="87">
        <v>52.607990899999997</v>
      </c>
    </row>
    <row r="1034" spans="1:1">
      <c r="A1034" s="87">
        <v>64.937290500000003</v>
      </c>
    </row>
    <row r="1035" spans="1:1">
      <c r="A1035" s="87">
        <v>62.644508199999997</v>
      </c>
    </row>
    <row r="1036" spans="1:1">
      <c r="A1036" s="87">
        <v>53.469597499999999</v>
      </c>
    </row>
    <row r="1037" spans="1:1">
      <c r="A1037" s="87">
        <v>55.809855300000002</v>
      </c>
    </row>
    <row r="1038" spans="1:1">
      <c r="A1038" s="87">
        <v>70.189686699999996</v>
      </c>
    </row>
    <row r="1039" spans="1:1">
      <c r="A1039" s="87">
        <v>53.576485499999997</v>
      </c>
    </row>
    <row r="1040" spans="1:1">
      <c r="A1040" s="87">
        <v>64.494120699999996</v>
      </c>
    </row>
    <row r="1041" spans="1:1">
      <c r="A1041" s="87">
        <v>57.711509</v>
      </c>
    </row>
    <row r="1042" spans="1:1">
      <c r="A1042" s="87">
        <v>77.711920899999996</v>
      </c>
    </row>
    <row r="1043" spans="1:1">
      <c r="A1043" s="87">
        <v>66.927796499999999</v>
      </c>
    </row>
    <row r="1044" spans="1:1">
      <c r="A1044" s="87">
        <v>64.713555200000002</v>
      </c>
    </row>
    <row r="1045" spans="1:1">
      <c r="A1045" s="87">
        <v>71.221978699999994</v>
      </c>
    </row>
    <row r="1046" spans="1:1">
      <c r="A1046" s="87">
        <v>80.653222499999998</v>
      </c>
    </row>
    <row r="1047" spans="1:1">
      <c r="A1047" s="87">
        <v>69.576595100000006</v>
      </c>
    </row>
    <row r="1048" spans="1:1">
      <c r="A1048" s="87">
        <v>75.289424100000005</v>
      </c>
    </row>
    <row r="1049" spans="1:1">
      <c r="A1049" s="87">
        <v>72.730803100000003</v>
      </c>
    </row>
    <row r="1050" spans="1:1">
      <c r="A1050" s="87">
        <v>63.969317500000002</v>
      </c>
    </row>
    <row r="1051" spans="1:1">
      <c r="A1051" s="87">
        <v>125.889613</v>
      </c>
    </row>
    <row r="1052" spans="1:1">
      <c r="A1052" s="87">
        <v>61.143290100000002</v>
      </c>
    </row>
    <row r="1053" spans="1:1">
      <c r="A1053" s="87">
        <v>106.43574700000001</v>
      </c>
    </row>
    <row r="1054" spans="1:1">
      <c r="A1054" s="87">
        <v>92.586380599999998</v>
      </c>
    </row>
    <row r="1055" spans="1:1">
      <c r="A1055" s="87">
        <v>71.088188400000007</v>
      </c>
    </row>
    <row r="1056" spans="1:1">
      <c r="A1056" s="87">
        <v>66.636818500000004</v>
      </c>
    </row>
    <row r="1057" spans="1:1">
      <c r="A1057" s="87">
        <v>63.077402599999999</v>
      </c>
    </row>
    <row r="1058" spans="1:1">
      <c r="A1058" s="87">
        <v>71.726115500000006</v>
      </c>
    </row>
    <row r="1059" spans="1:1">
      <c r="A1059" s="87">
        <v>56.994258000000002</v>
      </c>
    </row>
    <row r="1060" spans="1:1">
      <c r="A1060" s="87">
        <v>81.339053899999996</v>
      </c>
    </row>
    <row r="1061" spans="1:1">
      <c r="A1061" s="87">
        <v>65.020704699999996</v>
      </c>
    </row>
    <row r="1062" spans="1:1">
      <c r="A1062" s="87">
        <v>73.204768599999994</v>
      </c>
    </row>
    <row r="1063" spans="1:1">
      <c r="A1063" s="87">
        <v>87.380280999999997</v>
      </c>
    </row>
    <row r="1064" spans="1:1">
      <c r="A1064" s="87">
        <v>89.036419600000002</v>
      </c>
    </row>
    <row r="1065" spans="1:1">
      <c r="A1065" s="87">
        <v>85.376283400000005</v>
      </c>
    </row>
    <row r="1066" spans="1:1">
      <c r="A1066" s="87">
        <v>118.917312</v>
      </c>
    </row>
    <row r="1067" spans="1:1">
      <c r="A1067" s="87">
        <v>63.046125699999997</v>
      </c>
    </row>
    <row r="1068" spans="1:1">
      <c r="A1068" s="87">
        <v>61.216262999999998</v>
      </c>
    </row>
    <row r="1069" spans="1:1">
      <c r="A1069" s="87">
        <v>63.671141900000002</v>
      </c>
    </row>
    <row r="1070" spans="1:1">
      <c r="A1070" s="87">
        <v>60.464477899999999</v>
      </c>
    </row>
    <row r="1071" spans="1:1">
      <c r="A1071" s="87">
        <v>79.171533699999998</v>
      </c>
    </row>
    <row r="1072" spans="1:1">
      <c r="A1072" s="87">
        <v>59.136322200000002</v>
      </c>
    </row>
    <row r="1073" spans="1:1">
      <c r="A1073" s="87">
        <v>61.648686300000001</v>
      </c>
    </row>
    <row r="1074" spans="1:1">
      <c r="A1074" s="87">
        <v>67.558783000000005</v>
      </c>
    </row>
    <row r="1075" spans="1:1">
      <c r="A1075" s="87">
        <v>78.588615300000001</v>
      </c>
    </row>
    <row r="1076" spans="1:1">
      <c r="A1076" s="87">
        <v>117.345899</v>
      </c>
    </row>
    <row r="1077" spans="1:1">
      <c r="A1077" s="87">
        <v>85.829038800000006</v>
      </c>
    </row>
    <row r="1078" spans="1:1">
      <c r="A1078" s="87">
        <v>50.941986200000002</v>
      </c>
    </row>
    <row r="1079" spans="1:1">
      <c r="A1079" s="87">
        <v>97.297320099999993</v>
      </c>
    </row>
    <row r="1080" spans="1:1">
      <c r="A1080" s="87">
        <v>70.460233099999996</v>
      </c>
    </row>
    <row r="1081" spans="1:1">
      <c r="A1081" s="87">
        <v>96.782534100000007</v>
      </c>
    </row>
    <row r="1082" spans="1:1">
      <c r="A1082" s="87">
        <v>103.528302</v>
      </c>
    </row>
    <row r="1083" spans="1:1">
      <c r="A1083" s="87">
        <v>82.192147199999994</v>
      </c>
    </row>
    <row r="1084" spans="1:1">
      <c r="A1084" s="87">
        <v>57.052456599999999</v>
      </c>
    </row>
    <row r="1085" spans="1:1">
      <c r="A1085" s="87">
        <v>111.599419</v>
      </c>
    </row>
    <row r="1086" spans="1:1">
      <c r="A1086" s="87">
        <v>95.339861200000001</v>
      </c>
    </row>
    <row r="1087" spans="1:1">
      <c r="A1087" s="87">
        <v>113.935986</v>
      </c>
    </row>
    <row r="1088" spans="1:1">
      <c r="A1088" s="87">
        <v>108.159407</v>
      </c>
    </row>
    <row r="1089" spans="1:1">
      <c r="A1089" s="87">
        <v>106.399885</v>
      </c>
    </row>
    <row r="1090" spans="1:1">
      <c r="A1090" s="87">
        <v>141.58628200000001</v>
      </c>
    </row>
    <row r="1091" spans="1:1">
      <c r="A1091" s="87">
        <v>90.357576499999993</v>
      </c>
    </row>
    <row r="1092" spans="1:1">
      <c r="A1092" s="87">
        <v>94.249857899999995</v>
      </c>
    </row>
    <row r="1093" spans="1:1">
      <c r="A1093" s="87">
        <v>103.970782</v>
      </c>
    </row>
    <row r="1094" spans="1:1">
      <c r="A1094" s="87">
        <v>81.8767019</v>
      </c>
    </row>
    <row r="1095" spans="1:1">
      <c r="A1095" s="87">
        <v>99.411051200000003</v>
      </c>
    </row>
    <row r="1096" spans="1:1">
      <c r="A1096" s="87">
        <v>159.396084</v>
      </c>
    </row>
    <row r="1097" spans="1:1">
      <c r="A1097" s="87">
        <v>130.51889600000001</v>
      </c>
    </row>
    <row r="1098" spans="1:1">
      <c r="A1098" s="87">
        <v>93.789742000000004</v>
      </c>
    </row>
    <row r="1099" spans="1:1">
      <c r="A1099" s="87">
        <v>161.752354</v>
      </c>
    </row>
    <row r="1100" spans="1:1">
      <c r="A1100" s="87">
        <v>133.27224200000001</v>
      </c>
    </row>
    <row r="1101" spans="1:1">
      <c r="A1101" s="87">
        <v>112.781976</v>
      </c>
    </row>
    <row r="1102" spans="1:1">
      <c r="A1102" s="87">
        <v>103.96298</v>
      </c>
    </row>
    <row r="1103" spans="1:1">
      <c r="A1103" s="87">
        <v>106.394919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E6033-F939-6744-AACE-C06AA8B5E065}">
  <dimension ref="A1:A10"/>
  <sheetViews>
    <sheetView zoomScale="143" workbookViewId="0">
      <selection activeCell="B13" sqref="B13"/>
    </sheetView>
  </sheetViews>
  <sheetFormatPr baseColWidth="10" defaultRowHeight="16"/>
  <sheetData>
    <row r="1" spans="1:1">
      <c r="A1" t="s">
        <v>1264</v>
      </c>
    </row>
    <row r="2" spans="1:1">
      <c r="A2" t="s">
        <v>1265</v>
      </c>
    </row>
    <row r="3" spans="1:1">
      <c r="A3" t="s">
        <v>1266</v>
      </c>
    </row>
    <row r="5" spans="1:1">
      <c r="A5" t="s">
        <v>1267</v>
      </c>
    </row>
    <row r="6" spans="1:1">
      <c r="A6" t="s">
        <v>1268</v>
      </c>
    </row>
    <row r="8" spans="1:1">
      <c r="A8" t="s">
        <v>1269</v>
      </c>
    </row>
    <row r="10" spans="1:1">
      <c r="A10" t="s">
        <v>1270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DF3CC-2EBE-5C44-8FA9-8D4ABE27D3A9}">
  <dimension ref="A1:BT755"/>
  <sheetViews>
    <sheetView topLeftCell="AY18" zoomScale="98" workbookViewId="0">
      <selection activeCell="BH11" sqref="BH11"/>
    </sheetView>
  </sheetViews>
  <sheetFormatPr baseColWidth="10" defaultColWidth="10.83203125" defaultRowHeight="16"/>
  <sheetData>
    <row r="1" spans="1:72">
      <c r="A1" t="s">
        <v>1229</v>
      </c>
      <c r="H1" t="s">
        <v>1230</v>
      </c>
      <c r="M1" t="s">
        <v>1231</v>
      </c>
      <c r="R1" t="s">
        <v>1232</v>
      </c>
      <c r="W1" t="s">
        <v>1233</v>
      </c>
      <c r="AB1" t="s">
        <v>1234</v>
      </c>
      <c r="AG1" t="s">
        <v>1235</v>
      </c>
      <c r="AL1" t="s">
        <v>1236</v>
      </c>
      <c r="AQ1" t="s">
        <v>1237</v>
      </c>
      <c r="AV1" t="s">
        <v>1238</v>
      </c>
      <c r="BA1" t="s">
        <v>1239</v>
      </c>
      <c r="BF1" t="s">
        <v>1240</v>
      </c>
      <c r="BK1" t="s">
        <v>1197</v>
      </c>
      <c r="BP1" t="s">
        <v>1241</v>
      </c>
    </row>
    <row r="2" spans="1:72">
      <c r="A2" t="s">
        <v>1</v>
      </c>
      <c r="H2" s="1" t="s">
        <v>2</v>
      </c>
      <c r="I2" s="1" t="s">
        <v>3</v>
      </c>
      <c r="J2" s="1" t="s">
        <v>4</v>
      </c>
      <c r="K2" s="1" t="s">
        <v>5</v>
      </c>
      <c r="M2" s="78" t="s">
        <v>2</v>
      </c>
      <c r="N2" s="79" t="s">
        <v>3</v>
      </c>
      <c r="O2" s="79" t="s">
        <v>4</v>
      </c>
      <c r="P2" s="79" t="s">
        <v>5</v>
      </c>
      <c r="R2" s="78" t="s">
        <v>2</v>
      </c>
      <c r="S2" s="79" t="s">
        <v>3</v>
      </c>
      <c r="T2" s="79" t="s">
        <v>4</v>
      </c>
      <c r="U2" s="79" t="s">
        <v>5</v>
      </c>
      <c r="W2" s="78" t="s">
        <v>2</v>
      </c>
      <c r="X2" s="79" t="s">
        <v>3</v>
      </c>
      <c r="Y2" s="79" t="s">
        <v>4</v>
      </c>
      <c r="Z2" s="79" t="s">
        <v>5</v>
      </c>
      <c r="AB2" s="78" t="s">
        <v>2</v>
      </c>
      <c r="AC2" s="79" t="s">
        <v>3</v>
      </c>
      <c r="AD2" s="79" t="s">
        <v>4</v>
      </c>
      <c r="AE2" s="79" t="s">
        <v>5</v>
      </c>
      <c r="AG2" s="78" t="s">
        <v>2</v>
      </c>
      <c r="AH2" s="79" t="s">
        <v>3</v>
      </c>
      <c r="AI2" s="79" t="s">
        <v>4</v>
      </c>
      <c r="AJ2" s="79" t="s">
        <v>5</v>
      </c>
      <c r="AL2" s="78" t="s">
        <v>2</v>
      </c>
      <c r="AM2" s="79" t="s">
        <v>3</v>
      </c>
      <c r="AN2" s="79" t="s">
        <v>4</v>
      </c>
      <c r="AO2" s="79" t="s">
        <v>5</v>
      </c>
      <c r="AQ2" s="78" t="s">
        <v>2</v>
      </c>
      <c r="AR2" s="79" t="s">
        <v>3</v>
      </c>
      <c r="AS2" s="79" t="s">
        <v>4</v>
      </c>
      <c r="AT2" s="79" t="s">
        <v>5</v>
      </c>
      <c r="AV2" s="78" t="s">
        <v>2</v>
      </c>
      <c r="AW2" s="79" t="s">
        <v>3</v>
      </c>
      <c r="AX2" s="79" t="s">
        <v>4</v>
      </c>
      <c r="AY2" s="79" t="s">
        <v>5</v>
      </c>
      <c r="BA2" s="78" t="s">
        <v>2</v>
      </c>
      <c r="BB2" s="79" t="s">
        <v>3</v>
      </c>
      <c r="BC2" s="79" t="s">
        <v>4</v>
      </c>
      <c r="BD2" s="79" t="s">
        <v>5</v>
      </c>
      <c r="BF2" s="78" t="s">
        <v>2</v>
      </c>
      <c r="BG2" s="79" t="s">
        <v>3</v>
      </c>
      <c r="BH2" s="79" t="s">
        <v>4</v>
      </c>
      <c r="BI2" s="79" t="s">
        <v>5</v>
      </c>
      <c r="BK2" s="78" t="s">
        <v>2</v>
      </c>
      <c r="BL2" s="79" t="s">
        <v>3</v>
      </c>
      <c r="BM2" s="79" t="s">
        <v>4</v>
      </c>
      <c r="BN2" s="79" t="s">
        <v>5</v>
      </c>
      <c r="BP2" s="78" t="s">
        <v>2</v>
      </c>
      <c r="BQ2" s="79" t="s">
        <v>3</v>
      </c>
      <c r="BR2" s="79" t="s">
        <v>4</v>
      </c>
      <c r="BS2" s="79" t="s">
        <v>5</v>
      </c>
    </row>
    <row r="3" spans="1:72">
      <c r="A3" s="1" t="s">
        <v>2</v>
      </c>
      <c r="B3" s="1" t="s">
        <v>3</v>
      </c>
      <c r="C3" s="1" t="s">
        <v>4</v>
      </c>
      <c r="D3" s="1" t="s">
        <v>5</v>
      </c>
      <c r="E3" s="1" t="s">
        <v>6</v>
      </c>
      <c r="H3" s="2" t="s">
        <v>53</v>
      </c>
      <c r="I3" s="2" t="s">
        <v>47</v>
      </c>
      <c r="J3" s="2">
        <v>40.1</v>
      </c>
      <c r="K3" s="2" t="s">
        <v>23</v>
      </c>
      <c r="M3" s="2" t="s">
        <v>7</v>
      </c>
      <c r="N3" s="2" t="s">
        <v>26</v>
      </c>
      <c r="O3" s="2">
        <v>58.7</v>
      </c>
      <c r="P3" s="2" t="s">
        <v>20</v>
      </c>
      <c r="R3" s="2" t="s">
        <v>7</v>
      </c>
      <c r="S3" s="2" t="s">
        <v>26</v>
      </c>
      <c r="T3" s="2">
        <v>63.3</v>
      </c>
      <c r="U3" s="2" t="s">
        <v>20</v>
      </c>
      <c r="V3" s="80"/>
      <c r="W3" s="2" t="s">
        <v>44</v>
      </c>
      <c r="X3" s="2" t="s">
        <v>19</v>
      </c>
      <c r="Y3" s="2">
        <v>79</v>
      </c>
      <c r="Z3" s="2" t="s">
        <v>23</v>
      </c>
      <c r="AB3" s="2" t="s">
        <v>44</v>
      </c>
      <c r="AC3" s="2" t="s">
        <v>46</v>
      </c>
      <c r="AD3" s="2">
        <v>88.5</v>
      </c>
      <c r="AE3" s="2" t="s">
        <v>15</v>
      </c>
      <c r="AG3" s="2" t="s">
        <v>44</v>
      </c>
      <c r="AH3" s="2" t="s">
        <v>46</v>
      </c>
      <c r="AI3" s="2">
        <v>91.3</v>
      </c>
      <c r="AJ3" s="2" t="s">
        <v>18</v>
      </c>
      <c r="AL3" s="2" t="s">
        <v>44</v>
      </c>
      <c r="AM3" s="2" t="s">
        <v>45</v>
      </c>
      <c r="AN3" s="2">
        <v>102.2</v>
      </c>
      <c r="AO3" s="2" t="s">
        <v>18</v>
      </c>
      <c r="AQ3" s="2" t="s">
        <v>44</v>
      </c>
      <c r="AR3" s="2" t="s">
        <v>36</v>
      </c>
      <c r="AS3" s="2">
        <v>116</v>
      </c>
      <c r="AT3" s="2" t="s">
        <v>18</v>
      </c>
      <c r="AV3" s="2" t="s">
        <v>44</v>
      </c>
      <c r="AW3" s="2" t="s">
        <v>45</v>
      </c>
      <c r="AX3" s="2">
        <v>124</v>
      </c>
      <c r="AY3" s="2" t="s">
        <v>23</v>
      </c>
      <c r="BA3" s="2" t="s">
        <v>44</v>
      </c>
      <c r="BB3" s="2" t="s">
        <v>36</v>
      </c>
      <c r="BC3" s="2">
        <v>138.4</v>
      </c>
      <c r="BD3" s="2" t="s">
        <v>23</v>
      </c>
      <c r="BF3" s="2" t="s">
        <v>54</v>
      </c>
      <c r="BG3" s="2" t="s">
        <v>37</v>
      </c>
      <c r="BH3" s="2">
        <v>143.6</v>
      </c>
      <c r="BI3" s="2" t="s">
        <v>16</v>
      </c>
      <c r="BK3" s="2" t="s">
        <v>34</v>
      </c>
      <c r="BL3" s="2" t="s">
        <v>36</v>
      </c>
      <c r="BM3" s="2">
        <v>153.1</v>
      </c>
      <c r="BN3" s="2" t="s">
        <v>16</v>
      </c>
      <c r="BP3" s="2" t="s">
        <v>34</v>
      </c>
      <c r="BQ3" s="2" t="s">
        <v>35</v>
      </c>
      <c r="BR3" s="2">
        <v>166.4</v>
      </c>
      <c r="BS3" s="2" t="s">
        <v>16</v>
      </c>
      <c r="BT3" s="80"/>
    </row>
    <row r="4" spans="1:72">
      <c r="A4" s="2" t="s">
        <v>53</v>
      </c>
      <c r="B4" s="2" t="s">
        <v>47</v>
      </c>
      <c r="C4" s="2">
        <v>40.1</v>
      </c>
      <c r="D4" s="2" t="s">
        <v>23</v>
      </c>
      <c r="E4" s="2">
        <v>2</v>
      </c>
      <c r="H4" s="2" t="s">
        <v>54</v>
      </c>
      <c r="I4" s="2" t="s">
        <v>50</v>
      </c>
      <c r="J4" s="2">
        <v>41.5</v>
      </c>
      <c r="K4" s="2" t="s">
        <v>21</v>
      </c>
      <c r="M4" s="2" t="s">
        <v>48</v>
      </c>
      <c r="N4" s="2" t="s">
        <v>52</v>
      </c>
      <c r="O4" s="2">
        <v>51.4</v>
      </c>
      <c r="P4" s="2" t="s">
        <v>16</v>
      </c>
      <c r="R4" s="2" t="s">
        <v>7</v>
      </c>
      <c r="S4" s="2" t="s">
        <v>19</v>
      </c>
      <c r="T4" s="2">
        <v>68.8</v>
      </c>
      <c r="U4" s="2" t="s">
        <v>20</v>
      </c>
      <c r="V4" s="80"/>
      <c r="W4" s="2" t="s">
        <v>44</v>
      </c>
      <c r="X4" s="2" t="s">
        <v>19</v>
      </c>
      <c r="Y4" s="2">
        <v>78.400000000000006</v>
      </c>
      <c r="Z4" s="2" t="s">
        <v>25</v>
      </c>
      <c r="AB4" s="2" t="s">
        <v>44</v>
      </c>
      <c r="AC4" s="2" t="s">
        <v>46</v>
      </c>
      <c r="AD4" s="2">
        <v>82.7</v>
      </c>
      <c r="AE4" s="2" t="s">
        <v>18</v>
      </c>
      <c r="AG4" s="2" t="s">
        <v>44</v>
      </c>
      <c r="AH4" s="2" t="s">
        <v>46</v>
      </c>
      <c r="AI4" s="2">
        <v>96.3</v>
      </c>
      <c r="AJ4" s="2" t="s">
        <v>18</v>
      </c>
      <c r="AL4" s="2" t="s">
        <v>44</v>
      </c>
      <c r="AM4" s="2" t="s">
        <v>46</v>
      </c>
      <c r="AN4" s="2">
        <v>109.4</v>
      </c>
      <c r="AO4" s="2" t="s">
        <v>33</v>
      </c>
      <c r="AQ4" s="2" t="s">
        <v>44</v>
      </c>
      <c r="AR4" s="2" t="s">
        <v>36</v>
      </c>
      <c r="AS4" s="2">
        <v>119.2</v>
      </c>
      <c r="AT4" s="2" t="s">
        <v>23</v>
      </c>
      <c r="AV4" s="2" t="s">
        <v>44</v>
      </c>
      <c r="AW4" s="2" t="s">
        <v>45</v>
      </c>
      <c r="AX4" s="2">
        <v>121</v>
      </c>
      <c r="AY4" s="2" t="s">
        <v>24</v>
      </c>
      <c r="BA4" s="2" t="s">
        <v>44</v>
      </c>
      <c r="BB4" s="2" t="s">
        <v>36</v>
      </c>
      <c r="BC4" s="2">
        <v>135.19999999999999</v>
      </c>
      <c r="BD4" s="2" t="s">
        <v>24</v>
      </c>
      <c r="BF4" s="2" t="s">
        <v>34</v>
      </c>
      <c r="BG4" s="2" t="s">
        <v>37</v>
      </c>
      <c r="BH4" s="2">
        <v>146.5</v>
      </c>
      <c r="BI4" s="2" t="s">
        <v>16</v>
      </c>
      <c r="BK4" s="2" t="s">
        <v>34</v>
      </c>
      <c r="BL4" s="2" t="s">
        <v>36</v>
      </c>
      <c r="BM4" s="2">
        <v>154.30000000000001</v>
      </c>
      <c r="BN4" s="2" t="s">
        <v>16</v>
      </c>
      <c r="BP4" s="2" t="s">
        <v>34</v>
      </c>
      <c r="BQ4" s="2" t="s">
        <v>35</v>
      </c>
      <c r="BR4" s="2">
        <v>167</v>
      </c>
      <c r="BS4" s="2" t="s">
        <v>16</v>
      </c>
      <c r="BT4" s="80"/>
    </row>
    <row r="5" spans="1:72">
      <c r="A5" s="2" t="s">
        <v>54</v>
      </c>
      <c r="B5" s="2" t="s">
        <v>50</v>
      </c>
      <c r="C5" s="2">
        <v>41.5</v>
      </c>
      <c r="D5" s="2" t="s">
        <v>21</v>
      </c>
      <c r="E5" s="2">
        <v>0</v>
      </c>
      <c r="H5" s="2" t="s">
        <v>48</v>
      </c>
      <c r="I5" s="2" t="s">
        <v>52</v>
      </c>
      <c r="J5" s="2">
        <v>42.9</v>
      </c>
      <c r="K5" s="2" t="s">
        <v>21</v>
      </c>
      <c r="M5" s="2" t="s">
        <v>53</v>
      </c>
      <c r="N5" s="2" t="s">
        <v>47</v>
      </c>
      <c r="O5" s="2">
        <v>51.7</v>
      </c>
      <c r="P5" s="2" t="s">
        <v>16</v>
      </c>
      <c r="R5" s="2" t="s">
        <v>1248</v>
      </c>
      <c r="S5" s="2" t="s">
        <v>26</v>
      </c>
      <c r="T5" s="2">
        <v>61</v>
      </c>
      <c r="U5" s="2" t="s">
        <v>20</v>
      </c>
      <c r="V5" s="80"/>
      <c r="W5" s="2" t="s">
        <v>44</v>
      </c>
      <c r="X5" s="2" t="s">
        <v>19</v>
      </c>
      <c r="Y5" s="2">
        <v>74</v>
      </c>
      <c r="Z5" s="2" t="s">
        <v>11</v>
      </c>
      <c r="AB5" s="2" t="s">
        <v>44</v>
      </c>
      <c r="AC5" s="2" t="s">
        <v>19</v>
      </c>
      <c r="AD5" s="2">
        <v>89.1</v>
      </c>
      <c r="AE5" s="2" t="s">
        <v>33</v>
      </c>
      <c r="AG5" s="2" t="s">
        <v>44</v>
      </c>
      <c r="AH5" s="2" t="s">
        <v>46</v>
      </c>
      <c r="AI5" s="2">
        <v>94.7</v>
      </c>
      <c r="AJ5" s="2" t="s">
        <v>33</v>
      </c>
      <c r="AL5" s="2" t="s">
        <v>44</v>
      </c>
      <c r="AM5" s="2" t="s">
        <v>46</v>
      </c>
      <c r="AN5" s="2">
        <v>101.7</v>
      </c>
      <c r="AO5" s="2" t="s">
        <v>24</v>
      </c>
      <c r="AQ5" s="2" t="s">
        <v>44</v>
      </c>
      <c r="AR5" s="2" t="s">
        <v>46</v>
      </c>
      <c r="AS5" s="2">
        <v>110.4</v>
      </c>
      <c r="AT5" s="2" t="s">
        <v>24</v>
      </c>
      <c r="AV5" s="2" t="s">
        <v>44</v>
      </c>
      <c r="AW5" s="2" t="s">
        <v>45</v>
      </c>
      <c r="AX5" s="2">
        <v>122.1</v>
      </c>
      <c r="AY5" s="2" t="s">
        <v>24</v>
      </c>
      <c r="BA5" s="2" t="s">
        <v>44</v>
      </c>
      <c r="BB5" s="2" t="s">
        <v>36</v>
      </c>
      <c r="BC5" s="2">
        <v>133.30000000000001</v>
      </c>
      <c r="BD5" s="2" t="s">
        <v>11</v>
      </c>
      <c r="BF5" s="2" t="s">
        <v>34</v>
      </c>
      <c r="BG5" s="2" t="s">
        <v>37</v>
      </c>
      <c r="BH5" s="2">
        <v>148.19999999999999</v>
      </c>
      <c r="BI5" s="2" t="s">
        <v>16</v>
      </c>
      <c r="BK5" s="2" t="s">
        <v>28</v>
      </c>
      <c r="BL5" s="2" t="s">
        <v>31</v>
      </c>
      <c r="BM5" s="2">
        <v>158.30000000000001</v>
      </c>
      <c r="BN5" s="2" t="s">
        <v>16</v>
      </c>
      <c r="BP5" s="2" t="s">
        <v>34</v>
      </c>
      <c r="BQ5" s="2" t="s">
        <v>35</v>
      </c>
      <c r="BR5" s="2">
        <v>167.5</v>
      </c>
      <c r="BS5" s="2" t="s">
        <v>16</v>
      </c>
      <c r="BT5" s="80"/>
    </row>
    <row r="6" spans="1:72">
      <c r="A6" s="2" t="s">
        <v>48</v>
      </c>
      <c r="B6" s="2" t="s">
        <v>52</v>
      </c>
      <c r="C6" s="2">
        <v>42.9</v>
      </c>
      <c r="D6" s="2" t="s">
        <v>21</v>
      </c>
      <c r="E6" s="2">
        <v>0</v>
      </c>
      <c r="H6" s="2" t="s">
        <v>48</v>
      </c>
      <c r="I6" s="2" t="s">
        <v>52</v>
      </c>
      <c r="J6" s="2">
        <v>43.5</v>
      </c>
      <c r="K6" s="2" t="s">
        <v>15</v>
      </c>
      <c r="M6" s="2" t="s">
        <v>54</v>
      </c>
      <c r="N6" s="2" t="s">
        <v>50</v>
      </c>
      <c r="O6" s="2">
        <v>54</v>
      </c>
      <c r="P6" s="2" t="s">
        <v>16</v>
      </c>
      <c r="R6" s="2" t="s">
        <v>7</v>
      </c>
      <c r="S6" s="2" t="s">
        <v>13</v>
      </c>
      <c r="T6" s="2">
        <v>63.9</v>
      </c>
      <c r="U6" s="2" t="s">
        <v>16</v>
      </c>
      <c r="V6" s="80"/>
      <c r="W6" s="2" t="s">
        <v>44</v>
      </c>
      <c r="X6" s="2" t="s">
        <v>19</v>
      </c>
      <c r="Y6" s="2">
        <v>74.599999999999994</v>
      </c>
      <c r="Z6" s="2" t="s">
        <v>11</v>
      </c>
      <c r="AB6" s="2" t="s">
        <v>44</v>
      </c>
      <c r="AC6" s="2" t="s">
        <v>19</v>
      </c>
      <c r="AD6" s="2">
        <v>88.8</v>
      </c>
      <c r="AE6" s="2" t="s">
        <v>23</v>
      </c>
      <c r="AG6" s="2" t="s">
        <v>44</v>
      </c>
      <c r="AH6" s="2" t="s">
        <v>46</v>
      </c>
      <c r="AI6" s="2">
        <v>95.8</v>
      </c>
      <c r="AJ6" s="2" t="s">
        <v>23</v>
      </c>
      <c r="AL6" s="2" t="s">
        <v>44</v>
      </c>
      <c r="AM6" s="2" t="s">
        <v>45</v>
      </c>
      <c r="AN6" s="2">
        <v>103</v>
      </c>
      <c r="AO6" s="2" t="s">
        <v>24</v>
      </c>
      <c r="AQ6" s="2" t="s">
        <v>44</v>
      </c>
      <c r="AR6" s="2" t="s">
        <v>45</v>
      </c>
      <c r="AS6" s="2">
        <v>113.1</v>
      </c>
      <c r="AT6" s="2" t="s">
        <v>11</v>
      </c>
      <c r="AV6" s="2" t="s">
        <v>44</v>
      </c>
      <c r="AW6" s="2" t="s">
        <v>45</v>
      </c>
      <c r="AX6" s="2">
        <v>123</v>
      </c>
      <c r="AY6" s="2" t="s">
        <v>11</v>
      </c>
      <c r="BA6" s="2" t="s">
        <v>44</v>
      </c>
      <c r="BB6" s="2" t="s">
        <v>45</v>
      </c>
      <c r="BC6" s="2">
        <v>133.80000000000001</v>
      </c>
      <c r="BD6" s="2" t="s">
        <v>11</v>
      </c>
      <c r="BF6" s="2" t="s">
        <v>28</v>
      </c>
      <c r="BG6" s="2" t="s">
        <v>31</v>
      </c>
      <c r="BH6" s="2">
        <v>145.30000000000001</v>
      </c>
      <c r="BI6" s="2" t="s">
        <v>10</v>
      </c>
      <c r="BK6" s="2" t="s">
        <v>34</v>
      </c>
      <c r="BL6" s="2" t="s">
        <v>36</v>
      </c>
      <c r="BM6" s="2">
        <v>158.4</v>
      </c>
      <c r="BN6" s="2" t="s">
        <v>16</v>
      </c>
      <c r="BP6" s="2" t="s">
        <v>28</v>
      </c>
      <c r="BQ6" s="2" t="s">
        <v>30</v>
      </c>
      <c r="BR6" s="2">
        <v>168.4</v>
      </c>
      <c r="BS6" s="2" t="s">
        <v>16</v>
      </c>
      <c r="BT6" s="80"/>
    </row>
    <row r="7" spans="1:72">
      <c r="A7" s="2" t="s">
        <v>48</v>
      </c>
      <c r="B7" s="2" t="s">
        <v>52</v>
      </c>
      <c r="C7" s="2">
        <v>43.5</v>
      </c>
      <c r="D7" s="2" t="s">
        <v>15</v>
      </c>
      <c r="E7" s="2">
        <v>1</v>
      </c>
      <c r="H7" s="2" t="s">
        <v>53</v>
      </c>
      <c r="I7" s="2" t="s">
        <v>47</v>
      </c>
      <c r="J7" s="2">
        <v>43.6</v>
      </c>
      <c r="K7" s="2" t="s">
        <v>23</v>
      </c>
      <c r="M7" s="2" t="s">
        <v>7</v>
      </c>
      <c r="N7" s="2" t="s">
        <v>26</v>
      </c>
      <c r="O7" s="2">
        <v>58</v>
      </c>
      <c r="P7" s="2" t="s">
        <v>16</v>
      </c>
      <c r="R7" s="2" t="s">
        <v>7</v>
      </c>
      <c r="S7" s="2" t="s">
        <v>26</v>
      </c>
      <c r="T7" s="2">
        <v>67.400000000000006</v>
      </c>
      <c r="U7" s="2" t="s">
        <v>16</v>
      </c>
      <c r="V7" s="80"/>
      <c r="W7" s="2" t="s">
        <v>44</v>
      </c>
      <c r="X7" s="2" t="s">
        <v>19</v>
      </c>
      <c r="Y7" s="2">
        <v>77.7</v>
      </c>
      <c r="Z7" s="2" t="s">
        <v>9</v>
      </c>
      <c r="AB7" s="2" t="s">
        <v>44</v>
      </c>
      <c r="AC7" s="2" t="s">
        <v>46</v>
      </c>
      <c r="AD7" s="2">
        <v>86.7</v>
      </c>
      <c r="AE7" s="2" t="s">
        <v>24</v>
      </c>
      <c r="AG7" s="2" t="s">
        <v>44</v>
      </c>
      <c r="AH7" s="2" t="s">
        <v>46</v>
      </c>
      <c r="AI7" s="2">
        <v>98.2</v>
      </c>
      <c r="AJ7" s="2" t="s">
        <v>23</v>
      </c>
      <c r="AL7" s="2" t="s">
        <v>44</v>
      </c>
      <c r="AM7" s="2" t="s">
        <v>46</v>
      </c>
      <c r="AN7" s="2">
        <v>100.4</v>
      </c>
      <c r="AO7" s="2" t="s">
        <v>11</v>
      </c>
      <c r="AQ7" s="2" t="s">
        <v>7</v>
      </c>
      <c r="AR7" s="2" t="s">
        <v>19</v>
      </c>
      <c r="AS7" s="2">
        <v>110.1</v>
      </c>
      <c r="AT7" s="2" t="s">
        <v>15</v>
      </c>
      <c r="AV7" s="2" t="s">
        <v>28</v>
      </c>
      <c r="AW7" s="2" t="s">
        <v>8</v>
      </c>
      <c r="AX7" s="2">
        <v>125.4</v>
      </c>
      <c r="AY7" s="2" t="s">
        <v>20</v>
      </c>
      <c r="BA7" s="2" t="s">
        <v>28</v>
      </c>
      <c r="BB7" s="2" t="s">
        <v>31</v>
      </c>
      <c r="BC7" s="2">
        <v>133.80000000000001</v>
      </c>
      <c r="BD7" s="2" t="s">
        <v>16</v>
      </c>
      <c r="BF7" s="2" t="s">
        <v>34</v>
      </c>
      <c r="BG7" s="2" t="s">
        <v>36</v>
      </c>
      <c r="BH7" s="2">
        <v>146.9</v>
      </c>
      <c r="BI7" s="2" t="s">
        <v>21</v>
      </c>
      <c r="BK7" s="2" t="s">
        <v>34</v>
      </c>
      <c r="BL7" s="2" t="s">
        <v>35</v>
      </c>
      <c r="BM7" s="2">
        <v>158.6</v>
      </c>
      <c r="BN7" s="2" t="s">
        <v>21</v>
      </c>
      <c r="BP7" s="2" t="s">
        <v>34</v>
      </c>
      <c r="BQ7" s="2" t="s">
        <v>35</v>
      </c>
      <c r="BR7" s="2">
        <v>169</v>
      </c>
      <c r="BS7" s="2" t="s">
        <v>16</v>
      </c>
      <c r="BT7" s="80"/>
    </row>
    <row r="8" spans="1:72">
      <c r="A8" s="2" t="s">
        <v>53</v>
      </c>
      <c r="B8" s="2" t="s">
        <v>47</v>
      </c>
      <c r="C8" s="2">
        <v>43.6</v>
      </c>
      <c r="D8" s="2" t="s">
        <v>23</v>
      </c>
      <c r="E8" s="2">
        <v>2</v>
      </c>
      <c r="H8" s="2" t="s">
        <v>44</v>
      </c>
      <c r="I8" s="2" t="s">
        <v>47</v>
      </c>
      <c r="J8" s="2">
        <v>44.9</v>
      </c>
      <c r="K8" s="2" t="s">
        <v>9</v>
      </c>
      <c r="M8" s="2" t="s">
        <v>48</v>
      </c>
      <c r="N8" s="2" t="s">
        <v>50</v>
      </c>
      <c r="O8" s="2">
        <v>54.5</v>
      </c>
      <c r="P8" s="2" t="s">
        <v>10</v>
      </c>
      <c r="R8" s="2" t="s">
        <v>28</v>
      </c>
      <c r="S8" s="2" t="s">
        <v>22</v>
      </c>
      <c r="T8" s="2">
        <v>68.5</v>
      </c>
      <c r="U8" s="2" t="s">
        <v>16</v>
      </c>
      <c r="V8" s="80"/>
      <c r="W8" s="2" t="s">
        <v>44</v>
      </c>
      <c r="X8" s="2" t="s">
        <v>19</v>
      </c>
      <c r="Y8" s="2">
        <v>80</v>
      </c>
      <c r="Z8" s="2" t="s">
        <v>17</v>
      </c>
      <c r="AB8" s="2" t="s">
        <v>44</v>
      </c>
      <c r="AC8" s="2" t="s">
        <v>19</v>
      </c>
      <c r="AD8" s="2">
        <v>81.400000000000006</v>
      </c>
      <c r="AE8" s="2" t="s">
        <v>11</v>
      </c>
      <c r="AG8" s="2" t="s">
        <v>44</v>
      </c>
      <c r="AH8" s="2" t="s">
        <v>46</v>
      </c>
      <c r="AI8" s="2">
        <v>98.5</v>
      </c>
      <c r="AJ8" s="2" t="s">
        <v>23</v>
      </c>
      <c r="AL8" s="2" t="s">
        <v>44</v>
      </c>
      <c r="AM8" s="2" t="s">
        <v>46</v>
      </c>
      <c r="AN8" s="2">
        <v>101.8</v>
      </c>
      <c r="AO8" s="2" t="s">
        <v>11</v>
      </c>
      <c r="AQ8" s="2" t="s">
        <v>7</v>
      </c>
      <c r="AR8" s="2" t="s">
        <v>8</v>
      </c>
      <c r="AS8" s="2">
        <v>113.4</v>
      </c>
      <c r="AT8" s="2" t="s">
        <v>12</v>
      </c>
      <c r="AV8" s="2" t="s">
        <v>28</v>
      </c>
      <c r="AW8" s="2" t="s">
        <v>31</v>
      </c>
      <c r="AX8" s="2">
        <v>128.1</v>
      </c>
      <c r="AY8" s="2" t="s">
        <v>20</v>
      </c>
      <c r="BA8" s="2" t="s">
        <v>28</v>
      </c>
      <c r="BB8" s="2" t="s">
        <v>31</v>
      </c>
      <c r="BC8" s="2">
        <v>134.80000000000001</v>
      </c>
      <c r="BD8" s="2" t="s">
        <v>16</v>
      </c>
      <c r="BF8" s="2" t="s">
        <v>53</v>
      </c>
      <c r="BG8" s="2" t="s">
        <v>36</v>
      </c>
      <c r="BH8" s="2">
        <v>140.80000000000001</v>
      </c>
      <c r="BI8" s="2" t="s">
        <v>15</v>
      </c>
      <c r="BK8" s="2" t="s">
        <v>53</v>
      </c>
      <c r="BL8" s="2" t="s">
        <v>30</v>
      </c>
      <c r="BM8" s="2">
        <v>157.5</v>
      </c>
      <c r="BN8" s="2" t="s">
        <v>15</v>
      </c>
      <c r="BP8" s="2" t="s">
        <v>34</v>
      </c>
      <c r="BQ8" s="2" t="s">
        <v>36</v>
      </c>
      <c r="BR8" s="2">
        <v>160.19999999999999</v>
      </c>
      <c r="BS8" s="2" t="s">
        <v>10</v>
      </c>
      <c r="BT8" s="80"/>
    </row>
    <row r="9" spans="1:72">
      <c r="A9" s="2" t="s">
        <v>44</v>
      </c>
      <c r="B9" s="2" t="s">
        <v>47</v>
      </c>
      <c r="C9" s="2">
        <v>44.9</v>
      </c>
      <c r="D9" s="2" t="s">
        <v>9</v>
      </c>
      <c r="E9" s="2">
        <v>0</v>
      </c>
      <c r="H9" s="2" t="s">
        <v>54</v>
      </c>
      <c r="I9" s="2" t="s">
        <v>50</v>
      </c>
      <c r="J9" s="2">
        <v>45.4</v>
      </c>
      <c r="K9" s="2" t="s">
        <v>18</v>
      </c>
      <c r="M9" s="2" t="s">
        <v>54</v>
      </c>
      <c r="N9" s="2" t="s">
        <v>50</v>
      </c>
      <c r="O9" s="2">
        <v>50.6</v>
      </c>
      <c r="P9" s="2" t="s">
        <v>21</v>
      </c>
      <c r="R9" s="2" t="s">
        <v>7</v>
      </c>
      <c r="S9" s="2" t="s">
        <v>26</v>
      </c>
      <c r="T9" s="2">
        <v>69.2</v>
      </c>
      <c r="U9" s="2" t="s">
        <v>16</v>
      </c>
      <c r="V9" s="80"/>
      <c r="W9" s="2" t="s">
        <v>7</v>
      </c>
      <c r="X9" s="2" t="s">
        <v>22</v>
      </c>
      <c r="Y9" s="2">
        <v>72.5</v>
      </c>
      <c r="Z9" s="2" t="s">
        <v>16</v>
      </c>
      <c r="AB9" s="2" t="s">
        <v>44</v>
      </c>
      <c r="AC9" s="2" t="s">
        <v>19</v>
      </c>
      <c r="AD9" s="2">
        <v>83</v>
      </c>
      <c r="AE9" s="2" t="s">
        <v>11</v>
      </c>
      <c r="AG9" s="2" t="s">
        <v>44</v>
      </c>
      <c r="AH9" s="2" t="s">
        <v>45</v>
      </c>
      <c r="AI9" s="2">
        <v>99.8</v>
      </c>
      <c r="AJ9" s="2" t="s">
        <v>24</v>
      </c>
      <c r="AL9" s="2" t="s">
        <v>44</v>
      </c>
      <c r="AM9" s="2" t="s">
        <v>46</v>
      </c>
      <c r="AN9" s="2">
        <v>104.2</v>
      </c>
      <c r="AO9" s="2" t="s">
        <v>11</v>
      </c>
      <c r="AQ9" s="2" t="s">
        <v>7</v>
      </c>
      <c r="AR9" s="2" t="s">
        <v>8</v>
      </c>
      <c r="AS9" s="2">
        <v>116.3</v>
      </c>
      <c r="AT9" s="2" t="s">
        <v>11</v>
      </c>
      <c r="AV9" s="2" t="s">
        <v>28</v>
      </c>
      <c r="AW9" s="2" t="s">
        <v>31</v>
      </c>
      <c r="AX9" s="2">
        <v>121.7</v>
      </c>
      <c r="AY9" s="2" t="s">
        <v>16</v>
      </c>
      <c r="BA9" s="2" t="s">
        <v>28</v>
      </c>
      <c r="BB9" s="2" t="s">
        <v>31</v>
      </c>
      <c r="BC9" s="2">
        <v>138.30000000000001</v>
      </c>
      <c r="BD9" s="2" t="s">
        <v>16</v>
      </c>
      <c r="BF9" s="2" t="s">
        <v>54</v>
      </c>
      <c r="BG9" s="2" t="s">
        <v>37</v>
      </c>
      <c r="BH9" s="2">
        <v>141.4</v>
      </c>
      <c r="BI9" s="2" t="s">
        <v>15</v>
      </c>
      <c r="BK9" s="2" t="s">
        <v>28</v>
      </c>
      <c r="BL9" s="2" t="s">
        <v>30</v>
      </c>
      <c r="BM9" s="2">
        <v>157.80000000000001</v>
      </c>
      <c r="BN9" s="2" t="s">
        <v>15</v>
      </c>
      <c r="BP9" s="2" t="s">
        <v>34</v>
      </c>
      <c r="BQ9" s="2" t="s">
        <v>35</v>
      </c>
      <c r="BR9" s="2">
        <v>167.2</v>
      </c>
      <c r="BS9" s="2" t="s">
        <v>21</v>
      </c>
      <c r="BT9" s="80"/>
    </row>
    <row r="10" spans="1:72">
      <c r="A10" s="2" t="s">
        <v>54</v>
      </c>
      <c r="B10" s="2" t="s">
        <v>50</v>
      </c>
      <c r="C10" s="2">
        <v>45.4</v>
      </c>
      <c r="D10" s="2" t="s">
        <v>18</v>
      </c>
      <c r="E10" s="2">
        <v>1</v>
      </c>
      <c r="H10" s="2" t="s">
        <v>48</v>
      </c>
      <c r="I10" s="2" t="s">
        <v>52</v>
      </c>
      <c r="J10" s="2">
        <v>45.5</v>
      </c>
      <c r="K10" s="2" t="s">
        <v>21</v>
      </c>
      <c r="M10" s="2" t="s">
        <v>1248</v>
      </c>
      <c r="N10" s="2" t="s">
        <v>51</v>
      </c>
      <c r="O10" s="2">
        <v>58.4</v>
      </c>
      <c r="P10" s="2" t="s">
        <v>21</v>
      </c>
      <c r="R10" s="2" t="s">
        <v>7</v>
      </c>
      <c r="S10" s="2" t="s">
        <v>19</v>
      </c>
      <c r="T10" s="2">
        <v>69.599999999999994</v>
      </c>
      <c r="U10" s="2" t="s">
        <v>16</v>
      </c>
      <c r="V10" s="80"/>
      <c r="W10" s="2" t="s">
        <v>7</v>
      </c>
      <c r="X10" s="2" t="s">
        <v>13</v>
      </c>
      <c r="Y10" s="2">
        <v>77.5</v>
      </c>
      <c r="Z10" s="2" t="s">
        <v>16</v>
      </c>
      <c r="AB10" s="2" t="s">
        <v>44</v>
      </c>
      <c r="AC10" s="2" t="s">
        <v>19</v>
      </c>
      <c r="AD10" s="2">
        <v>86.7</v>
      </c>
      <c r="AE10" s="2" t="s">
        <v>11</v>
      </c>
      <c r="AG10" s="2" t="s">
        <v>44</v>
      </c>
      <c r="AH10" s="2" t="s">
        <v>45</v>
      </c>
      <c r="AI10" s="2">
        <v>96.1</v>
      </c>
      <c r="AJ10" s="2" t="s">
        <v>12</v>
      </c>
      <c r="AL10" s="2" t="s">
        <v>44</v>
      </c>
      <c r="AM10" s="2" t="s">
        <v>46</v>
      </c>
      <c r="AN10" s="2">
        <v>108.3</v>
      </c>
      <c r="AO10" s="2" t="s">
        <v>9</v>
      </c>
      <c r="AQ10" s="2" t="s">
        <v>7</v>
      </c>
      <c r="AR10" s="2" t="s">
        <v>13</v>
      </c>
      <c r="AS10" s="2">
        <v>113.1</v>
      </c>
      <c r="AT10" s="2" t="s">
        <v>17</v>
      </c>
      <c r="AV10" s="2" t="s">
        <v>28</v>
      </c>
      <c r="AW10" s="2" t="s">
        <v>8</v>
      </c>
      <c r="AX10" s="2">
        <v>122.3</v>
      </c>
      <c r="AY10" s="2" t="s">
        <v>16</v>
      </c>
      <c r="BA10" s="2" t="s">
        <v>28</v>
      </c>
      <c r="BB10" s="2" t="s">
        <v>8</v>
      </c>
      <c r="BC10" s="2">
        <v>137.30000000000001</v>
      </c>
      <c r="BD10" s="2" t="s">
        <v>14</v>
      </c>
      <c r="BF10" s="2" t="s">
        <v>28</v>
      </c>
      <c r="BG10" s="2" t="s">
        <v>31</v>
      </c>
      <c r="BH10" s="2">
        <v>143</v>
      </c>
      <c r="BI10" s="2" t="s">
        <v>15</v>
      </c>
      <c r="BK10" s="2" t="s">
        <v>34</v>
      </c>
      <c r="BL10" s="2" t="s">
        <v>37</v>
      </c>
      <c r="BM10" s="2">
        <v>158.30000000000001</v>
      </c>
      <c r="BN10" s="2" t="s">
        <v>15</v>
      </c>
      <c r="BP10" s="2" t="s">
        <v>54</v>
      </c>
      <c r="BQ10" s="2" t="s">
        <v>43</v>
      </c>
      <c r="BR10" s="2">
        <v>161.30000000000001</v>
      </c>
      <c r="BS10" s="2" t="s">
        <v>15</v>
      </c>
      <c r="BT10" s="80"/>
    </row>
    <row r="11" spans="1:72">
      <c r="A11" s="2" t="s">
        <v>48</v>
      </c>
      <c r="B11" s="2" t="s">
        <v>52</v>
      </c>
      <c r="C11" s="2">
        <v>45.5</v>
      </c>
      <c r="D11" s="2" t="s">
        <v>21</v>
      </c>
      <c r="E11" s="2">
        <v>2</v>
      </c>
      <c r="H11" s="2" t="s">
        <v>54</v>
      </c>
      <c r="I11" s="2" t="s">
        <v>50</v>
      </c>
      <c r="J11" s="2">
        <v>46.2</v>
      </c>
      <c r="K11" s="2" t="s">
        <v>14</v>
      </c>
      <c r="M11" s="2" t="s">
        <v>1248</v>
      </c>
      <c r="N11" s="2" t="s">
        <v>51</v>
      </c>
      <c r="O11" s="2">
        <v>53.5</v>
      </c>
      <c r="P11" s="2" t="s">
        <v>21</v>
      </c>
      <c r="R11" s="2" t="s">
        <v>1248</v>
      </c>
      <c r="S11" s="2" t="s">
        <v>26</v>
      </c>
      <c r="T11" s="2">
        <v>62.1</v>
      </c>
      <c r="U11" s="2" t="s">
        <v>16</v>
      </c>
      <c r="V11" s="80"/>
      <c r="W11" s="2" t="s">
        <v>7</v>
      </c>
      <c r="X11" s="2" t="s">
        <v>22</v>
      </c>
      <c r="Y11" s="2">
        <v>74.5</v>
      </c>
      <c r="Z11" s="2" t="s">
        <v>10</v>
      </c>
      <c r="AB11" s="2" t="s">
        <v>44</v>
      </c>
      <c r="AC11" s="2" t="s">
        <v>46</v>
      </c>
      <c r="AD11" s="2">
        <v>89.5</v>
      </c>
      <c r="AE11" s="2" t="s">
        <v>11</v>
      </c>
      <c r="AG11" s="2" t="s">
        <v>44</v>
      </c>
      <c r="AH11" s="2" t="s">
        <v>45</v>
      </c>
      <c r="AI11" s="2">
        <v>96.9</v>
      </c>
      <c r="AJ11" s="2" t="s">
        <v>12</v>
      </c>
      <c r="AL11" s="2" t="s">
        <v>7</v>
      </c>
      <c r="AM11" s="2" t="s">
        <v>22</v>
      </c>
      <c r="AN11" s="2">
        <v>105.5</v>
      </c>
      <c r="AO11" s="2" t="s">
        <v>15</v>
      </c>
      <c r="AQ11" s="2" t="s">
        <v>48</v>
      </c>
      <c r="AR11" s="2" t="s">
        <v>49</v>
      </c>
      <c r="AS11" s="2">
        <v>116.4</v>
      </c>
      <c r="AT11" s="2" t="s">
        <v>21</v>
      </c>
      <c r="AV11" s="2" t="s">
        <v>28</v>
      </c>
      <c r="AW11" s="2" t="s">
        <v>31</v>
      </c>
      <c r="AX11" s="2">
        <v>120.9</v>
      </c>
      <c r="AY11" s="2" t="s">
        <v>15</v>
      </c>
      <c r="BA11" s="2" t="s">
        <v>53</v>
      </c>
      <c r="BB11" s="2" t="s">
        <v>36</v>
      </c>
      <c r="BC11" s="2">
        <v>132.80000000000001</v>
      </c>
      <c r="BD11" s="2" t="s">
        <v>15</v>
      </c>
      <c r="BF11" s="2" t="s">
        <v>34</v>
      </c>
      <c r="BG11" s="2" t="s">
        <v>37</v>
      </c>
      <c r="BH11" s="2">
        <v>143.9</v>
      </c>
      <c r="BI11" s="2" t="s">
        <v>15</v>
      </c>
      <c r="BK11" s="2" t="s">
        <v>53</v>
      </c>
      <c r="BL11" s="2" t="s">
        <v>30</v>
      </c>
      <c r="BM11" s="2">
        <v>152</v>
      </c>
      <c r="BN11" s="2" t="s">
        <v>18</v>
      </c>
      <c r="BP11" s="2" t="s">
        <v>28</v>
      </c>
      <c r="BQ11" s="2" t="s">
        <v>30</v>
      </c>
      <c r="BR11" s="2">
        <v>162.80000000000001</v>
      </c>
      <c r="BS11" s="2" t="s">
        <v>15</v>
      </c>
      <c r="BT11" s="80"/>
    </row>
    <row r="12" spans="1:72">
      <c r="A12" s="2" t="s">
        <v>54</v>
      </c>
      <c r="B12" s="2" t="s">
        <v>50</v>
      </c>
      <c r="C12" s="2">
        <v>46.2</v>
      </c>
      <c r="D12" s="2" t="s">
        <v>14</v>
      </c>
      <c r="E12" s="2">
        <v>1</v>
      </c>
      <c r="H12" s="2" t="s">
        <v>7</v>
      </c>
      <c r="I12" s="2" t="s">
        <v>22</v>
      </c>
      <c r="J12" s="2">
        <v>46.3</v>
      </c>
      <c r="K12" s="2" t="s">
        <v>24</v>
      </c>
      <c r="M12" s="2" t="s">
        <v>44</v>
      </c>
      <c r="N12" s="2" t="s">
        <v>47</v>
      </c>
      <c r="O12" s="2">
        <v>50.5</v>
      </c>
      <c r="P12" s="2" t="s">
        <v>15</v>
      </c>
      <c r="R12" s="2" t="s">
        <v>7</v>
      </c>
      <c r="S12" s="2" t="s">
        <v>26</v>
      </c>
      <c r="T12" s="2">
        <v>66</v>
      </c>
      <c r="U12" s="2" t="s">
        <v>10</v>
      </c>
      <c r="V12" s="80"/>
      <c r="W12" s="2" t="s">
        <v>7</v>
      </c>
      <c r="X12" s="2" t="s">
        <v>26</v>
      </c>
      <c r="Y12" s="2">
        <v>74.900000000000006</v>
      </c>
      <c r="Z12" s="2" t="s">
        <v>10</v>
      </c>
      <c r="AB12" s="2" t="s">
        <v>44</v>
      </c>
      <c r="AC12" s="2" t="s">
        <v>19</v>
      </c>
      <c r="AD12" s="2">
        <v>86.6</v>
      </c>
      <c r="AE12" s="2" t="s">
        <v>9</v>
      </c>
      <c r="AG12" s="2" t="s">
        <v>44</v>
      </c>
      <c r="AH12" s="2" t="s">
        <v>46</v>
      </c>
      <c r="AI12" s="2">
        <v>93</v>
      </c>
      <c r="AJ12" s="2" t="s">
        <v>11</v>
      </c>
      <c r="AL12" s="2" t="s">
        <v>7</v>
      </c>
      <c r="AM12" s="2" t="s">
        <v>8</v>
      </c>
      <c r="AN12" s="2">
        <v>107.4</v>
      </c>
      <c r="AO12" s="2" t="s">
        <v>12</v>
      </c>
      <c r="AQ12" s="2" t="s">
        <v>28</v>
      </c>
      <c r="AR12" s="2" t="s">
        <v>8</v>
      </c>
      <c r="AS12" s="2">
        <v>112.1</v>
      </c>
      <c r="AT12" s="2" t="s">
        <v>16</v>
      </c>
      <c r="AV12" s="2" t="s">
        <v>28</v>
      </c>
      <c r="AW12" s="2" t="s">
        <v>8</v>
      </c>
      <c r="AX12" s="2">
        <v>124.9</v>
      </c>
      <c r="AY12" s="2" t="s">
        <v>15</v>
      </c>
      <c r="BA12" s="2" t="s">
        <v>53</v>
      </c>
      <c r="BB12" s="2" t="s">
        <v>36</v>
      </c>
      <c r="BC12" s="2">
        <v>136.80000000000001</v>
      </c>
      <c r="BD12" s="2" t="s">
        <v>15</v>
      </c>
      <c r="BF12" s="2" t="s">
        <v>34</v>
      </c>
      <c r="BG12" s="2" t="s">
        <v>36</v>
      </c>
      <c r="BH12" s="2">
        <v>144.69999999999999</v>
      </c>
      <c r="BI12" s="2" t="s">
        <v>15</v>
      </c>
      <c r="BK12" s="2" t="s">
        <v>28</v>
      </c>
      <c r="BL12" s="2" t="s">
        <v>31</v>
      </c>
      <c r="BM12" s="2">
        <v>153.69999999999999</v>
      </c>
      <c r="BN12" s="2" t="s">
        <v>18</v>
      </c>
      <c r="BP12" s="2" t="s">
        <v>34</v>
      </c>
      <c r="BQ12" s="2" t="s">
        <v>35</v>
      </c>
      <c r="BR12" s="2">
        <v>164.5</v>
      </c>
      <c r="BS12" s="2" t="s">
        <v>15</v>
      </c>
      <c r="BT12" s="80"/>
    </row>
    <row r="13" spans="1:72">
      <c r="A13" s="2" t="s">
        <v>7</v>
      </c>
      <c r="B13" s="2" t="s">
        <v>22</v>
      </c>
      <c r="C13" s="2">
        <v>46.3</v>
      </c>
      <c r="D13" s="2" t="s">
        <v>24</v>
      </c>
      <c r="E13" s="2">
        <v>0</v>
      </c>
      <c r="H13" s="2" t="s">
        <v>48</v>
      </c>
      <c r="I13" s="2" t="s">
        <v>52</v>
      </c>
      <c r="J13" s="2">
        <v>46.7</v>
      </c>
      <c r="K13" s="2" t="s">
        <v>15</v>
      </c>
      <c r="M13" s="2" t="s">
        <v>48</v>
      </c>
      <c r="N13" s="2" t="s">
        <v>52</v>
      </c>
      <c r="O13" s="2">
        <v>52</v>
      </c>
      <c r="P13" s="2" t="s">
        <v>15</v>
      </c>
      <c r="R13" s="2" t="s">
        <v>7</v>
      </c>
      <c r="S13" s="2" t="s">
        <v>26</v>
      </c>
      <c r="T13" s="2">
        <v>64.7</v>
      </c>
      <c r="U13" s="2" t="s">
        <v>27</v>
      </c>
      <c r="V13" s="80"/>
      <c r="W13" s="2" t="s">
        <v>7</v>
      </c>
      <c r="X13" s="2" t="s">
        <v>26</v>
      </c>
      <c r="Y13" s="2">
        <v>75.2</v>
      </c>
      <c r="Z13" s="2" t="s">
        <v>21</v>
      </c>
      <c r="AB13" s="2" t="s">
        <v>44</v>
      </c>
      <c r="AC13" s="2" t="s">
        <v>19</v>
      </c>
      <c r="AD13" s="2">
        <v>90</v>
      </c>
      <c r="AE13" s="2" t="s">
        <v>9</v>
      </c>
      <c r="AG13" s="2" t="s">
        <v>44</v>
      </c>
      <c r="AH13" s="2" t="s">
        <v>46</v>
      </c>
      <c r="AI13" s="2">
        <v>98.5</v>
      </c>
      <c r="AJ13" s="2" t="s">
        <v>11</v>
      </c>
      <c r="AL13" s="2" t="s">
        <v>7</v>
      </c>
      <c r="AM13" s="2" t="s">
        <v>8</v>
      </c>
      <c r="AN13" s="2">
        <v>106.2</v>
      </c>
      <c r="AO13" s="2" t="s">
        <v>11</v>
      </c>
      <c r="AQ13" s="2" t="s">
        <v>28</v>
      </c>
      <c r="AR13" s="2" t="s">
        <v>8</v>
      </c>
      <c r="AS13" s="2">
        <v>117.9</v>
      </c>
      <c r="AT13" s="2" t="s">
        <v>16</v>
      </c>
      <c r="AV13" s="2" t="s">
        <v>28</v>
      </c>
      <c r="AW13" s="2" t="s">
        <v>8</v>
      </c>
      <c r="AX13" s="2">
        <v>127.4</v>
      </c>
      <c r="AY13" s="2" t="s">
        <v>15</v>
      </c>
      <c r="BA13" s="2" t="s">
        <v>53</v>
      </c>
      <c r="BB13" s="2" t="s">
        <v>36</v>
      </c>
      <c r="BC13" s="2">
        <v>134.5</v>
      </c>
      <c r="BD13" s="2" t="s">
        <v>18</v>
      </c>
      <c r="BF13" s="2" t="s">
        <v>34</v>
      </c>
      <c r="BG13" s="2" t="s">
        <v>37</v>
      </c>
      <c r="BH13" s="2">
        <v>145.30000000000001</v>
      </c>
      <c r="BI13" s="2" t="s">
        <v>15</v>
      </c>
      <c r="BK13" s="2" t="s">
        <v>34</v>
      </c>
      <c r="BL13" s="2" t="s">
        <v>36</v>
      </c>
      <c r="BM13" s="2">
        <v>155.80000000000001</v>
      </c>
      <c r="BN13" s="2" t="s">
        <v>18</v>
      </c>
      <c r="BP13" s="2" t="s">
        <v>34</v>
      </c>
      <c r="BQ13" s="2" t="s">
        <v>36</v>
      </c>
      <c r="BR13" s="2">
        <v>165.1</v>
      </c>
      <c r="BS13" s="2" t="s">
        <v>15</v>
      </c>
      <c r="BT13" s="80"/>
    </row>
    <row r="14" spans="1:72">
      <c r="A14" s="2" t="s">
        <v>48</v>
      </c>
      <c r="B14" s="2" t="s">
        <v>52</v>
      </c>
      <c r="C14" s="2">
        <v>46.7</v>
      </c>
      <c r="D14" s="2" t="s">
        <v>15</v>
      </c>
      <c r="E14" s="2">
        <v>1</v>
      </c>
      <c r="H14" s="2" t="s">
        <v>54</v>
      </c>
      <c r="I14" s="2" t="s">
        <v>50</v>
      </c>
      <c r="J14" s="2">
        <v>46.8</v>
      </c>
      <c r="K14" s="2" t="s">
        <v>15</v>
      </c>
      <c r="M14" s="2" t="s">
        <v>48</v>
      </c>
      <c r="N14" s="2" t="s">
        <v>50</v>
      </c>
      <c r="O14" s="2">
        <v>54.4</v>
      </c>
      <c r="P14" s="2" t="s">
        <v>15</v>
      </c>
      <c r="R14" s="2" t="s">
        <v>7</v>
      </c>
      <c r="S14" s="2" t="s">
        <v>26</v>
      </c>
      <c r="T14" s="2">
        <v>70</v>
      </c>
      <c r="U14" s="2" t="s">
        <v>27</v>
      </c>
      <c r="V14" s="80"/>
      <c r="W14" s="2" t="s">
        <v>7</v>
      </c>
      <c r="X14" s="2" t="s">
        <v>22</v>
      </c>
      <c r="Y14" s="2">
        <v>76.7</v>
      </c>
      <c r="Z14" s="2" t="s">
        <v>21</v>
      </c>
      <c r="AB14" s="2" t="s">
        <v>44</v>
      </c>
      <c r="AC14" s="2" t="s">
        <v>19</v>
      </c>
      <c r="AD14" s="2">
        <v>85</v>
      </c>
      <c r="AE14" s="2" t="s">
        <v>17</v>
      </c>
      <c r="AG14" s="2" t="s">
        <v>44</v>
      </c>
      <c r="AH14" s="2" t="s">
        <v>19</v>
      </c>
      <c r="AI14" s="2">
        <v>92</v>
      </c>
      <c r="AJ14" s="2" t="s">
        <v>9</v>
      </c>
      <c r="AL14" s="2" t="s">
        <v>7</v>
      </c>
      <c r="AM14" s="2" t="s">
        <v>8</v>
      </c>
      <c r="AN14" s="2">
        <v>107.1</v>
      </c>
      <c r="AO14" s="2" t="s">
        <v>11</v>
      </c>
      <c r="AQ14" s="2" t="s">
        <v>28</v>
      </c>
      <c r="AR14" s="2" t="s">
        <v>8</v>
      </c>
      <c r="AS14" s="2">
        <v>112.1</v>
      </c>
      <c r="AT14" s="2" t="s">
        <v>10</v>
      </c>
      <c r="AV14" s="2" t="s">
        <v>28</v>
      </c>
      <c r="AW14" s="2" t="s">
        <v>31</v>
      </c>
      <c r="AX14" s="2">
        <v>120.9</v>
      </c>
      <c r="AY14" s="2" t="s">
        <v>23</v>
      </c>
      <c r="BA14" s="2" t="s">
        <v>53</v>
      </c>
      <c r="BB14" s="2" t="s">
        <v>36</v>
      </c>
      <c r="BC14" s="2">
        <v>135.4</v>
      </c>
      <c r="BD14" s="2" t="s">
        <v>14</v>
      </c>
      <c r="BF14" s="2" t="s">
        <v>34</v>
      </c>
      <c r="BG14" s="2" t="s">
        <v>36</v>
      </c>
      <c r="BH14" s="2">
        <v>148.19999999999999</v>
      </c>
      <c r="BI14" s="2" t="s">
        <v>15</v>
      </c>
      <c r="BK14" s="2" t="s">
        <v>54</v>
      </c>
      <c r="BL14" s="2" t="s">
        <v>43</v>
      </c>
      <c r="BM14" s="2">
        <v>158.30000000000001</v>
      </c>
      <c r="BN14" s="2" t="s">
        <v>18</v>
      </c>
      <c r="BP14" s="2" t="s">
        <v>34</v>
      </c>
      <c r="BQ14" s="2" t="s">
        <v>35</v>
      </c>
      <c r="BR14" s="2">
        <v>168.6</v>
      </c>
      <c r="BS14" s="2" t="s">
        <v>15</v>
      </c>
      <c r="BT14" s="80"/>
    </row>
    <row r="15" spans="1:72">
      <c r="A15" s="2" t="s">
        <v>54</v>
      </c>
      <c r="B15" s="2" t="s">
        <v>50</v>
      </c>
      <c r="C15" s="2">
        <v>46.8</v>
      </c>
      <c r="D15" s="2" t="s">
        <v>15</v>
      </c>
      <c r="E15" s="2">
        <v>1</v>
      </c>
      <c r="H15" s="2" t="s">
        <v>7</v>
      </c>
      <c r="I15" s="2" t="s">
        <v>26</v>
      </c>
      <c r="J15" s="2">
        <v>47.1</v>
      </c>
      <c r="K15" s="2" t="s">
        <v>21</v>
      </c>
      <c r="M15" s="2" t="s">
        <v>53</v>
      </c>
      <c r="N15" s="2" t="s">
        <v>47</v>
      </c>
      <c r="O15" s="2">
        <v>55.5</v>
      </c>
      <c r="P15" s="2" t="s">
        <v>15</v>
      </c>
      <c r="R15" s="2" t="s">
        <v>7</v>
      </c>
      <c r="S15" s="2" t="s">
        <v>26</v>
      </c>
      <c r="T15" s="2">
        <v>64.099999999999994</v>
      </c>
      <c r="U15" s="2" t="s">
        <v>21</v>
      </c>
      <c r="V15" s="80"/>
      <c r="W15" s="2" t="s">
        <v>7</v>
      </c>
      <c r="X15" s="2" t="s">
        <v>26</v>
      </c>
      <c r="Y15" s="2">
        <v>71.400000000000006</v>
      </c>
      <c r="Z15" s="2" t="s">
        <v>15</v>
      </c>
      <c r="AB15" s="2" t="s">
        <v>7</v>
      </c>
      <c r="AC15" s="2" t="s">
        <v>19</v>
      </c>
      <c r="AD15" s="2">
        <v>86.2</v>
      </c>
      <c r="AE15" s="2" t="s">
        <v>20</v>
      </c>
      <c r="AG15" s="2" t="s">
        <v>7</v>
      </c>
      <c r="AH15" s="2" t="s">
        <v>19</v>
      </c>
      <c r="AI15" s="2">
        <v>98.1</v>
      </c>
      <c r="AJ15" s="2" t="s">
        <v>21</v>
      </c>
      <c r="AL15" s="2" t="s">
        <v>7</v>
      </c>
      <c r="AM15" s="2" t="s">
        <v>8</v>
      </c>
      <c r="AN15" s="2">
        <v>106.9</v>
      </c>
      <c r="AO15" s="2" t="s">
        <v>9</v>
      </c>
      <c r="AQ15" s="2" t="s">
        <v>28</v>
      </c>
      <c r="AR15" s="2" t="s">
        <v>8</v>
      </c>
      <c r="AS15" s="2">
        <v>116.4</v>
      </c>
      <c r="AT15" s="2" t="s">
        <v>10</v>
      </c>
      <c r="AV15" s="2" t="s">
        <v>28</v>
      </c>
      <c r="AW15" s="2" t="s">
        <v>8</v>
      </c>
      <c r="AX15" s="2">
        <v>121.1</v>
      </c>
      <c r="AY15" s="2" t="s">
        <v>23</v>
      </c>
      <c r="BA15" s="2" t="s">
        <v>53</v>
      </c>
      <c r="BB15" s="2" t="s">
        <v>36</v>
      </c>
      <c r="BC15" s="2">
        <v>137</v>
      </c>
      <c r="BD15" s="2" t="s">
        <v>14</v>
      </c>
      <c r="BF15" s="2" t="s">
        <v>34</v>
      </c>
      <c r="BG15" s="2" t="s">
        <v>36</v>
      </c>
      <c r="BH15" s="2">
        <v>148.30000000000001</v>
      </c>
      <c r="BI15" s="2" t="s">
        <v>15</v>
      </c>
      <c r="BK15" s="2" t="s">
        <v>54</v>
      </c>
      <c r="BL15" s="2" t="s">
        <v>36</v>
      </c>
      <c r="BM15" s="2">
        <v>160</v>
      </c>
      <c r="BN15" s="2" t="s">
        <v>18</v>
      </c>
      <c r="BP15" s="2" t="s">
        <v>28</v>
      </c>
      <c r="BQ15" s="2" t="s">
        <v>30</v>
      </c>
      <c r="BR15" s="2">
        <v>163.6</v>
      </c>
      <c r="BS15" s="2" t="s">
        <v>18</v>
      </c>
      <c r="BT15" s="80"/>
    </row>
    <row r="16" spans="1:72">
      <c r="A16" s="2" t="s">
        <v>7</v>
      </c>
      <c r="B16" s="2" t="s">
        <v>26</v>
      </c>
      <c r="C16" s="2">
        <v>47.1</v>
      </c>
      <c r="D16" s="2" t="s">
        <v>21</v>
      </c>
      <c r="E16" s="2">
        <v>2</v>
      </c>
      <c r="H16" s="2" t="s">
        <v>53</v>
      </c>
      <c r="I16" s="2" t="s">
        <v>47</v>
      </c>
      <c r="J16" s="2">
        <v>47.2</v>
      </c>
      <c r="K16" s="2" t="s">
        <v>15</v>
      </c>
      <c r="M16" s="2" t="s">
        <v>53</v>
      </c>
      <c r="N16" s="2" t="s">
        <v>47</v>
      </c>
      <c r="O16" s="2">
        <v>55.9</v>
      </c>
      <c r="P16" s="2" t="s">
        <v>15</v>
      </c>
      <c r="R16" s="2" t="s">
        <v>7</v>
      </c>
      <c r="S16" s="2" t="s">
        <v>22</v>
      </c>
      <c r="T16" s="2">
        <v>67.400000000000006</v>
      </c>
      <c r="U16" s="2" t="s">
        <v>21</v>
      </c>
      <c r="V16" s="80"/>
      <c r="W16" s="2" t="s">
        <v>7</v>
      </c>
      <c r="X16" s="2" t="s">
        <v>26</v>
      </c>
      <c r="Y16" s="2">
        <v>75</v>
      </c>
      <c r="Z16" s="2" t="s">
        <v>18</v>
      </c>
      <c r="AB16" s="2" t="s">
        <v>7</v>
      </c>
      <c r="AC16" s="2" t="s">
        <v>22</v>
      </c>
      <c r="AD16" s="2">
        <v>80.099999999999994</v>
      </c>
      <c r="AE16" s="2" t="s">
        <v>16</v>
      </c>
      <c r="AG16" s="2" t="s">
        <v>7</v>
      </c>
      <c r="AH16" s="2" t="s">
        <v>22</v>
      </c>
      <c r="AI16" s="2">
        <v>91.2</v>
      </c>
      <c r="AJ16" s="2" t="s">
        <v>14</v>
      </c>
      <c r="AL16" s="2" t="s">
        <v>7</v>
      </c>
      <c r="AM16" s="2" t="s">
        <v>22</v>
      </c>
      <c r="AN16" s="2">
        <v>102</v>
      </c>
      <c r="AO16" s="2" t="s">
        <v>17</v>
      </c>
      <c r="AQ16" s="2" t="s">
        <v>28</v>
      </c>
      <c r="AR16" s="2" t="s">
        <v>8</v>
      </c>
      <c r="AS16" s="2">
        <v>115.4</v>
      </c>
      <c r="AT16" s="2" t="s">
        <v>21</v>
      </c>
      <c r="AV16" s="2" t="s">
        <v>53</v>
      </c>
      <c r="AW16" s="2" t="s">
        <v>36</v>
      </c>
      <c r="AX16" s="2">
        <v>127.4</v>
      </c>
      <c r="AY16" s="2" t="s">
        <v>21</v>
      </c>
      <c r="BA16" s="2" t="s">
        <v>53</v>
      </c>
      <c r="BB16" s="2" t="s">
        <v>36</v>
      </c>
      <c r="BC16" s="2">
        <v>132.19999999999999</v>
      </c>
      <c r="BD16" s="2" t="s">
        <v>23</v>
      </c>
      <c r="BF16" s="2" t="s">
        <v>53</v>
      </c>
      <c r="BG16" s="2" t="s">
        <v>36</v>
      </c>
      <c r="BH16" s="2">
        <v>144</v>
      </c>
      <c r="BI16" s="2" t="s">
        <v>18</v>
      </c>
      <c r="BK16" s="2" t="s">
        <v>54</v>
      </c>
      <c r="BL16" s="2" t="s">
        <v>43</v>
      </c>
      <c r="BM16" s="2">
        <v>155.19999999999999</v>
      </c>
      <c r="BN16" s="2" t="s">
        <v>14</v>
      </c>
      <c r="BP16" s="2" t="s">
        <v>34</v>
      </c>
      <c r="BQ16" s="2" t="s">
        <v>36</v>
      </c>
      <c r="BR16" s="2">
        <v>168.1</v>
      </c>
      <c r="BS16" s="2" t="s">
        <v>18</v>
      </c>
      <c r="BT16" s="80"/>
    </row>
    <row r="17" spans="1:72">
      <c r="A17" s="2" t="s">
        <v>53</v>
      </c>
      <c r="B17" s="2" t="s">
        <v>47</v>
      </c>
      <c r="C17" s="2">
        <v>47.2</v>
      </c>
      <c r="D17" s="2" t="s">
        <v>15</v>
      </c>
      <c r="E17" s="2">
        <v>1</v>
      </c>
      <c r="H17" s="2" t="s">
        <v>34</v>
      </c>
      <c r="I17" s="2" t="s">
        <v>38</v>
      </c>
      <c r="J17" s="2">
        <v>47.2</v>
      </c>
      <c r="K17" s="2" t="s">
        <v>23</v>
      </c>
      <c r="M17" s="2" t="s">
        <v>53</v>
      </c>
      <c r="N17" s="2" t="s">
        <v>47</v>
      </c>
      <c r="O17" s="2">
        <v>57.8</v>
      </c>
      <c r="P17" s="2" t="s">
        <v>15</v>
      </c>
      <c r="R17" s="2" t="s">
        <v>48</v>
      </c>
      <c r="S17" s="2" t="s">
        <v>50</v>
      </c>
      <c r="T17" s="2">
        <v>60.3</v>
      </c>
      <c r="U17" s="2" t="s">
        <v>15</v>
      </c>
      <c r="V17" s="80"/>
      <c r="W17" s="2" t="s">
        <v>7</v>
      </c>
      <c r="X17" s="2" t="s">
        <v>22</v>
      </c>
      <c r="Y17" s="2">
        <v>77.400000000000006</v>
      </c>
      <c r="Z17" s="2" t="s">
        <v>14</v>
      </c>
      <c r="AB17" s="2" t="s">
        <v>7</v>
      </c>
      <c r="AC17" s="2" t="s">
        <v>22</v>
      </c>
      <c r="AD17" s="2">
        <v>82.6</v>
      </c>
      <c r="AE17" s="2" t="s">
        <v>16</v>
      </c>
      <c r="AG17" s="2" t="s">
        <v>7</v>
      </c>
      <c r="AH17" s="2" t="s">
        <v>22</v>
      </c>
      <c r="AI17" s="2">
        <v>91.8</v>
      </c>
      <c r="AJ17" s="2" t="s">
        <v>23</v>
      </c>
      <c r="AL17" s="2" t="s">
        <v>48</v>
      </c>
      <c r="AM17" s="2" t="s">
        <v>8</v>
      </c>
      <c r="AN17" s="2">
        <v>107</v>
      </c>
      <c r="AO17" s="2" t="s">
        <v>15</v>
      </c>
      <c r="AQ17" s="2" t="s">
        <v>28</v>
      </c>
      <c r="AR17" s="2" t="s">
        <v>31</v>
      </c>
      <c r="AS17" s="2">
        <v>117.4</v>
      </c>
      <c r="AT17" s="2" t="s">
        <v>21</v>
      </c>
      <c r="AV17" s="2" t="s">
        <v>53</v>
      </c>
      <c r="AW17" s="2" t="s">
        <v>36</v>
      </c>
      <c r="AX17" s="2">
        <v>129.69999999999999</v>
      </c>
      <c r="AY17" s="2" t="s">
        <v>15</v>
      </c>
      <c r="BA17" s="2" t="s">
        <v>53</v>
      </c>
      <c r="BB17" s="2" t="s">
        <v>36</v>
      </c>
      <c r="BC17" s="2">
        <v>134.80000000000001</v>
      </c>
      <c r="BD17" s="2" t="s">
        <v>23</v>
      </c>
      <c r="BF17" s="2" t="s">
        <v>53</v>
      </c>
      <c r="BG17" s="2" t="s">
        <v>36</v>
      </c>
      <c r="BH17" s="2">
        <v>149.69999999999999</v>
      </c>
      <c r="BI17" s="2" t="s">
        <v>18</v>
      </c>
      <c r="BK17" s="2" t="s">
        <v>48</v>
      </c>
      <c r="BL17" s="2" t="s">
        <v>8</v>
      </c>
      <c r="BM17" s="2">
        <v>151.4</v>
      </c>
      <c r="BN17" s="2" t="s">
        <v>23</v>
      </c>
      <c r="BP17" s="2" t="s">
        <v>34</v>
      </c>
      <c r="BQ17" s="2" t="s">
        <v>35</v>
      </c>
      <c r="BR17" s="2">
        <v>169.1</v>
      </c>
      <c r="BS17" s="2" t="s">
        <v>18</v>
      </c>
      <c r="BT17" s="80"/>
    </row>
    <row r="18" spans="1:72">
      <c r="A18" s="2" t="s">
        <v>34</v>
      </c>
      <c r="B18" s="2" t="s">
        <v>38</v>
      </c>
      <c r="C18" s="2">
        <v>47.2</v>
      </c>
      <c r="D18" s="2" t="s">
        <v>23</v>
      </c>
      <c r="E18" s="2">
        <v>0</v>
      </c>
      <c r="H18" s="2" t="s">
        <v>48</v>
      </c>
      <c r="I18" s="2" t="s">
        <v>51</v>
      </c>
      <c r="J18" s="2">
        <v>47.3</v>
      </c>
      <c r="K18" s="2" t="s">
        <v>24</v>
      </c>
      <c r="M18" s="2" t="s">
        <v>53</v>
      </c>
      <c r="N18" s="2" t="s">
        <v>47</v>
      </c>
      <c r="O18" s="2">
        <v>57.9</v>
      </c>
      <c r="P18" s="2" t="s">
        <v>15</v>
      </c>
      <c r="R18" s="2" t="s">
        <v>48</v>
      </c>
      <c r="S18" s="2" t="s">
        <v>50</v>
      </c>
      <c r="T18" s="2">
        <v>60.9</v>
      </c>
      <c r="U18" s="2" t="s">
        <v>15</v>
      </c>
      <c r="V18" s="80"/>
      <c r="W18" s="2" t="s">
        <v>7</v>
      </c>
      <c r="X18" s="2" t="s">
        <v>22</v>
      </c>
      <c r="Y18" s="2">
        <v>76.900000000000006</v>
      </c>
      <c r="Z18" s="2" t="s">
        <v>23</v>
      </c>
      <c r="AB18" s="2" t="s">
        <v>7</v>
      </c>
      <c r="AC18" s="2" t="s">
        <v>8</v>
      </c>
      <c r="AD18" s="2">
        <v>84.2</v>
      </c>
      <c r="AE18" s="2" t="s">
        <v>10</v>
      </c>
      <c r="AG18" s="2" t="s">
        <v>7</v>
      </c>
      <c r="AH18" s="2" t="s">
        <v>22</v>
      </c>
      <c r="AI18" s="2">
        <v>95.8</v>
      </c>
      <c r="AJ18" s="2" t="s">
        <v>24</v>
      </c>
      <c r="AL18" s="2" t="s">
        <v>48</v>
      </c>
      <c r="AM18" s="2" t="s">
        <v>8</v>
      </c>
      <c r="AN18" s="2">
        <v>109.8</v>
      </c>
      <c r="AO18" s="2" t="s">
        <v>11</v>
      </c>
      <c r="AQ18" s="2" t="s">
        <v>28</v>
      </c>
      <c r="AR18" s="2" t="s">
        <v>8</v>
      </c>
      <c r="AS18" s="2">
        <v>112.5</v>
      </c>
      <c r="AT18" s="2" t="s">
        <v>15</v>
      </c>
      <c r="AV18" s="2" t="s">
        <v>53</v>
      </c>
      <c r="AW18" s="2" t="s">
        <v>36</v>
      </c>
      <c r="AX18" s="2">
        <v>128.80000000000001</v>
      </c>
      <c r="AY18" s="2" t="s">
        <v>33</v>
      </c>
      <c r="BA18" s="2" t="s">
        <v>53</v>
      </c>
      <c r="BB18" s="2" t="s">
        <v>36</v>
      </c>
      <c r="BC18" s="2">
        <v>137.80000000000001</v>
      </c>
      <c r="BD18" s="2" t="s">
        <v>23</v>
      </c>
      <c r="BF18" s="2" t="s">
        <v>54</v>
      </c>
      <c r="BG18" s="2" t="s">
        <v>36</v>
      </c>
      <c r="BH18" s="2">
        <v>144.30000000000001</v>
      </c>
      <c r="BI18" s="2" t="s">
        <v>23</v>
      </c>
      <c r="BK18" s="2" t="s">
        <v>54</v>
      </c>
      <c r="BL18" s="2" t="s">
        <v>43</v>
      </c>
      <c r="BM18" s="2">
        <v>152.30000000000001</v>
      </c>
      <c r="BN18" s="2" t="s">
        <v>23</v>
      </c>
      <c r="BP18" s="2" t="s">
        <v>54</v>
      </c>
      <c r="BQ18" s="2" t="s">
        <v>43</v>
      </c>
      <c r="BR18" s="2">
        <v>160.30000000000001</v>
      </c>
      <c r="BS18" s="2" t="s">
        <v>23</v>
      </c>
      <c r="BT18" s="80"/>
    </row>
    <row r="19" spans="1:72">
      <c r="A19" s="2" t="s">
        <v>48</v>
      </c>
      <c r="B19" s="2" t="s">
        <v>51</v>
      </c>
      <c r="C19" s="2">
        <v>47.3</v>
      </c>
      <c r="D19" s="2" t="s">
        <v>24</v>
      </c>
      <c r="E19" s="2">
        <v>2</v>
      </c>
      <c r="H19" s="2" t="s">
        <v>54</v>
      </c>
      <c r="I19" s="2" t="s">
        <v>50</v>
      </c>
      <c r="J19" s="2">
        <v>47.6</v>
      </c>
      <c r="K19" s="2" t="s">
        <v>14</v>
      </c>
      <c r="M19" s="2" t="s">
        <v>48</v>
      </c>
      <c r="N19" s="2" t="s">
        <v>51</v>
      </c>
      <c r="O19" s="2">
        <v>59.2</v>
      </c>
      <c r="P19" s="2" t="s">
        <v>15</v>
      </c>
      <c r="R19" s="2" t="s">
        <v>48</v>
      </c>
      <c r="S19" s="2" t="s">
        <v>50</v>
      </c>
      <c r="T19" s="2">
        <v>61.4</v>
      </c>
      <c r="U19" s="2" t="s">
        <v>15</v>
      </c>
      <c r="V19" s="80"/>
      <c r="W19" s="2" t="s">
        <v>7</v>
      </c>
      <c r="X19" s="2" t="s">
        <v>22</v>
      </c>
      <c r="Y19" s="2">
        <v>77.599999999999994</v>
      </c>
      <c r="Z19" s="2" t="s">
        <v>23</v>
      </c>
      <c r="AB19" s="2" t="s">
        <v>7</v>
      </c>
      <c r="AC19" s="2" t="s">
        <v>19</v>
      </c>
      <c r="AD19" s="2">
        <v>80.599999999999994</v>
      </c>
      <c r="AE19" s="2" t="s">
        <v>21</v>
      </c>
      <c r="AG19" s="2" t="s">
        <v>7</v>
      </c>
      <c r="AH19" s="2" t="s">
        <v>22</v>
      </c>
      <c r="AI19" s="2">
        <v>91.2</v>
      </c>
      <c r="AJ19" s="2" t="s">
        <v>11</v>
      </c>
      <c r="AL19" s="2" t="s">
        <v>28</v>
      </c>
      <c r="AM19" s="2" t="s">
        <v>8</v>
      </c>
      <c r="AN19" s="2">
        <v>107</v>
      </c>
      <c r="AO19" s="2" t="s">
        <v>20</v>
      </c>
      <c r="AQ19" s="2" t="s">
        <v>28</v>
      </c>
      <c r="AR19" s="2" t="s">
        <v>8</v>
      </c>
      <c r="AS19" s="2">
        <v>112.5</v>
      </c>
      <c r="AT19" s="2" t="s">
        <v>15</v>
      </c>
      <c r="AV19" s="2" t="s">
        <v>53</v>
      </c>
      <c r="AW19" s="2" t="s">
        <v>36</v>
      </c>
      <c r="AX19" s="2">
        <v>120.5</v>
      </c>
      <c r="AY19" s="2" t="s">
        <v>23</v>
      </c>
      <c r="BA19" s="2" t="s">
        <v>53</v>
      </c>
      <c r="BB19" s="2" t="s">
        <v>36</v>
      </c>
      <c r="BC19" s="2">
        <v>138.5</v>
      </c>
      <c r="BD19" s="2" t="s">
        <v>23</v>
      </c>
      <c r="BF19" s="2" t="s">
        <v>54</v>
      </c>
      <c r="BG19" s="2" t="s">
        <v>37</v>
      </c>
      <c r="BH19" s="2">
        <v>144.80000000000001</v>
      </c>
      <c r="BI19" s="2" t="s">
        <v>23</v>
      </c>
      <c r="BK19" s="2" t="s">
        <v>54</v>
      </c>
      <c r="BL19" s="2" t="s">
        <v>36</v>
      </c>
      <c r="BM19" s="2">
        <v>153.4</v>
      </c>
      <c r="BN19" s="2" t="s">
        <v>23</v>
      </c>
      <c r="BP19" s="2" t="s">
        <v>34</v>
      </c>
      <c r="BQ19" s="2" t="s">
        <v>36</v>
      </c>
      <c r="BR19" s="2">
        <v>169.6</v>
      </c>
      <c r="BS19" s="2" t="s">
        <v>23</v>
      </c>
      <c r="BT19" s="80"/>
    </row>
    <row r="20" spans="1:72">
      <c r="A20" s="2" t="s">
        <v>54</v>
      </c>
      <c r="B20" s="2" t="s">
        <v>50</v>
      </c>
      <c r="C20" s="2">
        <v>47.6</v>
      </c>
      <c r="D20" s="2" t="s">
        <v>14</v>
      </c>
      <c r="E20" s="2">
        <v>1</v>
      </c>
      <c r="H20" s="2" t="s">
        <v>48</v>
      </c>
      <c r="I20" s="2" t="s">
        <v>51</v>
      </c>
      <c r="J20" s="2">
        <v>48.2</v>
      </c>
      <c r="K20" s="2" t="s">
        <v>16</v>
      </c>
      <c r="M20" s="2" t="s">
        <v>48</v>
      </c>
      <c r="N20" s="2" t="s">
        <v>50</v>
      </c>
      <c r="O20" s="2">
        <v>59.4</v>
      </c>
      <c r="P20" s="2" t="s">
        <v>15</v>
      </c>
      <c r="R20" s="2" t="s">
        <v>48</v>
      </c>
      <c r="S20" s="2" t="s">
        <v>51</v>
      </c>
      <c r="T20" s="2">
        <v>61.4</v>
      </c>
      <c r="U20" s="2" t="s">
        <v>15</v>
      </c>
      <c r="V20" s="80"/>
      <c r="W20" s="2" t="s">
        <v>7</v>
      </c>
      <c r="X20" s="2" t="s">
        <v>22</v>
      </c>
      <c r="Y20" s="2">
        <v>77.8</v>
      </c>
      <c r="Z20" s="2" t="s">
        <v>23</v>
      </c>
      <c r="AB20" s="2" t="s">
        <v>7</v>
      </c>
      <c r="AC20" s="2" t="s">
        <v>22</v>
      </c>
      <c r="AD20" s="2">
        <v>86.4</v>
      </c>
      <c r="AE20" s="2" t="s">
        <v>21</v>
      </c>
      <c r="AG20" s="2" t="s">
        <v>7</v>
      </c>
      <c r="AH20" s="2" t="s">
        <v>22</v>
      </c>
      <c r="AI20" s="2">
        <v>91.2</v>
      </c>
      <c r="AJ20" s="2" t="s">
        <v>11</v>
      </c>
      <c r="AL20" s="2" t="s">
        <v>28</v>
      </c>
      <c r="AM20" s="2" t="s">
        <v>8</v>
      </c>
      <c r="AN20" s="2">
        <v>100.4</v>
      </c>
      <c r="AO20" s="2" t="s">
        <v>16</v>
      </c>
      <c r="AQ20" s="2" t="s">
        <v>28</v>
      </c>
      <c r="AR20" s="2" t="s">
        <v>8</v>
      </c>
      <c r="AS20" s="2">
        <v>115.2</v>
      </c>
      <c r="AT20" s="2" t="s">
        <v>15</v>
      </c>
      <c r="AV20" s="2" t="s">
        <v>53</v>
      </c>
      <c r="AW20" s="2" t="s">
        <v>8</v>
      </c>
      <c r="AX20" s="2">
        <v>123.9</v>
      </c>
      <c r="AY20" s="2" t="s">
        <v>23</v>
      </c>
      <c r="BA20" s="2" t="s">
        <v>53</v>
      </c>
      <c r="BB20" s="2" t="s">
        <v>36</v>
      </c>
      <c r="BC20" s="2">
        <v>139.4</v>
      </c>
      <c r="BD20" s="2" t="s">
        <v>23</v>
      </c>
      <c r="BF20" s="2" t="s">
        <v>34</v>
      </c>
      <c r="BG20" s="2" t="s">
        <v>36</v>
      </c>
      <c r="BH20" s="2">
        <v>149.5</v>
      </c>
      <c r="BI20" s="2" t="s">
        <v>23</v>
      </c>
      <c r="BK20" s="2" t="s">
        <v>54</v>
      </c>
      <c r="BL20" s="2" t="s">
        <v>43</v>
      </c>
      <c r="BM20" s="2">
        <v>153.6</v>
      </c>
      <c r="BN20" s="2" t="s">
        <v>23</v>
      </c>
      <c r="BP20" s="2" t="s">
        <v>53</v>
      </c>
      <c r="BQ20" s="2" t="s">
        <v>30</v>
      </c>
      <c r="BR20" s="2">
        <v>169.8</v>
      </c>
      <c r="BS20" s="2" t="s">
        <v>23</v>
      </c>
      <c r="BT20" s="80"/>
    </row>
    <row r="21" spans="1:72">
      <c r="A21" s="2" t="s">
        <v>48</v>
      </c>
      <c r="B21" s="2" t="s">
        <v>51</v>
      </c>
      <c r="C21" s="2">
        <v>48.2</v>
      </c>
      <c r="D21" s="2" t="s">
        <v>16</v>
      </c>
      <c r="E21" s="2">
        <v>2</v>
      </c>
      <c r="H21" t="s">
        <v>54</v>
      </c>
      <c r="I21" t="s">
        <v>1253</v>
      </c>
      <c r="J21">
        <v>46.7</v>
      </c>
      <c r="K21" t="s">
        <v>24</v>
      </c>
      <c r="M21" s="2" t="s">
        <v>53</v>
      </c>
      <c r="N21" s="2" t="s">
        <v>47</v>
      </c>
      <c r="O21" s="2">
        <v>59.8</v>
      </c>
      <c r="P21" s="2" t="s">
        <v>15</v>
      </c>
      <c r="R21" s="2" t="s">
        <v>54</v>
      </c>
      <c r="S21" s="2" t="s">
        <v>50</v>
      </c>
      <c r="T21" s="2">
        <v>61.7</v>
      </c>
      <c r="U21" s="2" t="s">
        <v>15</v>
      </c>
      <c r="V21" s="80"/>
      <c r="W21" s="2" t="s">
        <v>7</v>
      </c>
      <c r="X21" s="2" t="s">
        <v>22</v>
      </c>
      <c r="Y21" s="2">
        <v>79.2</v>
      </c>
      <c r="Z21" s="2" t="s">
        <v>23</v>
      </c>
      <c r="AB21" s="2" t="s">
        <v>7</v>
      </c>
      <c r="AC21" s="2" t="s">
        <v>22</v>
      </c>
      <c r="AD21" s="2">
        <v>80.400000000000006</v>
      </c>
      <c r="AE21" s="2" t="s">
        <v>15</v>
      </c>
      <c r="AG21" s="2" t="s">
        <v>7</v>
      </c>
      <c r="AH21" s="2" t="s">
        <v>22</v>
      </c>
      <c r="AI21" s="2">
        <v>91.7</v>
      </c>
      <c r="AJ21" s="2" t="s">
        <v>11</v>
      </c>
      <c r="AL21" s="2" t="s">
        <v>28</v>
      </c>
      <c r="AM21" s="2" t="s">
        <v>8</v>
      </c>
      <c r="AN21" s="2">
        <v>104.2</v>
      </c>
      <c r="AO21" s="2" t="s">
        <v>16</v>
      </c>
      <c r="AQ21" s="2" t="s">
        <v>28</v>
      </c>
      <c r="AR21" s="2" t="s">
        <v>8</v>
      </c>
      <c r="AS21" s="2">
        <v>117.6</v>
      </c>
      <c r="AT21" s="2" t="s">
        <v>15</v>
      </c>
      <c r="AV21" s="2" t="s">
        <v>34</v>
      </c>
      <c r="AW21" s="2" t="s">
        <v>37</v>
      </c>
      <c r="AX21" s="2">
        <v>120.9</v>
      </c>
      <c r="AY21" s="2" t="s">
        <v>16</v>
      </c>
      <c r="BA21" s="2" t="s">
        <v>34</v>
      </c>
      <c r="BB21" s="2" t="s">
        <v>36</v>
      </c>
      <c r="BC21" s="2">
        <v>135.9</v>
      </c>
      <c r="BD21" s="2" t="s">
        <v>16</v>
      </c>
      <c r="BF21" s="2" t="s">
        <v>34</v>
      </c>
      <c r="BG21" s="2" t="s">
        <v>37</v>
      </c>
      <c r="BH21" s="2">
        <v>149.5</v>
      </c>
      <c r="BI21" s="2" t="s">
        <v>24</v>
      </c>
      <c r="BK21" s="2" t="s">
        <v>54</v>
      </c>
      <c r="BL21" s="2" t="s">
        <v>36</v>
      </c>
      <c r="BM21" s="2">
        <v>155.80000000000001</v>
      </c>
      <c r="BN21" s="2" t="s">
        <v>24</v>
      </c>
    </row>
    <row r="22" spans="1:72">
      <c r="A22" s="2" t="s">
        <v>44</v>
      </c>
      <c r="B22" s="2" t="s">
        <v>47</v>
      </c>
      <c r="C22" s="2">
        <v>50.5</v>
      </c>
      <c r="D22" s="2" t="s">
        <v>15</v>
      </c>
      <c r="E22" s="2">
        <v>1</v>
      </c>
      <c r="H22" t="s">
        <v>54</v>
      </c>
      <c r="I22" t="s">
        <v>1254</v>
      </c>
      <c r="J22">
        <v>44.5</v>
      </c>
      <c r="K22" t="s">
        <v>18</v>
      </c>
      <c r="M22" s="2" t="s">
        <v>53</v>
      </c>
      <c r="N22" s="2" t="s">
        <v>47</v>
      </c>
      <c r="O22" s="2">
        <v>59.9</v>
      </c>
      <c r="P22" s="2" t="s">
        <v>15</v>
      </c>
      <c r="R22" s="2" t="s">
        <v>54</v>
      </c>
      <c r="S22" s="2" t="s">
        <v>50</v>
      </c>
      <c r="T22" s="2">
        <v>62.4</v>
      </c>
      <c r="U22" s="2" t="s">
        <v>15</v>
      </c>
      <c r="V22" s="80"/>
      <c r="W22" s="2" t="s">
        <v>7</v>
      </c>
      <c r="X22" s="2" t="s">
        <v>22</v>
      </c>
      <c r="Y22" s="2">
        <v>80</v>
      </c>
      <c r="Z22" s="2" t="s">
        <v>23</v>
      </c>
      <c r="AB22" s="2" t="s">
        <v>7</v>
      </c>
      <c r="AC22" s="2" t="s">
        <v>13</v>
      </c>
      <c r="AD22" s="2">
        <v>80.599999999999994</v>
      </c>
      <c r="AE22" s="2" t="s">
        <v>15</v>
      </c>
      <c r="AG22" s="2" t="s">
        <v>7</v>
      </c>
      <c r="AH22" s="2" t="s">
        <v>22</v>
      </c>
      <c r="AI22" s="2">
        <v>92</v>
      </c>
      <c r="AJ22" s="2" t="s">
        <v>11</v>
      </c>
      <c r="AL22" s="2" t="s">
        <v>28</v>
      </c>
      <c r="AM22" s="2" t="s">
        <v>8</v>
      </c>
      <c r="AN22" s="2">
        <v>104.3</v>
      </c>
      <c r="AO22" s="2" t="s">
        <v>16</v>
      </c>
      <c r="AQ22" s="2" t="s">
        <v>28</v>
      </c>
      <c r="AR22" s="2" t="s">
        <v>8</v>
      </c>
      <c r="AS22" s="2">
        <v>113</v>
      </c>
      <c r="AT22" s="2" t="s">
        <v>18</v>
      </c>
      <c r="AV22" s="2" t="s">
        <v>34</v>
      </c>
      <c r="AW22" s="2" t="s">
        <v>37</v>
      </c>
      <c r="AX22" s="2">
        <v>122.1</v>
      </c>
      <c r="AY22" s="2" t="s">
        <v>16</v>
      </c>
      <c r="BA22" s="2" t="s">
        <v>34</v>
      </c>
      <c r="BB22" s="2" t="s">
        <v>36</v>
      </c>
      <c r="BC22" s="2">
        <v>136.5</v>
      </c>
      <c r="BD22" s="2" t="s">
        <v>16</v>
      </c>
      <c r="BF22" s="2" t="s">
        <v>28</v>
      </c>
      <c r="BG22" s="2" t="s">
        <v>31</v>
      </c>
      <c r="BH22" s="2">
        <v>149.9</v>
      </c>
      <c r="BI22" s="2" t="s">
        <v>24</v>
      </c>
      <c r="BK22" s="2" t="s">
        <v>28</v>
      </c>
      <c r="BL22" s="2" t="s">
        <v>31</v>
      </c>
      <c r="BM22" s="2">
        <v>157.6</v>
      </c>
      <c r="BN22" s="2" t="s">
        <v>11</v>
      </c>
    </row>
    <row r="23" spans="1:72">
      <c r="A23" s="2" t="s">
        <v>54</v>
      </c>
      <c r="B23" s="2" t="s">
        <v>50</v>
      </c>
      <c r="C23" s="2">
        <v>50.6</v>
      </c>
      <c r="D23" s="2" t="s">
        <v>21</v>
      </c>
      <c r="E23" s="2">
        <v>2</v>
      </c>
      <c r="H23" t="s">
        <v>54</v>
      </c>
      <c r="I23" t="s">
        <v>1255</v>
      </c>
      <c r="J23">
        <v>44.7</v>
      </c>
      <c r="K23" t="s">
        <v>16</v>
      </c>
      <c r="M23" s="2" t="s">
        <v>54</v>
      </c>
      <c r="N23" s="2" t="s">
        <v>50</v>
      </c>
      <c r="O23" s="2">
        <v>60</v>
      </c>
      <c r="P23" s="2" t="s">
        <v>15</v>
      </c>
      <c r="R23" s="2" t="s">
        <v>53</v>
      </c>
      <c r="S23" s="2" t="s">
        <v>47</v>
      </c>
      <c r="T23" s="2">
        <v>63.1</v>
      </c>
      <c r="U23" s="2" t="s">
        <v>15</v>
      </c>
      <c r="V23" s="80"/>
      <c r="W23" s="2" t="s">
        <v>7</v>
      </c>
      <c r="X23" s="2" t="s">
        <v>22</v>
      </c>
      <c r="Y23" s="2">
        <v>73.900000000000006</v>
      </c>
      <c r="Z23" s="2" t="s">
        <v>24</v>
      </c>
      <c r="AB23" s="2" t="s">
        <v>7</v>
      </c>
      <c r="AC23" s="2" t="s">
        <v>19</v>
      </c>
      <c r="AD23" s="2">
        <v>81.900000000000006</v>
      </c>
      <c r="AE23" s="2" t="s">
        <v>15</v>
      </c>
      <c r="AG23" s="2" t="s">
        <v>7</v>
      </c>
      <c r="AH23" s="2" t="s">
        <v>8</v>
      </c>
      <c r="AI23" s="2">
        <v>94.7</v>
      </c>
      <c r="AJ23" s="2" t="s">
        <v>11</v>
      </c>
      <c r="AL23" s="2" t="s">
        <v>28</v>
      </c>
      <c r="AM23" s="2" t="s">
        <v>8</v>
      </c>
      <c r="AN23" s="2">
        <v>105.5</v>
      </c>
      <c r="AO23" s="2" t="s">
        <v>16</v>
      </c>
      <c r="AQ23" s="2" t="s">
        <v>28</v>
      </c>
      <c r="AR23" s="2" t="s">
        <v>8</v>
      </c>
      <c r="AS23" s="2">
        <v>117.5</v>
      </c>
      <c r="AT23" s="2" t="s">
        <v>18</v>
      </c>
      <c r="AV23" s="2" t="s">
        <v>34</v>
      </c>
      <c r="AW23" s="2" t="s">
        <v>8</v>
      </c>
      <c r="AX23" s="2">
        <v>123.2</v>
      </c>
      <c r="AY23" s="2" t="s">
        <v>16</v>
      </c>
      <c r="BA23" s="2" t="s">
        <v>34</v>
      </c>
      <c r="BB23" s="2" t="s">
        <v>36</v>
      </c>
      <c r="BC23" s="2">
        <v>137.6</v>
      </c>
      <c r="BD23" s="2" t="s">
        <v>16</v>
      </c>
      <c r="BF23" s="2" t="s">
        <v>53</v>
      </c>
      <c r="BG23" s="2" t="s">
        <v>36</v>
      </c>
      <c r="BH23" s="2">
        <v>140.30000000000001</v>
      </c>
      <c r="BI23" s="2" t="s">
        <v>25</v>
      </c>
      <c r="BP23" t="s">
        <v>1243</v>
      </c>
      <c r="BQ23" t="s">
        <v>20</v>
      </c>
    </row>
    <row r="24" spans="1:72">
      <c r="A24" s="2" t="s">
        <v>44</v>
      </c>
      <c r="B24" s="2" t="s">
        <v>47</v>
      </c>
      <c r="C24" s="2">
        <v>50.6</v>
      </c>
      <c r="D24" s="2" t="s">
        <v>11</v>
      </c>
      <c r="E24" s="2">
        <v>0</v>
      </c>
      <c r="H24" t="s">
        <v>1256</v>
      </c>
      <c r="I24" t="s">
        <v>1257</v>
      </c>
      <c r="J24">
        <v>45.7</v>
      </c>
      <c r="K24" t="s">
        <v>23</v>
      </c>
      <c r="M24" s="2" t="s">
        <v>1248</v>
      </c>
      <c r="N24" s="2" t="s">
        <v>51</v>
      </c>
      <c r="O24" s="2">
        <v>56</v>
      </c>
      <c r="P24" s="2" t="s">
        <v>15</v>
      </c>
      <c r="R24" s="2" t="s">
        <v>54</v>
      </c>
      <c r="S24" s="2" t="s">
        <v>50</v>
      </c>
      <c r="T24" s="2">
        <v>63.4</v>
      </c>
      <c r="U24" s="2" t="s">
        <v>15</v>
      </c>
      <c r="V24" s="80"/>
      <c r="W24" s="2" t="s">
        <v>7</v>
      </c>
      <c r="X24" s="2" t="s">
        <v>22</v>
      </c>
      <c r="Y24" s="2">
        <v>75</v>
      </c>
      <c r="Z24" s="2" t="s">
        <v>25</v>
      </c>
      <c r="AB24" s="2" t="s">
        <v>7</v>
      </c>
      <c r="AC24" s="2" t="s">
        <v>13</v>
      </c>
      <c r="AD24" s="2">
        <v>85</v>
      </c>
      <c r="AE24" s="2" t="s">
        <v>15</v>
      </c>
      <c r="AG24" s="2" t="s">
        <v>7</v>
      </c>
      <c r="AH24" s="2" t="s">
        <v>22</v>
      </c>
      <c r="AI24" s="2">
        <v>95.2</v>
      </c>
      <c r="AJ24" s="2" t="s">
        <v>11</v>
      </c>
      <c r="AL24" s="2" t="s">
        <v>28</v>
      </c>
      <c r="AM24" s="2" t="s">
        <v>8</v>
      </c>
      <c r="AN24" s="2">
        <v>107.1</v>
      </c>
      <c r="AO24" s="2" t="s">
        <v>16</v>
      </c>
      <c r="AQ24" s="2" t="s">
        <v>53</v>
      </c>
      <c r="AR24" s="2" t="s">
        <v>8</v>
      </c>
      <c r="AS24" s="2">
        <v>110.1</v>
      </c>
      <c r="AT24" s="2" t="s">
        <v>15</v>
      </c>
      <c r="AV24" s="2" t="s">
        <v>34</v>
      </c>
      <c r="AW24" s="2" t="s">
        <v>37</v>
      </c>
      <c r="AX24" s="2">
        <v>123.5</v>
      </c>
      <c r="AY24" s="2" t="s">
        <v>16</v>
      </c>
      <c r="BA24" s="2" t="s">
        <v>34</v>
      </c>
      <c r="BB24" s="2" t="s">
        <v>37</v>
      </c>
      <c r="BC24" s="2">
        <v>139</v>
      </c>
      <c r="BD24" s="2" t="s">
        <v>16</v>
      </c>
      <c r="BF24" s="2" t="s">
        <v>34</v>
      </c>
      <c r="BG24" s="2" t="s">
        <v>37</v>
      </c>
      <c r="BH24" s="4">
        <v>145</v>
      </c>
      <c r="BI24" s="2" t="s">
        <v>11</v>
      </c>
      <c r="BQ24" t="s">
        <v>27</v>
      </c>
    </row>
    <row r="25" spans="1:72">
      <c r="A25" s="2" t="s">
        <v>48</v>
      </c>
      <c r="B25" s="2" t="s">
        <v>51</v>
      </c>
      <c r="C25" s="2">
        <v>51.1</v>
      </c>
      <c r="D25" s="2" t="s">
        <v>23</v>
      </c>
      <c r="E25" s="2">
        <v>2</v>
      </c>
      <c r="H25" t="s">
        <v>1256</v>
      </c>
      <c r="I25" t="s">
        <v>1258</v>
      </c>
      <c r="J25">
        <v>45.7</v>
      </c>
      <c r="K25" t="s">
        <v>18</v>
      </c>
      <c r="M25" s="2" t="s">
        <v>1248</v>
      </c>
      <c r="N25" s="2" t="s">
        <v>51</v>
      </c>
      <c r="O25" s="2">
        <v>51</v>
      </c>
      <c r="P25" s="2" t="s">
        <v>15</v>
      </c>
      <c r="R25" s="2" t="s">
        <v>44</v>
      </c>
      <c r="S25" s="2" t="s">
        <v>19</v>
      </c>
      <c r="T25" s="2">
        <v>63.7</v>
      </c>
      <c r="U25" s="2" t="s">
        <v>15</v>
      </c>
      <c r="V25" s="80"/>
      <c r="W25" s="2" t="s">
        <v>7</v>
      </c>
      <c r="X25" s="2" t="s">
        <v>22</v>
      </c>
      <c r="Y25" s="2">
        <v>76.8</v>
      </c>
      <c r="Z25" s="2" t="s">
        <v>25</v>
      </c>
      <c r="AB25" s="2" t="s">
        <v>7</v>
      </c>
      <c r="AC25" s="2" t="s">
        <v>13</v>
      </c>
      <c r="AD25" s="2">
        <v>84</v>
      </c>
      <c r="AE25" s="2" t="s">
        <v>18</v>
      </c>
      <c r="AG25" s="2" t="s">
        <v>7</v>
      </c>
      <c r="AH25" s="2" t="s">
        <v>22</v>
      </c>
      <c r="AI25" s="2">
        <v>95.5</v>
      </c>
      <c r="AJ25" s="2" t="s">
        <v>11</v>
      </c>
      <c r="AL25" s="2" t="s">
        <v>28</v>
      </c>
      <c r="AM25" s="2" t="s">
        <v>8</v>
      </c>
      <c r="AN25" s="2">
        <v>105.7</v>
      </c>
      <c r="AO25" s="2" t="s">
        <v>10</v>
      </c>
      <c r="AQ25" s="2" t="s">
        <v>53</v>
      </c>
      <c r="AR25" s="2" t="s">
        <v>8</v>
      </c>
      <c r="AS25" s="2">
        <v>114.8</v>
      </c>
      <c r="AT25" s="2" t="s">
        <v>18</v>
      </c>
      <c r="AV25" s="2" t="s">
        <v>34</v>
      </c>
      <c r="AW25" s="2" t="s">
        <v>37</v>
      </c>
      <c r="AX25" s="2">
        <v>125.4</v>
      </c>
      <c r="AY25" s="2" t="s">
        <v>16</v>
      </c>
      <c r="BA25" s="2" t="s">
        <v>34</v>
      </c>
      <c r="BB25" s="2" t="s">
        <v>36</v>
      </c>
      <c r="BC25" s="2">
        <v>130.4</v>
      </c>
      <c r="BD25" s="2" t="s">
        <v>10</v>
      </c>
      <c r="BF25" s="2" t="s">
        <v>34</v>
      </c>
      <c r="BG25" s="2" t="s">
        <v>8</v>
      </c>
      <c r="BH25" s="2">
        <v>141.1</v>
      </c>
      <c r="BI25" s="2" t="s">
        <v>9</v>
      </c>
      <c r="BK25" t="s">
        <v>1243</v>
      </c>
      <c r="BL25" t="s">
        <v>20</v>
      </c>
      <c r="BQ25" t="s">
        <v>33</v>
      </c>
    </row>
    <row r="26" spans="1:72">
      <c r="A26" s="2" t="s">
        <v>48</v>
      </c>
      <c r="B26" s="2" t="s">
        <v>52</v>
      </c>
      <c r="C26" s="2">
        <v>51.4</v>
      </c>
      <c r="D26" s="2" t="s">
        <v>16</v>
      </c>
      <c r="E26" s="2">
        <v>2</v>
      </c>
      <c r="H26" t="s">
        <v>1256</v>
      </c>
      <c r="I26" t="s">
        <v>1259</v>
      </c>
      <c r="J26">
        <v>49.7</v>
      </c>
      <c r="K26" t="s">
        <v>18</v>
      </c>
      <c r="M26" s="2" t="s">
        <v>1248</v>
      </c>
      <c r="N26" s="2" t="s">
        <v>51</v>
      </c>
      <c r="O26" s="2">
        <v>56.2</v>
      </c>
      <c r="P26" s="2" t="s">
        <v>15</v>
      </c>
      <c r="R26" s="2" t="s">
        <v>28</v>
      </c>
      <c r="S26" s="2" t="s">
        <v>22</v>
      </c>
      <c r="T26" s="2">
        <v>65.3</v>
      </c>
      <c r="U26" s="2" t="s">
        <v>15</v>
      </c>
      <c r="V26" s="80"/>
      <c r="W26" s="2" t="s">
        <v>7</v>
      </c>
      <c r="X26" s="2" t="s">
        <v>22</v>
      </c>
      <c r="Y26" s="2">
        <v>74.7</v>
      </c>
      <c r="Z26" s="2" t="s">
        <v>12</v>
      </c>
      <c r="AB26" s="2" t="s">
        <v>7</v>
      </c>
      <c r="AC26" s="2" t="s">
        <v>13</v>
      </c>
      <c r="AD26" s="2">
        <v>85</v>
      </c>
      <c r="AE26" s="2" t="s">
        <v>14</v>
      </c>
      <c r="AG26" s="2" t="s">
        <v>7</v>
      </c>
      <c r="AH26" s="2" t="s">
        <v>22</v>
      </c>
      <c r="AI26" s="2">
        <v>96.1</v>
      </c>
      <c r="AJ26" s="2" t="s">
        <v>11</v>
      </c>
      <c r="AL26" s="2" t="s">
        <v>28</v>
      </c>
      <c r="AM26" s="2" t="s">
        <v>8</v>
      </c>
      <c r="AN26" s="2">
        <v>103.7</v>
      </c>
      <c r="AO26" s="2" t="s">
        <v>21</v>
      </c>
      <c r="AQ26" s="2" t="s">
        <v>53</v>
      </c>
      <c r="AR26" s="2" t="s">
        <v>36</v>
      </c>
      <c r="AS26" s="2">
        <v>113.4</v>
      </c>
      <c r="AT26" s="2" t="s">
        <v>33</v>
      </c>
      <c r="AV26" s="2" t="s">
        <v>34</v>
      </c>
      <c r="AW26" s="2" t="s">
        <v>37</v>
      </c>
      <c r="AX26" s="2">
        <v>125.9</v>
      </c>
      <c r="AY26" s="2" t="s">
        <v>16</v>
      </c>
      <c r="BA26" s="2" t="s">
        <v>34</v>
      </c>
      <c r="BB26" s="2" t="s">
        <v>36</v>
      </c>
      <c r="BC26" s="2">
        <v>131.6</v>
      </c>
      <c r="BD26" s="2" t="s">
        <v>10</v>
      </c>
      <c r="BF26" s="2" t="s">
        <v>53</v>
      </c>
      <c r="BG26" s="2" t="s">
        <v>36</v>
      </c>
      <c r="BH26" s="2">
        <v>146.69999999999999</v>
      </c>
      <c r="BI26" s="2" t="s">
        <v>9</v>
      </c>
      <c r="BL26" t="s">
        <v>10</v>
      </c>
      <c r="BQ26" t="s">
        <v>14</v>
      </c>
    </row>
    <row r="27" spans="1:72">
      <c r="A27" s="2" t="s">
        <v>48</v>
      </c>
      <c r="B27" s="2" t="s">
        <v>51</v>
      </c>
      <c r="C27" s="2">
        <v>51.5</v>
      </c>
      <c r="D27" s="2" t="s">
        <v>18</v>
      </c>
      <c r="E27" s="2">
        <v>1</v>
      </c>
      <c r="H27" t="s">
        <v>1256</v>
      </c>
      <c r="I27" t="s">
        <v>1260</v>
      </c>
      <c r="J27">
        <v>49.8</v>
      </c>
      <c r="K27" t="s">
        <v>24</v>
      </c>
      <c r="M27" s="2" t="s">
        <v>48</v>
      </c>
      <c r="N27" s="2" t="s">
        <v>51</v>
      </c>
      <c r="O27" s="2">
        <v>51.5</v>
      </c>
      <c r="P27" s="2" t="s">
        <v>18</v>
      </c>
      <c r="R27" s="2" t="s">
        <v>48</v>
      </c>
      <c r="S27" s="2" t="s">
        <v>50</v>
      </c>
      <c r="T27" s="2">
        <v>66.599999999999994</v>
      </c>
      <c r="U27" s="2" t="s">
        <v>15</v>
      </c>
      <c r="V27" s="80"/>
      <c r="W27" s="2" t="s">
        <v>7</v>
      </c>
      <c r="X27" s="2" t="s">
        <v>26</v>
      </c>
      <c r="Y27" s="2">
        <v>76.8</v>
      </c>
      <c r="Z27" s="2" t="s">
        <v>12</v>
      </c>
      <c r="AB27" s="2" t="s">
        <v>7</v>
      </c>
      <c r="AC27" s="2" t="s">
        <v>22</v>
      </c>
      <c r="AD27" s="2">
        <v>88.5</v>
      </c>
      <c r="AE27" s="2" t="s">
        <v>14</v>
      </c>
      <c r="AG27" s="2" t="s">
        <v>7</v>
      </c>
      <c r="AH27" s="2" t="s">
        <v>8</v>
      </c>
      <c r="AI27" s="2">
        <v>99.4</v>
      </c>
      <c r="AJ27" s="2" t="s">
        <v>11</v>
      </c>
      <c r="AL27" s="2" t="s">
        <v>28</v>
      </c>
      <c r="AM27" s="2" t="s">
        <v>8</v>
      </c>
      <c r="AN27" s="2">
        <v>106.4</v>
      </c>
      <c r="AO27" s="2" t="s">
        <v>21</v>
      </c>
      <c r="AQ27" s="2" t="s">
        <v>53</v>
      </c>
      <c r="AR27" s="2" t="s">
        <v>8</v>
      </c>
      <c r="AS27" s="2">
        <v>114</v>
      </c>
      <c r="AT27" s="2" t="s">
        <v>23</v>
      </c>
      <c r="AV27" s="2" t="s">
        <v>34</v>
      </c>
      <c r="AW27" s="2" t="s">
        <v>37</v>
      </c>
      <c r="AX27" s="2">
        <v>128</v>
      </c>
      <c r="AY27" s="2" t="s">
        <v>16</v>
      </c>
      <c r="BA27" s="2" t="s">
        <v>34</v>
      </c>
      <c r="BB27" s="2" t="s">
        <v>36</v>
      </c>
      <c r="BC27" s="2">
        <v>135.4</v>
      </c>
      <c r="BD27" s="2" t="s">
        <v>10</v>
      </c>
      <c r="BL27" t="s">
        <v>27</v>
      </c>
      <c r="BQ27" t="s">
        <v>24</v>
      </c>
    </row>
    <row r="28" spans="1:72">
      <c r="A28" s="2" t="s">
        <v>53</v>
      </c>
      <c r="B28" s="2" t="s">
        <v>47</v>
      </c>
      <c r="C28" s="2">
        <v>51.7</v>
      </c>
      <c r="D28" s="2" t="s">
        <v>16</v>
      </c>
      <c r="E28" s="2">
        <v>2</v>
      </c>
      <c r="M28" s="2" t="s">
        <v>7</v>
      </c>
      <c r="N28" s="2" t="s">
        <v>22</v>
      </c>
      <c r="O28" s="2">
        <v>51.7</v>
      </c>
      <c r="P28" s="2" t="s">
        <v>18</v>
      </c>
      <c r="R28" s="2" t="s">
        <v>7</v>
      </c>
      <c r="S28" s="2" t="s">
        <v>26</v>
      </c>
      <c r="T28" s="2">
        <v>67.099999999999994</v>
      </c>
      <c r="U28" s="2" t="s">
        <v>15</v>
      </c>
      <c r="V28" s="80"/>
      <c r="W28" s="2" t="s">
        <v>7</v>
      </c>
      <c r="X28" s="2" t="s">
        <v>26</v>
      </c>
      <c r="Y28" s="2">
        <v>72.8</v>
      </c>
      <c r="Z28" s="2" t="s">
        <v>11</v>
      </c>
      <c r="AB28" s="2" t="s">
        <v>7</v>
      </c>
      <c r="AC28" s="2" t="s">
        <v>13</v>
      </c>
      <c r="AD28" s="2">
        <v>89.8</v>
      </c>
      <c r="AE28" s="2" t="s">
        <v>14</v>
      </c>
      <c r="AG28" s="2" t="s">
        <v>7</v>
      </c>
      <c r="AH28" s="2" t="s">
        <v>22</v>
      </c>
      <c r="AI28" s="2">
        <v>90.9</v>
      </c>
      <c r="AJ28" s="2" t="s">
        <v>9</v>
      </c>
      <c r="AL28" s="2" t="s">
        <v>28</v>
      </c>
      <c r="AM28" s="2" t="s">
        <v>8</v>
      </c>
      <c r="AN28" s="2">
        <v>101.3</v>
      </c>
      <c r="AO28" s="2" t="s">
        <v>18</v>
      </c>
      <c r="AQ28" s="2" t="s">
        <v>53</v>
      </c>
      <c r="AR28" s="2" t="s">
        <v>36</v>
      </c>
      <c r="AS28" s="2">
        <v>119</v>
      </c>
      <c r="AT28" s="2" t="s">
        <v>23</v>
      </c>
      <c r="AV28" s="2" t="s">
        <v>34</v>
      </c>
      <c r="AW28" s="2" t="s">
        <v>36</v>
      </c>
      <c r="AX28" s="2">
        <v>128.6</v>
      </c>
      <c r="AY28" s="2" t="s">
        <v>16</v>
      </c>
      <c r="BA28" s="2" t="s">
        <v>34</v>
      </c>
      <c r="BB28" s="2" t="s">
        <v>37</v>
      </c>
      <c r="BC28" s="2">
        <v>137.30000000000001</v>
      </c>
      <c r="BD28" s="2" t="s">
        <v>10</v>
      </c>
      <c r="BL28" t="s">
        <v>33</v>
      </c>
      <c r="BQ28" t="s">
        <v>25</v>
      </c>
    </row>
    <row r="29" spans="1:72">
      <c r="A29" s="2" t="s">
        <v>7</v>
      </c>
      <c r="B29" s="2" t="s">
        <v>22</v>
      </c>
      <c r="C29" s="2">
        <v>51.7</v>
      </c>
      <c r="D29" s="2" t="s">
        <v>18</v>
      </c>
      <c r="E29" s="2">
        <v>2</v>
      </c>
      <c r="M29" s="2" t="s">
        <v>53</v>
      </c>
      <c r="N29" s="2" t="s">
        <v>47</v>
      </c>
      <c r="O29" s="2">
        <v>54.6</v>
      </c>
      <c r="P29" s="2" t="s">
        <v>18</v>
      </c>
      <c r="R29" s="2" t="s">
        <v>48</v>
      </c>
      <c r="S29" s="2" t="s">
        <v>49</v>
      </c>
      <c r="T29" s="2">
        <v>68.900000000000006</v>
      </c>
      <c r="U29" s="2" t="s">
        <v>15</v>
      </c>
      <c r="V29" s="80"/>
      <c r="W29" s="2" t="s">
        <v>7</v>
      </c>
      <c r="X29" s="2" t="s">
        <v>26</v>
      </c>
      <c r="Y29" s="2">
        <v>73.599999999999994</v>
      </c>
      <c r="Z29" s="2" t="s">
        <v>11</v>
      </c>
      <c r="AB29" s="2" t="s">
        <v>7</v>
      </c>
      <c r="AC29" s="2" t="s">
        <v>22</v>
      </c>
      <c r="AD29" s="2">
        <v>86</v>
      </c>
      <c r="AE29" s="2" t="s">
        <v>23</v>
      </c>
      <c r="AG29" s="2" t="s">
        <v>7</v>
      </c>
      <c r="AH29" s="2" t="s">
        <v>13</v>
      </c>
      <c r="AI29" s="2">
        <v>91</v>
      </c>
      <c r="AJ29" s="2" t="s">
        <v>9</v>
      </c>
      <c r="AL29" s="2" t="s">
        <v>28</v>
      </c>
      <c r="AM29" s="2" t="s">
        <v>22</v>
      </c>
      <c r="AN29" s="2">
        <v>107.3</v>
      </c>
      <c r="AO29" s="2" t="s">
        <v>18</v>
      </c>
      <c r="AQ29" s="2" t="s">
        <v>34</v>
      </c>
      <c r="AR29" s="2" t="s">
        <v>37</v>
      </c>
      <c r="AS29" s="2">
        <v>111.5</v>
      </c>
      <c r="AT29" s="2" t="s">
        <v>20</v>
      </c>
      <c r="AV29" s="2" t="s">
        <v>34</v>
      </c>
      <c r="AW29" s="2" t="s">
        <v>36</v>
      </c>
      <c r="AX29" s="2">
        <v>129.1</v>
      </c>
      <c r="AY29" s="2" t="s">
        <v>16</v>
      </c>
      <c r="BA29" s="2" t="s">
        <v>34</v>
      </c>
      <c r="BB29" s="2" t="s">
        <v>37</v>
      </c>
      <c r="BC29" s="2">
        <v>139.19999999999999</v>
      </c>
      <c r="BD29" s="2" t="s">
        <v>10</v>
      </c>
      <c r="BF29" t="s">
        <v>1243</v>
      </c>
      <c r="BG29" t="s">
        <v>20</v>
      </c>
      <c r="BL29" t="s">
        <v>25</v>
      </c>
      <c r="BQ29" t="s">
        <v>12</v>
      </c>
    </row>
    <row r="30" spans="1:72">
      <c r="A30" s="2" t="s">
        <v>48</v>
      </c>
      <c r="B30" s="2" t="s">
        <v>52</v>
      </c>
      <c r="C30" s="2">
        <v>52</v>
      </c>
      <c r="D30" s="2" t="s">
        <v>15</v>
      </c>
      <c r="E30" s="2">
        <v>1</v>
      </c>
      <c r="M30" s="2" t="s">
        <v>7</v>
      </c>
      <c r="N30" s="2" t="s">
        <v>26</v>
      </c>
      <c r="O30" s="2">
        <v>56.3</v>
      </c>
      <c r="P30" s="2" t="s">
        <v>18</v>
      </c>
      <c r="R30" s="2" t="s">
        <v>48</v>
      </c>
      <c r="S30" s="2" t="s">
        <v>49</v>
      </c>
      <c r="T30" s="2">
        <v>69.3</v>
      </c>
      <c r="U30" s="2" t="s">
        <v>15</v>
      </c>
      <c r="V30" s="80"/>
      <c r="W30" s="2" t="s">
        <v>48</v>
      </c>
      <c r="X30" s="2" t="s">
        <v>49</v>
      </c>
      <c r="Y30" s="2">
        <v>71</v>
      </c>
      <c r="Z30" s="2" t="s">
        <v>15</v>
      </c>
      <c r="AB30" s="2" t="s">
        <v>7</v>
      </c>
      <c r="AC30" s="2" t="s">
        <v>22</v>
      </c>
      <c r="AD30" s="2">
        <v>87.9</v>
      </c>
      <c r="AE30" s="2" t="s">
        <v>23</v>
      </c>
      <c r="AG30" s="2" t="s">
        <v>7</v>
      </c>
      <c r="AH30" s="2" t="s">
        <v>22</v>
      </c>
      <c r="AI30" s="2">
        <v>97.3</v>
      </c>
      <c r="AJ30" s="2" t="s">
        <v>9</v>
      </c>
      <c r="AL30" s="2" t="s">
        <v>28</v>
      </c>
      <c r="AM30" s="2" t="s">
        <v>8</v>
      </c>
      <c r="AN30" s="2">
        <v>105.2</v>
      </c>
      <c r="AO30" s="2" t="s">
        <v>11</v>
      </c>
      <c r="AQ30" s="2" t="s">
        <v>34</v>
      </c>
      <c r="AR30" s="2" t="s">
        <v>37</v>
      </c>
      <c r="AS30" s="2">
        <v>111.4</v>
      </c>
      <c r="AT30" s="2" t="s">
        <v>16</v>
      </c>
      <c r="AV30" s="2" t="s">
        <v>34</v>
      </c>
      <c r="AW30" s="2" t="s">
        <v>37</v>
      </c>
      <c r="AX30" s="2">
        <v>120.4</v>
      </c>
      <c r="AY30" s="2" t="s">
        <v>10</v>
      </c>
      <c r="BA30" s="2" t="s">
        <v>34</v>
      </c>
      <c r="BB30" s="2" t="s">
        <v>37</v>
      </c>
      <c r="BC30" s="2">
        <v>130.69999999999999</v>
      </c>
      <c r="BD30" s="2" t="s">
        <v>21</v>
      </c>
      <c r="BG30" t="s">
        <v>27</v>
      </c>
      <c r="BL30" t="s">
        <v>12</v>
      </c>
      <c r="BQ30" t="s">
        <v>11</v>
      </c>
    </row>
    <row r="31" spans="1:72">
      <c r="A31" s="2" t="s">
        <v>54</v>
      </c>
      <c r="B31" s="2" t="s">
        <v>50</v>
      </c>
      <c r="C31" s="2">
        <v>52.1</v>
      </c>
      <c r="D31" s="2" t="s">
        <v>23</v>
      </c>
      <c r="E31" s="2">
        <v>2</v>
      </c>
      <c r="M31" s="2" t="s">
        <v>53</v>
      </c>
      <c r="N31" s="2" t="s">
        <v>47</v>
      </c>
      <c r="O31" s="2">
        <v>56.7</v>
      </c>
      <c r="P31" s="2" t="s">
        <v>18</v>
      </c>
      <c r="R31" s="2" t="s">
        <v>48</v>
      </c>
      <c r="S31" s="2" t="s">
        <v>49</v>
      </c>
      <c r="T31" s="2">
        <v>69.5</v>
      </c>
      <c r="U31" s="2" t="s">
        <v>15</v>
      </c>
      <c r="V31" s="80"/>
      <c r="W31" s="2" t="s">
        <v>48</v>
      </c>
      <c r="X31" s="2" t="s">
        <v>49</v>
      </c>
      <c r="Y31" s="2">
        <v>72.599999999999994</v>
      </c>
      <c r="Z31" s="2" t="s">
        <v>15</v>
      </c>
      <c r="AB31" s="2" t="s">
        <v>7</v>
      </c>
      <c r="AC31" s="2" t="s">
        <v>26</v>
      </c>
      <c r="AD31" s="2">
        <v>83.2</v>
      </c>
      <c r="AE31" s="2" t="s">
        <v>24</v>
      </c>
      <c r="AG31" s="2" t="s">
        <v>48</v>
      </c>
      <c r="AH31" s="2" t="s">
        <v>8</v>
      </c>
      <c r="AI31" s="2">
        <v>92.2</v>
      </c>
      <c r="AJ31" s="2" t="s">
        <v>18</v>
      </c>
      <c r="AL31" s="2" t="s">
        <v>53</v>
      </c>
      <c r="AM31" s="2" t="s">
        <v>8</v>
      </c>
      <c r="AN31" s="2">
        <v>101.4</v>
      </c>
      <c r="AO31" s="2" t="s">
        <v>16</v>
      </c>
      <c r="AQ31" s="2" t="s">
        <v>34</v>
      </c>
      <c r="AR31" s="2" t="s">
        <v>37</v>
      </c>
      <c r="AS31" s="2">
        <v>112.2</v>
      </c>
      <c r="AT31" s="2" t="s">
        <v>16</v>
      </c>
      <c r="AV31" s="2" t="s">
        <v>34</v>
      </c>
      <c r="AW31" s="2" t="s">
        <v>37</v>
      </c>
      <c r="AX31" s="2">
        <v>124.9</v>
      </c>
      <c r="AY31" s="2" t="s">
        <v>10</v>
      </c>
      <c r="BA31" s="2" t="s">
        <v>34</v>
      </c>
      <c r="BB31" s="2" t="s">
        <v>36</v>
      </c>
      <c r="BC31" s="2">
        <v>135.4</v>
      </c>
      <c r="BD31" s="2" t="s">
        <v>21</v>
      </c>
      <c r="BG31" t="s">
        <v>33</v>
      </c>
      <c r="BL31" t="s">
        <v>9</v>
      </c>
      <c r="BQ31" t="s">
        <v>9</v>
      </c>
    </row>
    <row r="32" spans="1:72">
      <c r="A32" s="2" t="s">
        <v>53</v>
      </c>
      <c r="B32" s="2" t="s">
        <v>47</v>
      </c>
      <c r="C32" s="2">
        <v>52.4</v>
      </c>
      <c r="D32" s="2" t="s">
        <v>24</v>
      </c>
      <c r="E32" s="2">
        <v>0</v>
      </c>
      <c r="M32" s="2" t="s">
        <v>48</v>
      </c>
      <c r="N32" s="2" t="s">
        <v>50</v>
      </c>
      <c r="O32" s="2">
        <v>57.6</v>
      </c>
      <c r="P32" s="2" t="s">
        <v>18</v>
      </c>
      <c r="R32" s="2" t="s">
        <v>1248</v>
      </c>
      <c r="S32" s="2" t="s">
        <v>26</v>
      </c>
      <c r="T32" s="2">
        <v>66.400000000000006</v>
      </c>
      <c r="U32" s="2" t="s">
        <v>15</v>
      </c>
      <c r="V32" s="80"/>
      <c r="W32" s="2" t="s">
        <v>48</v>
      </c>
      <c r="X32" s="2" t="s">
        <v>49</v>
      </c>
      <c r="Y32" s="2">
        <v>71.8</v>
      </c>
      <c r="Z32" s="2" t="s">
        <v>23</v>
      </c>
      <c r="AB32" s="2" t="s">
        <v>7</v>
      </c>
      <c r="AC32" s="2" t="s">
        <v>22</v>
      </c>
      <c r="AD32" s="2">
        <v>84.3</v>
      </c>
      <c r="AE32" s="2" t="s">
        <v>24</v>
      </c>
      <c r="AG32" s="2" t="s">
        <v>28</v>
      </c>
      <c r="AH32" s="2" t="s">
        <v>8</v>
      </c>
      <c r="AI32" s="2">
        <v>95.9</v>
      </c>
      <c r="AJ32" s="2" t="s">
        <v>20</v>
      </c>
      <c r="AL32" s="2" t="s">
        <v>53</v>
      </c>
      <c r="AM32" s="2" t="s">
        <v>22</v>
      </c>
      <c r="AN32" s="2">
        <v>101.6</v>
      </c>
      <c r="AO32" s="2" t="s">
        <v>15</v>
      </c>
      <c r="AQ32" s="2" t="s">
        <v>34</v>
      </c>
      <c r="AR32" s="2" t="s">
        <v>37</v>
      </c>
      <c r="AS32" s="2">
        <v>112.9</v>
      </c>
      <c r="AT32" s="2" t="s">
        <v>16</v>
      </c>
      <c r="AV32" s="2" t="s">
        <v>34</v>
      </c>
      <c r="AW32" s="2" t="s">
        <v>37</v>
      </c>
      <c r="AX32" s="2">
        <v>126.9</v>
      </c>
      <c r="AY32" s="2" t="s">
        <v>10</v>
      </c>
      <c r="BA32" s="2" t="s">
        <v>34</v>
      </c>
      <c r="BB32" s="2" t="s">
        <v>8</v>
      </c>
      <c r="BC32" s="2">
        <v>130.69999999999999</v>
      </c>
      <c r="BD32" s="2" t="s">
        <v>15</v>
      </c>
      <c r="BG32" t="s">
        <v>14</v>
      </c>
      <c r="BL32" t="s">
        <v>17</v>
      </c>
      <c r="BQ32" t="s">
        <v>17</v>
      </c>
    </row>
    <row r="33" spans="1:59">
      <c r="A33" s="2" t="s">
        <v>48</v>
      </c>
      <c r="B33" s="2" t="s">
        <v>51</v>
      </c>
      <c r="C33" s="2">
        <v>52.5</v>
      </c>
      <c r="D33" s="2" t="s">
        <v>24</v>
      </c>
      <c r="E33" s="2">
        <v>1</v>
      </c>
      <c r="H33" t="s">
        <v>1242</v>
      </c>
      <c r="I33" t="s">
        <v>20</v>
      </c>
      <c r="M33" s="2" t="s">
        <v>54</v>
      </c>
      <c r="N33" s="2" t="s">
        <v>50</v>
      </c>
      <c r="O33" s="2">
        <v>57.6</v>
      </c>
      <c r="P33" s="2" t="s">
        <v>18</v>
      </c>
      <c r="R33" s="2" t="s">
        <v>1248</v>
      </c>
      <c r="S33" s="2" t="s">
        <v>26</v>
      </c>
      <c r="T33" s="2">
        <v>69.599999999999994</v>
      </c>
      <c r="U33" s="2" t="s">
        <v>15</v>
      </c>
      <c r="V33" s="80"/>
      <c r="W33" s="2" t="s">
        <v>48</v>
      </c>
      <c r="X33" s="2" t="s">
        <v>49</v>
      </c>
      <c r="Y33" s="2">
        <v>72</v>
      </c>
      <c r="Z33" s="2" t="s">
        <v>23</v>
      </c>
      <c r="AB33" s="2" t="s">
        <v>7</v>
      </c>
      <c r="AC33" s="2" t="s">
        <v>22</v>
      </c>
      <c r="AD33" s="2">
        <v>84.9</v>
      </c>
      <c r="AE33" s="2" t="s">
        <v>24</v>
      </c>
      <c r="AG33" s="2" t="s">
        <v>28</v>
      </c>
      <c r="AH33" s="2" t="s">
        <v>8</v>
      </c>
      <c r="AI33" s="2">
        <v>99.4</v>
      </c>
      <c r="AJ33" s="2" t="s">
        <v>20</v>
      </c>
      <c r="AL33" s="2" t="s">
        <v>53</v>
      </c>
      <c r="AM33" s="2" t="s">
        <v>8</v>
      </c>
      <c r="AN33" s="2">
        <v>106.4</v>
      </c>
      <c r="AO33" s="2" t="s">
        <v>15</v>
      </c>
      <c r="AQ33" s="2" t="s">
        <v>34</v>
      </c>
      <c r="AR33" s="2" t="s">
        <v>36</v>
      </c>
      <c r="AS33" s="2">
        <v>113.2</v>
      </c>
      <c r="AT33" s="2" t="s">
        <v>16</v>
      </c>
      <c r="AV33" s="2" t="s">
        <v>34</v>
      </c>
      <c r="AW33" s="2" t="s">
        <v>37</v>
      </c>
      <c r="AX33" s="2">
        <v>129.69999999999999</v>
      </c>
      <c r="AY33" s="2" t="s">
        <v>10</v>
      </c>
      <c r="BA33" s="2" t="s">
        <v>34</v>
      </c>
      <c r="BB33" s="2" t="s">
        <v>36</v>
      </c>
      <c r="BC33" s="2">
        <v>131.6</v>
      </c>
      <c r="BD33" s="2" t="s">
        <v>15</v>
      </c>
      <c r="BG33" t="s">
        <v>12</v>
      </c>
    </row>
    <row r="34" spans="1:59">
      <c r="A34" s="2" t="s">
        <v>54</v>
      </c>
      <c r="B34" s="2" t="s">
        <v>50</v>
      </c>
      <c r="C34" s="2">
        <v>52.6</v>
      </c>
      <c r="D34" s="2" t="s">
        <v>23</v>
      </c>
      <c r="E34" s="2">
        <v>1</v>
      </c>
      <c r="I34" t="s">
        <v>10</v>
      </c>
      <c r="M34" s="2" t="s">
        <v>1248</v>
      </c>
      <c r="N34" s="2" t="s">
        <v>51</v>
      </c>
      <c r="O34" s="2">
        <v>57.8</v>
      </c>
      <c r="P34" s="2" t="s">
        <v>18</v>
      </c>
      <c r="R34" s="2" t="s">
        <v>1248</v>
      </c>
      <c r="S34" s="2" t="s">
        <v>26</v>
      </c>
      <c r="T34" s="2">
        <v>62.8</v>
      </c>
      <c r="U34" s="2" t="s">
        <v>15</v>
      </c>
      <c r="V34" s="80"/>
      <c r="W34" s="2" t="s">
        <v>48</v>
      </c>
      <c r="X34" s="2" t="s">
        <v>50</v>
      </c>
      <c r="Y34" s="2">
        <v>76.599999999999994</v>
      </c>
      <c r="Z34" s="2" t="s">
        <v>23</v>
      </c>
      <c r="AB34" s="2" t="s">
        <v>7</v>
      </c>
      <c r="AC34" s="2" t="s">
        <v>22</v>
      </c>
      <c r="AD34" s="2">
        <v>80.900000000000006</v>
      </c>
      <c r="AE34" s="2" t="s">
        <v>25</v>
      </c>
      <c r="AG34" s="2" t="s">
        <v>28</v>
      </c>
      <c r="AH34" s="2" t="s">
        <v>8</v>
      </c>
      <c r="AI34" s="2">
        <v>98.9</v>
      </c>
      <c r="AJ34" s="2" t="s">
        <v>16</v>
      </c>
      <c r="AL34" s="2" t="s">
        <v>53</v>
      </c>
      <c r="AM34" s="2" t="s">
        <v>30</v>
      </c>
      <c r="AN34" s="2">
        <v>108.1</v>
      </c>
      <c r="AO34" s="2" t="s">
        <v>15</v>
      </c>
      <c r="AQ34" s="2" t="s">
        <v>34</v>
      </c>
      <c r="AR34" s="2" t="s">
        <v>36</v>
      </c>
      <c r="AS34" s="2">
        <v>115</v>
      </c>
      <c r="AT34" s="2" t="s">
        <v>16</v>
      </c>
      <c r="AV34" s="2" t="s">
        <v>34</v>
      </c>
      <c r="AW34" s="2" t="s">
        <v>8</v>
      </c>
      <c r="AX34" s="2">
        <v>122.4</v>
      </c>
      <c r="AY34" s="2" t="s">
        <v>21</v>
      </c>
      <c r="BA34" s="2" t="s">
        <v>34</v>
      </c>
      <c r="BB34" s="2" t="s">
        <v>36</v>
      </c>
      <c r="BC34" s="2">
        <v>134.6</v>
      </c>
      <c r="BD34" s="2" t="s">
        <v>15</v>
      </c>
      <c r="BG34" t="s">
        <v>17</v>
      </c>
    </row>
    <row r="35" spans="1:59">
      <c r="A35" s="2" t="s">
        <v>48</v>
      </c>
      <c r="B35" s="2" t="s">
        <v>50</v>
      </c>
      <c r="C35" s="2">
        <v>52.8</v>
      </c>
      <c r="D35" s="2" t="s">
        <v>23</v>
      </c>
      <c r="E35" s="2">
        <v>2</v>
      </c>
      <c r="I35" t="s">
        <v>27</v>
      </c>
      <c r="M35" s="2" t="s">
        <v>1248</v>
      </c>
      <c r="N35" s="2" t="s">
        <v>51</v>
      </c>
      <c r="O35" s="2">
        <v>52.8</v>
      </c>
      <c r="P35" s="2" t="s">
        <v>18</v>
      </c>
      <c r="R35" s="2" t="s">
        <v>1248</v>
      </c>
      <c r="S35" s="2" t="s">
        <v>26</v>
      </c>
      <c r="T35" s="2">
        <v>67.599999999999994</v>
      </c>
      <c r="U35" s="2" t="s">
        <v>15</v>
      </c>
      <c r="V35" s="80"/>
      <c r="W35" s="2" t="s">
        <v>48</v>
      </c>
      <c r="X35" s="2" t="s">
        <v>49</v>
      </c>
      <c r="Y35" s="2">
        <v>78.099999999999994</v>
      </c>
      <c r="Z35" s="2" t="s">
        <v>23</v>
      </c>
      <c r="AB35" s="2" t="s">
        <v>7</v>
      </c>
      <c r="AC35" s="2" t="s">
        <v>26</v>
      </c>
      <c r="AD35" s="2">
        <v>81.7</v>
      </c>
      <c r="AE35" s="2" t="s">
        <v>11</v>
      </c>
      <c r="AG35" s="2" t="s">
        <v>28</v>
      </c>
      <c r="AH35" s="2" t="s">
        <v>8</v>
      </c>
      <c r="AI35" s="2">
        <v>91.1</v>
      </c>
      <c r="AJ35" s="2" t="s">
        <v>10</v>
      </c>
      <c r="AL35" s="2" t="s">
        <v>53</v>
      </c>
      <c r="AM35" s="2" t="s">
        <v>8</v>
      </c>
      <c r="AN35" s="2">
        <v>102.1</v>
      </c>
      <c r="AO35" s="2" t="s">
        <v>18</v>
      </c>
      <c r="AQ35" s="2" t="s">
        <v>34</v>
      </c>
      <c r="AR35" s="2" t="s">
        <v>37</v>
      </c>
      <c r="AS35" s="2">
        <v>115.8</v>
      </c>
      <c r="AT35" s="2" t="s">
        <v>16</v>
      </c>
      <c r="AV35" s="2" t="s">
        <v>34</v>
      </c>
      <c r="AW35" s="2" t="s">
        <v>36</v>
      </c>
      <c r="AX35" s="2">
        <v>129.5</v>
      </c>
      <c r="AY35" s="2" t="s">
        <v>21</v>
      </c>
      <c r="BA35" s="2" t="s">
        <v>34</v>
      </c>
      <c r="BB35" s="2" t="s">
        <v>37</v>
      </c>
      <c r="BC35" s="2">
        <v>134.80000000000001</v>
      </c>
      <c r="BD35" s="2" t="s">
        <v>15</v>
      </c>
    </row>
    <row r="36" spans="1:59">
      <c r="A36" s="2" t="s">
        <v>48</v>
      </c>
      <c r="B36" s="2" t="s">
        <v>51</v>
      </c>
      <c r="C36" s="2">
        <v>53.4</v>
      </c>
      <c r="D36" s="2" t="s">
        <v>23</v>
      </c>
      <c r="E36" s="2">
        <v>1</v>
      </c>
      <c r="I36" t="s">
        <v>33</v>
      </c>
      <c r="M36" s="2" t="s">
        <v>1248</v>
      </c>
      <c r="N36" s="2" t="s">
        <v>51</v>
      </c>
      <c r="O36" s="2">
        <v>59.1</v>
      </c>
      <c r="P36" s="2" t="s">
        <v>18</v>
      </c>
      <c r="R36" s="2" t="s">
        <v>1248</v>
      </c>
      <c r="S36" s="2" t="s">
        <v>26</v>
      </c>
      <c r="T36" s="2">
        <v>68.900000000000006</v>
      </c>
      <c r="U36" s="2" t="s">
        <v>15</v>
      </c>
      <c r="V36" s="80"/>
      <c r="W36" s="2" t="s">
        <v>48</v>
      </c>
      <c r="X36" s="2" t="s">
        <v>50</v>
      </c>
      <c r="Y36" s="2">
        <v>77.8</v>
      </c>
      <c r="Z36" s="2" t="s">
        <v>11</v>
      </c>
      <c r="AB36" s="2" t="s">
        <v>7</v>
      </c>
      <c r="AC36" s="2" t="s">
        <v>22</v>
      </c>
      <c r="AD36" s="2">
        <v>86.7</v>
      </c>
      <c r="AE36" s="2" t="s">
        <v>11</v>
      </c>
      <c r="AG36" s="2" t="s">
        <v>28</v>
      </c>
      <c r="AH36" s="2" t="s">
        <v>8</v>
      </c>
      <c r="AI36" s="2">
        <v>98.2</v>
      </c>
      <c r="AJ36" s="2" t="s">
        <v>10</v>
      </c>
      <c r="AL36" s="2" t="s">
        <v>53</v>
      </c>
      <c r="AM36" s="2" t="s">
        <v>8</v>
      </c>
      <c r="AN36" s="2">
        <v>107.2</v>
      </c>
      <c r="AO36" s="2" t="s">
        <v>18</v>
      </c>
      <c r="AQ36" s="2" t="s">
        <v>34</v>
      </c>
      <c r="AR36" s="2" t="s">
        <v>36</v>
      </c>
      <c r="AS36" s="2">
        <v>116.3</v>
      </c>
      <c r="AT36" s="2" t="s">
        <v>16</v>
      </c>
      <c r="AV36" s="2" t="s">
        <v>34</v>
      </c>
      <c r="AW36" s="2" t="s">
        <v>36</v>
      </c>
      <c r="AX36" s="2">
        <v>120.6</v>
      </c>
      <c r="AY36" s="2" t="s">
        <v>15</v>
      </c>
      <c r="BA36" s="2" t="s">
        <v>34</v>
      </c>
      <c r="BB36" s="2" t="s">
        <v>36</v>
      </c>
      <c r="BC36" s="2">
        <v>135.6</v>
      </c>
      <c r="BD36" s="2" t="s">
        <v>15</v>
      </c>
    </row>
    <row r="37" spans="1:59">
      <c r="A37" s="2" t="s">
        <v>48</v>
      </c>
      <c r="B37" s="2" t="s">
        <v>51</v>
      </c>
      <c r="C37" s="2">
        <v>53.4</v>
      </c>
      <c r="D37" s="2" t="s">
        <v>24</v>
      </c>
      <c r="E37" s="2">
        <v>2</v>
      </c>
      <c r="I37" t="s">
        <v>25</v>
      </c>
      <c r="M37" s="2" t="s">
        <v>1248</v>
      </c>
      <c r="N37" s="2" t="s">
        <v>51</v>
      </c>
      <c r="O37" s="2">
        <v>50.9</v>
      </c>
      <c r="P37" s="2" t="s">
        <v>1249</v>
      </c>
      <c r="R37" s="2" t="s">
        <v>1248</v>
      </c>
      <c r="S37" s="2" t="s">
        <v>26</v>
      </c>
      <c r="T37" s="2">
        <v>62.8</v>
      </c>
      <c r="U37" s="2" t="s">
        <v>15</v>
      </c>
      <c r="V37" s="80"/>
      <c r="W37" s="2" t="s">
        <v>28</v>
      </c>
      <c r="X37" s="2" t="s">
        <v>22</v>
      </c>
      <c r="Y37" s="2">
        <v>72.7</v>
      </c>
      <c r="Z37" s="2" t="s">
        <v>15</v>
      </c>
      <c r="AB37" s="2" t="s">
        <v>7</v>
      </c>
      <c r="AC37" s="2" t="s">
        <v>22</v>
      </c>
      <c r="AD37" s="2">
        <v>87.2</v>
      </c>
      <c r="AE37" s="2" t="s">
        <v>11</v>
      </c>
      <c r="AG37" s="2" t="s">
        <v>28</v>
      </c>
      <c r="AH37" s="2" t="s">
        <v>8</v>
      </c>
      <c r="AI37" s="2">
        <v>94.4</v>
      </c>
      <c r="AJ37" s="2" t="s">
        <v>21</v>
      </c>
      <c r="AL37" s="2" t="s">
        <v>53</v>
      </c>
      <c r="AM37" s="2" t="s">
        <v>36</v>
      </c>
      <c r="AN37" s="2">
        <v>108.2</v>
      </c>
      <c r="AO37" s="2" t="s">
        <v>14</v>
      </c>
      <c r="AQ37" s="2" t="s">
        <v>34</v>
      </c>
      <c r="AR37" s="2" t="s">
        <v>37</v>
      </c>
      <c r="AS37" s="2">
        <v>119.6</v>
      </c>
      <c r="AT37" s="2" t="s">
        <v>16</v>
      </c>
      <c r="AV37" s="2" t="s">
        <v>34</v>
      </c>
      <c r="AW37" s="2" t="s">
        <v>37</v>
      </c>
      <c r="AX37" s="2">
        <v>120.9</v>
      </c>
      <c r="AY37" s="2" t="s">
        <v>15</v>
      </c>
      <c r="BA37" s="2" t="s">
        <v>34</v>
      </c>
      <c r="BB37" s="2" t="s">
        <v>37</v>
      </c>
      <c r="BC37" s="2">
        <v>136</v>
      </c>
      <c r="BD37" s="2" t="s">
        <v>15</v>
      </c>
    </row>
    <row r="38" spans="1:59">
      <c r="A38" s="2" t="s">
        <v>48</v>
      </c>
      <c r="B38" s="2" t="s">
        <v>51</v>
      </c>
      <c r="C38" s="2">
        <v>53.8</v>
      </c>
      <c r="D38" s="2" t="s">
        <v>23</v>
      </c>
      <c r="E38" s="2">
        <v>2</v>
      </c>
      <c r="I38" t="s">
        <v>12</v>
      </c>
      <c r="M38" s="2" t="s">
        <v>7</v>
      </c>
      <c r="N38" s="2" t="s">
        <v>26</v>
      </c>
      <c r="O38" s="2">
        <v>58</v>
      </c>
      <c r="P38" s="2" t="s">
        <v>14</v>
      </c>
      <c r="R38" s="2" t="s">
        <v>1248</v>
      </c>
      <c r="S38" s="2" t="s">
        <v>26</v>
      </c>
      <c r="T38" s="2">
        <v>62.7</v>
      </c>
      <c r="U38" s="2" t="s">
        <v>15</v>
      </c>
      <c r="V38" s="80"/>
      <c r="W38" s="2" t="s">
        <v>28</v>
      </c>
      <c r="X38" s="2" t="s">
        <v>22</v>
      </c>
      <c r="Y38" s="2">
        <v>77.3</v>
      </c>
      <c r="Z38" s="2" t="s">
        <v>15</v>
      </c>
      <c r="AB38" s="2" t="s">
        <v>7</v>
      </c>
      <c r="AC38" s="2" t="s">
        <v>22</v>
      </c>
      <c r="AD38" s="2">
        <v>89.6</v>
      </c>
      <c r="AE38" s="2" t="s">
        <v>11</v>
      </c>
      <c r="AG38" s="2" t="s">
        <v>28</v>
      </c>
      <c r="AH38" s="2" t="s">
        <v>8</v>
      </c>
      <c r="AI38" s="2">
        <v>98.4</v>
      </c>
      <c r="AJ38" s="2" t="s">
        <v>21</v>
      </c>
      <c r="AL38" s="2" t="s">
        <v>53</v>
      </c>
      <c r="AM38" s="2" t="s">
        <v>36</v>
      </c>
      <c r="AN38" s="2">
        <v>108.8</v>
      </c>
      <c r="AO38" s="2" t="s">
        <v>14</v>
      </c>
      <c r="AQ38" s="2" t="s">
        <v>34</v>
      </c>
      <c r="AR38" s="2" t="s">
        <v>37</v>
      </c>
      <c r="AS38" s="2">
        <v>111.1</v>
      </c>
      <c r="AT38" s="2" t="s">
        <v>10</v>
      </c>
      <c r="AV38" s="2" t="s">
        <v>34</v>
      </c>
      <c r="AW38" s="2" t="s">
        <v>37</v>
      </c>
      <c r="AX38" s="2">
        <v>122.9</v>
      </c>
      <c r="AY38" s="2" t="s">
        <v>15</v>
      </c>
      <c r="BA38" s="2" t="s">
        <v>34</v>
      </c>
      <c r="BB38" s="2" t="s">
        <v>37</v>
      </c>
      <c r="BC38" s="2">
        <v>136.80000000000001</v>
      </c>
      <c r="BD38" s="2" t="s">
        <v>18</v>
      </c>
    </row>
    <row r="39" spans="1:59">
      <c r="A39" s="2" t="s">
        <v>54</v>
      </c>
      <c r="B39" s="2" t="s">
        <v>50</v>
      </c>
      <c r="C39" s="2">
        <v>54</v>
      </c>
      <c r="D39" s="2" t="s">
        <v>16</v>
      </c>
      <c r="E39" s="2">
        <v>1</v>
      </c>
      <c r="I39" t="s">
        <v>11</v>
      </c>
      <c r="M39" s="2" t="s">
        <v>53</v>
      </c>
      <c r="N39" s="2" t="s">
        <v>47</v>
      </c>
      <c r="O39" s="2">
        <v>59.6</v>
      </c>
      <c r="P39" s="2" t="s">
        <v>14</v>
      </c>
      <c r="R39" s="2" t="s">
        <v>1248</v>
      </c>
      <c r="S39" s="2" t="s">
        <v>26</v>
      </c>
      <c r="T39" s="2">
        <v>66.3</v>
      </c>
      <c r="U39" s="2" t="s">
        <v>15</v>
      </c>
      <c r="V39" s="80"/>
      <c r="W39" s="2" t="s">
        <v>28</v>
      </c>
      <c r="X39" s="2" t="s">
        <v>22</v>
      </c>
      <c r="Y39" s="2">
        <v>71.2</v>
      </c>
      <c r="Z39" s="2" t="s">
        <v>18</v>
      </c>
      <c r="AB39" s="2" t="s">
        <v>7</v>
      </c>
      <c r="AC39" s="2" t="s">
        <v>13</v>
      </c>
      <c r="AD39" s="2">
        <v>90</v>
      </c>
      <c r="AE39" s="2" t="s">
        <v>11</v>
      </c>
      <c r="AG39" s="2" t="s">
        <v>28</v>
      </c>
      <c r="AH39" s="2" t="s">
        <v>8</v>
      </c>
      <c r="AI39" s="2">
        <v>93.4</v>
      </c>
      <c r="AJ39" s="2" t="s">
        <v>15</v>
      </c>
      <c r="AL39" s="2" t="s">
        <v>53</v>
      </c>
      <c r="AM39" s="2" t="s">
        <v>8</v>
      </c>
      <c r="AN39" s="2">
        <v>104.1</v>
      </c>
      <c r="AO39" s="2" t="s">
        <v>23</v>
      </c>
      <c r="AQ39" s="2" t="s">
        <v>34</v>
      </c>
      <c r="AR39" s="2" t="s">
        <v>8</v>
      </c>
      <c r="AS39" s="2">
        <v>112.9</v>
      </c>
      <c r="AT39" s="2" t="s">
        <v>10</v>
      </c>
      <c r="AV39" s="2" t="s">
        <v>34</v>
      </c>
      <c r="AW39" s="2" t="s">
        <v>37</v>
      </c>
      <c r="AX39" s="2">
        <v>126</v>
      </c>
      <c r="AY39" s="2" t="s">
        <v>15</v>
      </c>
      <c r="BA39" s="2" t="s">
        <v>34</v>
      </c>
      <c r="BB39" s="2" t="s">
        <v>36</v>
      </c>
      <c r="BC39" s="2">
        <v>137.80000000000001</v>
      </c>
      <c r="BD39" s="2" t="s">
        <v>18</v>
      </c>
    </row>
    <row r="40" spans="1:59">
      <c r="A40" s="2" t="s">
        <v>48</v>
      </c>
      <c r="B40" s="2" t="s">
        <v>50</v>
      </c>
      <c r="C40" s="2">
        <v>54.4</v>
      </c>
      <c r="D40" s="2" t="s">
        <v>15</v>
      </c>
      <c r="E40" s="2">
        <v>2</v>
      </c>
      <c r="I40" t="s">
        <v>17</v>
      </c>
      <c r="M40" s="2" t="s">
        <v>48</v>
      </c>
      <c r="N40" s="2" t="s">
        <v>51</v>
      </c>
      <c r="O40" s="2">
        <v>51.1</v>
      </c>
      <c r="P40" s="2" t="s">
        <v>23</v>
      </c>
      <c r="R40" s="2" t="s">
        <v>48</v>
      </c>
      <c r="S40" s="2" t="s">
        <v>50</v>
      </c>
      <c r="T40" s="2">
        <v>62.1</v>
      </c>
      <c r="U40" s="2" t="s">
        <v>18</v>
      </c>
      <c r="V40" s="80"/>
      <c r="W40" s="2" t="s">
        <v>28</v>
      </c>
      <c r="X40" s="2" t="s">
        <v>22</v>
      </c>
      <c r="Y40" s="2">
        <v>73.8</v>
      </c>
      <c r="Z40" s="2" t="s">
        <v>18</v>
      </c>
      <c r="AB40" s="2" t="s">
        <v>7</v>
      </c>
      <c r="AC40" s="2" t="s">
        <v>22</v>
      </c>
      <c r="AD40" s="2">
        <v>82</v>
      </c>
      <c r="AE40" s="2" t="s">
        <v>9</v>
      </c>
      <c r="AG40" s="2" t="s">
        <v>28</v>
      </c>
      <c r="AH40" s="2" t="s">
        <v>22</v>
      </c>
      <c r="AI40" s="2">
        <v>94.5</v>
      </c>
      <c r="AJ40" s="2" t="s">
        <v>15</v>
      </c>
      <c r="AL40" s="2" t="s">
        <v>53</v>
      </c>
      <c r="AM40" s="2" t="s">
        <v>8</v>
      </c>
      <c r="AN40" s="2">
        <v>105.1</v>
      </c>
      <c r="AO40" s="2" t="s">
        <v>23</v>
      </c>
      <c r="AQ40" s="2" t="s">
        <v>34</v>
      </c>
      <c r="AR40" s="2" t="s">
        <v>37</v>
      </c>
      <c r="AS40" s="2">
        <v>117.5</v>
      </c>
      <c r="AT40" s="2" t="s">
        <v>10</v>
      </c>
      <c r="AV40" s="2" t="s">
        <v>34</v>
      </c>
      <c r="AW40" s="2" t="s">
        <v>36</v>
      </c>
      <c r="AX40" s="2">
        <v>128.30000000000001</v>
      </c>
      <c r="AY40" s="2" t="s">
        <v>15</v>
      </c>
      <c r="BA40" s="2" t="s">
        <v>34</v>
      </c>
      <c r="BB40" s="2" t="s">
        <v>36</v>
      </c>
      <c r="BC40" s="2">
        <v>130.4</v>
      </c>
      <c r="BD40" s="2" t="s">
        <v>23</v>
      </c>
    </row>
    <row r="41" spans="1:59">
      <c r="A41" s="2" t="s">
        <v>48</v>
      </c>
      <c r="B41" s="2" t="s">
        <v>50</v>
      </c>
      <c r="C41" s="2">
        <v>54.5</v>
      </c>
      <c r="D41" s="2" t="s">
        <v>10</v>
      </c>
      <c r="E41" s="2">
        <v>1</v>
      </c>
      <c r="M41" s="2" t="s">
        <v>54</v>
      </c>
      <c r="N41" s="2" t="s">
        <v>50</v>
      </c>
      <c r="O41" s="2">
        <v>52.1</v>
      </c>
      <c r="P41" s="2" t="s">
        <v>23</v>
      </c>
      <c r="R41" s="2" t="s">
        <v>7</v>
      </c>
      <c r="S41" s="2" t="s">
        <v>22</v>
      </c>
      <c r="T41" s="2">
        <v>62.6</v>
      </c>
      <c r="U41" s="2" t="s">
        <v>18</v>
      </c>
      <c r="V41" s="80"/>
      <c r="W41" s="2" t="s">
        <v>28</v>
      </c>
      <c r="X41" s="2" t="s">
        <v>22</v>
      </c>
      <c r="Y41" s="2">
        <v>78</v>
      </c>
      <c r="Z41" s="2" t="s">
        <v>23</v>
      </c>
      <c r="AB41" s="2" t="s">
        <v>48</v>
      </c>
      <c r="AC41" s="2" t="s">
        <v>8</v>
      </c>
      <c r="AD41" s="2">
        <v>87.3</v>
      </c>
      <c r="AE41" s="2" t="s">
        <v>21</v>
      </c>
      <c r="AG41" s="2" t="s">
        <v>28</v>
      </c>
      <c r="AH41" s="2" t="s">
        <v>8</v>
      </c>
      <c r="AI41" s="2">
        <v>97.6</v>
      </c>
      <c r="AJ41" s="2" t="s">
        <v>15</v>
      </c>
      <c r="AL41" s="2" t="s">
        <v>53</v>
      </c>
      <c r="AM41" s="2" t="s">
        <v>36</v>
      </c>
      <c r="AN41" s="2">
        <v>108.6</v>
      </c>
      <c r="AO41" s="2" t="s">
        <v>23</v>
      </c>
      <c r="AQ41" s="2" t="s">
        <v>34</v>
      </c>
      <c r="AR41" s="2" t="s">
        <v>37</v>
      </c>
      <c r="AS41" s="2">
        <v>115.8</v>
      </c>
      <c r="AT41" s="2" t="s">
        <v>27</v>
      </c>
      <c r="AV41" s="2" t="s">
        <v>34</v>
      </c>
      <c r="AW41" s="2" t="s">
        <v>36</v>
      </c>
      <c r="AX41" s="2">
        <v>123.7</v>
      </c>
      <c r="AY41" s="2" t="s">
        <v>18</v>
      </c>
      <c r="BA41" s="2" t="s">
        <v>34</v>
      </c>
      <c r="BB41" s="2" t="s">
        <v>37</v>
      </c>
      <c r="BC41" s="2">
        <v>131.6</v>
      </c>
      <c r="BD41" s="2" t="s">
        <v>23</v>
      </c>
    </row>
    <row r="42" spans="1:59">
      <c r="A42" s="2" t="s">
        <v>53</v>
      </c>
      <c r="B42" s="2" t="s">
        <v>47</v>
      </c>
      <c r="C42" s="2">
        <v>54.6</v>
      </c>
      <c r="D42" s="2" t="s">
        <v>18</v>
      </c>
      <c r="E42" s="2">
        <v>2</v>
      </c>
      <c r="H42" t="s">
        <v>1252</v>
      </c>
      <c r="M42" s="2" t="s">
        <v>54</v>
      </c>
      <c r="N42" s="2" t="s">
        <v>50</v>
      </c>
      <c r="O42" s="2">
        <v>52.6</v>
      </c>
      <c r="P42" s="2" t="s">
        <v>23</v>
      </c>
      <c r="R42" s="2" t="s">
        <v>34</v>
      </c>
      <c r="S42" s="2" t="s">
        <v>8</v>
      </c>
      <c r="T42" s="2">
        <v>64.599999999999994</v>
      </c>
      <c r="U42" s="2" t="s">
        <v>18</v>
      </c>
      <c r="V42" s="80"/>
      <c r="W42" s="2" t="s">
        <v>53</v>
      </c>
      <c r="X42" s="2" t="s">
        <v>47</v>
      </c>
      <c r="Y42" s="2">
        <v>70.599999999999994</v>
      </c>
      <c r="Z42" s="2" t="s">
        <v>16</v>
      </c>
      <c r="AB42" s="2" t="s">
        <v>48</v>
      </c>
      <c r="AC42" s="2" t="s">
        <v>8</v>
      </c>
      <c r="AD42" s="2">
        <v>85.1</v>
      </c>
      <c r="AE42" s="2" t="s">
        <v>23</v>
      </c>
      <c r="AG42" s="2" t="s">
        <v>28</v>
      </c>
      <c r="AH42" s="2" t="s">
        <v>8</v>
      </c>
      <c r="AI42" s="2">
        <v>99.4</v>
      </c>
      <c r="AJ42" s="2" t="s">
        <v>15</v>
      </c>
      <c r="AL42" s="2" t="s">
        <v>53</v>
      </c>
      <c r="AM42" s="2" t="s">
        <v>22</v>
      </c>
      <c r="AN42" s="2">
        <v>108.7</v>
      </c>
      <c r="AO42" s="2" t="s">
        <v>23</v>
      </c>
      <c r="AQ42" s="2" t="s">
        <v>34</v>
      </c>
      <c r="AR42" s="2" t="s">
        <v>37</v>
      </c>
      <c r="AS42" s="2">
        <v>112.2</v>
      </c>
      <c r="AT42" s="2" t="s">
        <v>21</v>
      </c>
      <c r="AV42" s="2" t="s">
        <v>34</v>
      </c>
      <c r="AW42" s="2" t="s">
        <v>36</v>
      </c>
      <c r="AX42" s="2">
        <v>127.6</v>
      </c>
      <c r="AY42" s="2" t="s">
        <v>18</v>
      </c>
      <c r="BA42" s="2" t="s">
        <v>34</v>
      </c>
      <c r="BB42" s="2" t="s">
        <v>8</v>
      </c>
      <c r="BC42" s="2">
        <v>134.80000000000001</v>
      </c>
      <c r="BD42" s="2" t="s">
        <v>23</v>
      </c>
    </row>
    <row r="43" spans="1:59">
      <c r="A43" s="2" t="s">
        <v>48</v>
      </c>
      <c r="B43" s="2" t="s">
        <v>50</v>
      </c>
      <c r="C43" s="2">
        <v>55</v>
      </c>
      <c r="D43" s="2" t="s">
        <v>24</v>
      </c>
      <c r="E43" s="2">
        <v>1</v>
      </c>
      <c r="M43" s="2" t="s">
        <v>48</v>
      </c>
      <c r="N43" s="2" t="s">
        <v>50</v>
      </c>
      <c r="O43" s="2">
        <v>52.8</v>
      </c>
      <c r="P43" s="2" t="s">
        <v>23</v>
      </c>
      <c r="R43" s="2" t="s">
        <v>48</v>
      </c>
      <c r="S43" s="2" t="s">
        <v>49</v>
      </c>
      <c r="T43" s="2">
        <v>65.3</v>
      </c>
      <c r="U43" s="2" t="s">
        <v>18</v>
      </c>
      <c r="V43" s="80"/>
      <c r="W43" s="2" t="s">
        <v>53</v>
      </c>
      <c r="X43" s="2" t="s">
        <v>22</v>
      </c>
      <c r="Y43" s="2">
        <v>71.2</v>
      </c>
      <c r="Z43" s="2" t="s">
        <v>21</v>
      </c>
      <c r="AB43" s="2" t="s">
        <v>28</v>
      </c>
      <c r="AC43" s="2" t="s">
        <v>8</v>
      </c>
      <c r="AD43" s="2">
        <v>82.7</v>
      </c>
      <c r="AE43" s="2" t="s">
        <v>16</v>
      </c>
      <c r="AG43" s="2" t="s">
        <v>28</v>
      </c>
      <c r="AH43" s="2" t="s">
        <v>8</v>
      </c>
      <c r="AI43" s="2">
        <v>90.9</v>
      </c>
      <c r="AJ43" s="2" t="s">
        <v>23</v>
      </c>
      <c r="AL43" s="2" t="s">
        <v>53</v>
      </c>
      <c r="AM43" s="2" t="s">
        <v>8</v>
      </c>
      <c r="AN43" s="2">
        <v>109.5</v>
      </c>
      <c r="AO43" s="2" t="s">
        <v>23</v>
      </c>
      <c r="AQ43" s="2" t="s">
        <v>34</v>
      </c>
      <c r="AR43" s="2" t="s">
        <v>37</v>
      </c>
      <c r="AS43" s="2">
        <v>113.4</v>
      </c>
      <c r="AT43" s="2" t="s">
        <v>21</v>
      </c>
      <c r="AV43" s="2" t="s">
        <v>34</v>
      </c>
      <c r="AW43" s="2" t="s">
        <v>37</v>
      </c>
      <c r="AX43" s="2">
        <v>128</v>
      </c>
      <c r="AY43" s="2" t="s">
        <v>18</v>
      </c>
      <c r="BA43" s="2" t="s">
        <v>54</v>
      </c>
      <c r="BB43" s="2" t="s">
        <v>37</v>
      </c>
      <c r="BC43" s="2">
        <v>134.4</v>
      </c>
      <c r="BD43" s="2" t="s">
        <v>21</v>
      </c>
    </row>
    <row r="44" spans="1:59">
      <c r="A44" s="2" t="s">
        <v>48</v>
      </c>
      <c r="B44" s="2" t="s">
        <v>51</v>
      </c>
      <c r="C44" s="2">
        <v>55.2</v>
      </c>
      <c r="D44" s="2" t="s">
        <v>23</v>
      </c>
      <c r="E44" s="2">
        <v>1</v>
      </c>
      <c r="M44" s="2" t="s">
        <v>48</v>
      </c>
      <c r="N44" s="2" t="s">
        <v>51</v>
      </c>
      <c r="O44" s="2">
        <v>53.4</v>
      </c>
      <c r="P44" s="2" t="s">
        <v>23</v>
      </c>
      <c r="R44" s="2" t="s">
        <v>53</v>
      </c>
      <c r="S44" s="2" t="s">
        <v>47</v>
      </c>
      <c r="T44" s="2">
        <v>65.7</v>
      </c>
      <c r="U44" s="2" t="s">
        <v>18</v>
      </c>
      <c r="V44" s="80"/>
      <c r="W44" s="2" t="s">
        <v>53</v>
      </c>
      <c r="X44" s="2" t="s">
        <v>22</v>
      </c>
      <c r="Y44" s="2">
        <v>72.599999999999994</v>
      </c>
      <c r="Z44" s="2" t="s">
        <v>21</v>
      </c>
      <c r="AB44" s="2" t="s">
        <v>28</v>
      </c>
      <c r="AC44" s="2" t="s">
        <v>22</v>
      </c>
      <c r="AD44" s="2">
        <v>83.6</v>
      </c>
      <c r="AE44" s="2" t="s">
        <v>16</v>
      </c>
      <c r="AG44" s="2" t="s">
        <v>53</v>
      </c>
      <c r="AH44" s="2" t="s">
        <v>22</v>
      </c>
      <c r="AI44" s="2">
        <v>93.3</v>
      </c>
      <c r="AJ44" s="2" t="s">
        <v>16</v>
      </c>
      <c r="AL44" s="2" t="s">
        <v>34</v>
      </c>
      <c r="AM44" s="2" t="s">
        <v>38</v>
      </c>
      <c r="AN44" s="2">
        <v>100.7</v>
      </c>
      <c r="AO44" s="2" t="s">
        <v>16</v>
      </c>
      <c r="AQ44" s="2" t="s">
        <v>34</v>
      </c>
      <c r="AR44" s="2" t="s">
        <v>37</v>
      </c>
      <c r="AS44" s="2">
        <v>118.9</v>
      </c>
      <c r="AT44" s="2" t="s">
        <v>21</v>
      </c>
      <c r="AV44" s="2" t="s">
        <v>34</v>
      </c>
      <c r="AW44" s="2" t="s">
        <v>8</v>
      </c>
      <c r="AX44" s="2">
        <v>123.1</v>
      </c>
      <c r="AY44" s="2" t="s">
        <v>23</v>
      </c>
      <c r="BA44" s="2" t="s">
        <v>54</v>
      </c>
      <c r="BB44" s="2" t="s">
        <v>36</v>
      </c>
      <c r="BC44" s="2">
        <v>131.5</v>
      </c>
      <c r="BD44" s="2" t="s">
        <v>15</v>
      </c>
    </row>
    <row r="45" spans="1:59">
      <c r="A45" s="2" t="s">
        <v>53</v>
      </c>
      <c r="B45" s="2" t="s">
        <v>47</v>
      </c>
      <c r="C45" s="2">
        <v>55.5</v>
      </c>
      <c r="D45" s="2" t="s">
        <v>15</v>
      </c>
      <c r="E45" s="2">
        <v>2</v>
      </c>
      <c r="M45" s="2" t="s">
        <v>48</v>
      </c>
      <c r="N45" s="2" t="s">
        <v>51</v>
      </c>
      <c r="O45" s="2">
        <v>53.8</v>
      </c>
      <c r="P45" s="2" t="s">
        <v>23</v>
      </c>
      <c r="R45" s="2" t="s">
        <v>1248</v>
      </c>
      <c r="S45" s="2" t="s">
        <v>26</v>
      </c>
      <c r="T45" s="2">
        <v>60.5</v>
      </c>
      <c r="U45" s="2" t="s">
        <v>18</v>
      </c>
      <c r="V45" s="80"/>
      <c r="W45" s="2" t="s">
        <v>53</v>
      </c>
      <c r="X45" s="2" t="s">
        <v>22</v>
      </c>
      <c r="Y45" s="2">
        <v>79.400000000000006</v>
      </c>
      <c r="Z45" s="2" t="s">
        <v>21</v>
      </c>
      <c r="AB45" s="2" t="s">
        <v>28</v>
      </c>
      <c r="AC45" s="2" t="s">
        <v>22</v>
      </c>
      <c r="AD45" s="2">
        <v>83.8</v>
      </c>
      <c r="AE45" s="2" t="s">
        <v>16</v>
      </c>
      <c r="AG45" s="2" t="s">
        <v>53</v>
      </c>
      <c r="AH45" s="2" t="s">
        <v>8</v>
      </c>
      <c r="AI45" s="2">
        <v>98.4</v>
      </c>
      <c r="AJ45" s="2" t="s">
        <v>21</v>
      </c>
      <c r="AL45" s="2" t="s">
        <v>34</v>
      </c>
      <c r="AM45" s="2" t="s">
        <v>37</v>
      </c>
      <c r="AN45" s="2">
        <v>101</v>
      </c>
      <c r="AO45" s="2" t="s">
        <v>16</v>
      </c>
      <c r="AQ45" s="2" t="s">
        <v>34</v>
      </c>
      <c r="AR45" s="2" t="s">
        <v>36</v>
      </c>
      <c r="AS45" s="2">
        <v>110.4</v>
      </c>
      <c r="AT45" s="2" t="s">
        <v>15</v>
      </c>
      <c r="AV45" s="2" t="s">
        <v>34</v>
      </c>
      <c r="AW45" s="2" t="s">
        <v>37</v>
      </c>
      <c r="AX45" s="2">
        <v>124.6</v>
      </c>
      <c r="AY45" s="2" t="s">
        <v>24</v>
      </c>
      <c r="BA45" s="2" t="s">
        <v>54</v>
      </c>
      <c r="BB45" s="2" t="s">
        <v>36</v>
      </c>
      <c r="BC45" s="2">
        <v>131.69999999999999</v>
      </c>
      <c r="BD45" s="2" t="s">
        <v>15</v>
      </c>
    </row>
    <row r="46" spans="1:59">
      <c r="A46" s="2" t="s">
        <v>53</v>
      </c>
      <c r="B46" s="2" t="s">
        <v>47</v>
      </c>
      <c r="C46" s="2">
        <v>55.9</v>
      </c>
      <c r="D46" s="2" t="s">
        <v>15</v>
      </c>
      <c r="E46" s="2">
        <v>2</v>
      </c>
      <c r="M46" s="11" t="s">
        <v>48</v>
      </c>
      <c r="N46" s="11" t="s">
        <v>51</v>
      </c>
      <c r="O46" s="11">
        <v>55.2</v>
      </c>
      <c r="P46" s="11" t="s">
        <v>23</v>
      </c>
      <c r="R46" s="2" t="s">
        <v>1248</v>
      </c>
      <c r="S46" s="2" t="s">
        <v>26</v>
      </c>
      <c r="T46" s="2">
        <v>68.7</v>
      </c>
      <c r="U46" s="2" t="s">
        <v>18</v>
      </c>
      <c r="V46" s="80"/>
      <c r="W46" s="2" t="s">
        <v>53</v>
      </c>
      <c r="X46" s="2" t="s">
        <v>8</v>
      </c>
      <c r="Y46" s="2">
        <v>74.400000000000006</v>
      </c>
      <c r="Z46" s="2" t="s">
        <v>15</v>
      </c>
      <c r="AB46" s="2" t="s">
        <v>28</v>
      </c>
      <c r="AC46" s="2" t="s">
        <v>8</v>
      </c>
      <c r="AD46" s="2">
        <v>84.4</v>
      </c>
      <c r="AE46" s="2" t="s">
        <v>16</v>
      </c>
      <c r="AG46" s="2" t="s">
        <v>53</v>
      </c>
      <c r="AH46" s="2" t="s">
        <v>8</v>
      </c>
      <c r="AI46" s="2">
        <v>90.7</v>
      </c>
      <c r="AJ46" s="2" t="s">
        <v>15</v>
      </c>
      <c r="AL46" s="2" t="s">
        <v>34</v>
      </c>
      <c r="AM46" s="2" t="s">
        <v>8</v>
      </c>
      <c r="AN46" s="2">
        <v>101.4</v>
      </c>
      <c r="AO46" s="2" t="s">
        <v>16</v>
      </c>
      <c r="AQ46" s="2" t="s">
        <v>34</v>
      </c>
      <c r="AR46" s="2" t="s">
        <v>37</v>
      </c>
      <c r="AS46" s="2">
        <v>112.3</v>
      </c>
      <c r="AT46" s="2" t="s">
        <v>15</v>
      </c>
      <c r="AV46" s="2" t="s">
        <v>34</v>
      </c>
      <c r="AW46" s="2" t="s">
        <v>37</v>
      </c>
      <c r="AX46" s="2">
        <v>121.7</v>
      </c>
      <c r="AY46" s="2" t="s">
        <v>11</v>
      </c>
      <c r="BA46" s="2" t="s">
        <v>54</v>
      </c>
      <c r="BB46" s="2" t="s">
        <v>37</v>
      </c>
      <c r="BC46" s="2">
        <v>133.9</v>
      </c>
      <c r="BD46" s="2" t="s">
        <v>15</v>
      </c>
    </row>
    <row r="47" spans="1:59">
      <c r="A47" s="2" t="s">
        <v>7</v>
      </c>
      <c r="B47" s="2" t="s">
        <v>26</v>
      </c>
      <c r="C47" s="2">
        <v>56.3</v>
      </c>
      <c r="D47" s="2" t="s">
        <v>18</v>
      </c>
      <c r="E47" s="2">
        <v>2</v>
      </c>
      <c r="M47" s="11" t="s">
        <v>48</v>
      </c>
      <c r="N47" s="11" t="s">
        <v>51</v>
      </c>
      <c r="O47" s="11">
        <v>56.8</v>
      </c>
      <c r="P47" s="11" t="s">
        <v>23</v>
      </c>
      <c r="R47" s="2" t="s">
        <v>1248</v>
      </c>
      <c r="S47" s="2" t="s">
        <v>26</v>
      </c>
      <c r="T47" s="2">
        <v>68.7</v>
      </c>
      <c r="U47" s="2" t="s">
        <v>18</v>
      </c>
      <c r="V47" s="80"/>
      <c r="W47" s="2" t="s">
        <v>53</v>
      </c>
      <c r="X47" s="2" t="s">
        <v>22</v>
      </c>
      <c r="Y47" s="2">
        <v>76.7</v>
      </c>
      <c r="Z47" s="2" t="s">
        <v>15</v>
      </c>
      <c r="AB47" s="2" t="s">
        <v>28</v>
      </c>
      <c r="AC47" s="2" t="s">
        <v>22</v>
      </c>
      <c r="AD47" s="2">
        <v>84.6</v>
      </c>
      <c r="AE47" s="2" t="s">
        <v>16</v>
      </c>
      <c r="AG47" s="2" t="s">
        <v>53</v>
      </c>
      <c r="AH47" s="2" t="s">
        <v>8</v>
      </c>
      <c r="AI47" s="2">
        <v>93.4</v>
      </c>
      <c r="AJ47" s="2" t="s">
        <v>15</v>
      </c>
      <c r="AL47" s="2" t="s">
        <v>34</v>
      </c>
      <c r="AM47" s="2" t="s">
        <v>37</v>
      </c>
      <c r="AN47" s="2">
        <v>102.5</v>
      </c>
      <c r="AO47" s="2" t="s">
        <v>16</v>
      </c>
      <c r="AQ47" s="2" t="s">
        <v>34</v>
      </c>
      <c r="AR47" s="2" t="s">
        <v>37</v>
      </c>
      <c r="AS47" s="2">
        <v>112.6</v>
      </c>
      <c r="AT47" s="2" t="s">
        <v>15</v>
      </c>
      <c r="AV47" s="2" t="s">
        <v>54</v>
      </c>
      <c r="AW47" s="2" t="s">
        <v>37</v>
      </c>
      <c r="AX47" s="2">
        <v>125.5</v>
      </c>
      <c r="AY47" s="2" t="s">
        <v>16</v>
      </c>
      <c r="BA47" s="2" t="s">
        <v>54</v>
      </c>
      <c r="BB47" s="2" t="s">
        <v>36</v>
      </c>
      <c r="BC47" s="2">
        <v>135.4</v>
      </c>
      <c r="BD47" s="2" t="s">
        <v>15</v>
      </c>
    </row>
    <row r="48" spans="1:59">
      <c r="A48" s="2" t="s">
        <v>53</v>
      </c>
      <c r="B48" s="2" t="s">
        <v>47</v>
      </c>
      <c r="C48" s="2">
        <v>56.7</v>
      </c>
      <c r="D48" s="2" t="s">
        <v>18</v>
      </c>
      <c r="E48" s="2">
        <v>1</v>
      </c>
      <c r="M48" s="11" t="s">
        <v>44</v>
      </c>
      <c r="N48" s="11" t="s">
        <v>47</v>
      </c>
      <c r="O48" s="11">
        <v>57.4</v>
      </c>
      <c r="P48" s="11" t="s">
        <v>23</v>
      </c>
      <c r="R48" s="2" t="s">
        <v>44</v>
      </c>
      <c r="S48" s="2" t="s">
        <v>46</v>
      </c>
      <c r="T48" s="2">
        <v>67.5</v>
      </c>
      <c r="U48" s="2" t="s">
        <v>33</v>
      </c>
      <c r="V48" s="80"/>
      <c r="W48" s="2" t="s">
        <v>53</v>
      </c>
      <c r="X48" s="2" t="s">
        <v>47</v>
      </c>
      <c r="Y48" s="2">
        <v>72.5</v>
      </c>
      <c r="Z48" s="2" t="s">
        <v>18</v>
      </c>
      <c r="AB48" s="2" t="s">
        <v>28</v>
      </c>
      <c r="AC48" s="2" t="s">
        <v>8</v>
      </c>
      <c r="AD48" s="2">
        <v>84.9</v>
      </c>
      <c r="AE48" s="2" t="s">
        <v>16</v>
      </c>
      <c r="AG48" s="2" t="s">
        <v>53</v>
      </c>
      <c r="AH48" s="2" t="s">
        <v>8</v>
      </c>
      <c r="AI48" s="2">
        <v>95.4</v>
      </c>
      <c r="AJ48" s="2" t="s">
        <v>15</v>
      </c>
      <c r="AL48" s="2" t="s">
        <v>34</v>
      </c>
      <c r="AM48" s="2" t="s">
        <v>37</v>
      </c>
      <c r="AN48" s="2">
        <v>103</v>
      </c>
      <c r="AO48" s="2" t="s">
        <v>16</v>
      </c>
      <c r="AQ48" s="2" t="s">
        <v>34</v>
      </c>
      <c r="AR48" s="2" t="s">
        <v>8</v>
      </c>
      <c r="AS48" s="2">
        <v>112.6</v>
      </c>
      <c r="AT48" s="2" t="s">
        <v>15</v>
      </c>
      <c r="AV48" s="2" t="s">
        <v>54</v>
      </c>
      <c r="AW48" s="2" t="s">
        <v>37</v>
      </c>
      <c r="AX48" s="2">
        <v>122.3</v>
      </c>
      <c r="AY48" s="2" t="s">
        <v>21</v>
      </c>
      <c r="BA48" s="2" t="s">
        <v>54</v>
      </c>
      <c r="BB48" s="2" t="s">
        <v>36</v>
      </c>
      <c r="BC48" s="2">
        <v>132.80000000000001</v>
      </c>
      <c r="BD48" s="2" t="s">
        <v>18</v>
      </c>
    </row>
    <row r="49" spans="1:56">
      <c r="A49" s="2" t="s">
        <v>48</v>
      </c>
      <c r="B49" s="2" t="s">
        <v>51</v>
      </c>
      <c r="C49" s="2">
        <v>56.8</v>
      </c>
      <c r="D49" s="2" t="s">
        <v>23</v>
      </c>
      <c r="E49" s="2">
        <v>2</v>
      </c>
      <c r="M49" s="11" t="s">
        <v>53</v>
      </c>
      <c r="N49" s="11" t="s">
        <v>47</v>
      </c>
      <c r="O49" s="11">
        <v>57.9</v>
      </c>
      <c r="P49" s="11" t="s">
        <v>23</v>
      </c>
      <c r="R49" s="2" t="s">
        <v>28</v>
      </c>
      <c r="S49" s="2" t="s">
        <v>22</v>
      </c>
      <c r="T49" s="2">
        <v>69.8</v>
      </c>
      <c r="U49" s="2" t="s">
        <v>33</v>
      </c>
      <c r="V49" s="80"/>
      <c r="W49" s="2" t="s">
        <v>53</v>
      </c>
      <c r="X49" s="2" t="s">
        <v>8</v>
      </c>
      <c r="Y49" s="2">
        <v>77.7</v>
      </c>
      <c r="Z49" s="2" t="s">
        <v>14</v>
      </c>
      <c r="AB49" s="2" t="s">
        <v>28</v>
      </c>
      <c r="AC49" s="2" t="s">
        <v>8</v>
      </c>
      <c r="AD49" s="2">
        <v>87.7</v>
      </c>
      <c r="AE49" s="2" t="s">
        <v>32</v>
      </c>
      <c r="AG49" s="2" t="s">
        <v>53</v>
      </c>
      <c r="AH49" s="2" t="s">
        <v>8</v>
      </c>
      <c r="AI49" s="2">
        <v>96.3</v>
      </c>
      <c r="AJ49" s="2" t="s">
        <v>15</v>
      </c>
      <c r="AL49" s="2" t="s">
        <v>34</v>
      </c>
      <c r="AM49" s="2" t="s">
        <v>37</v>
      </c>
      <c r="AN49" s="2">
        <v>103.4</v>
      </c>
      <c r="AO49" s="2" t="s">
        <v>16</v>
      </c>
      <c r="AQ49" s="2" t="s">
        <v>34</v>
      </c>
      <c r="AR49" s="2" t="s">
        <v>36</v>
      </c>
      <c r="AS49" s="2">
        <v>114.3</v>
      </c>
      <c r="AT49" s="2" t="s">
        <v>15</v>
      </c>
      <c r="AV49" s="2" t="s">
        <v>54</v>
      </c>
      <c r="AW49" s="2" t="s">
        <v>37</v>
      </c>
      <c r="AX49" s="2">
        <v>120.7</v>
      </c>
      <c r="AY49" s="2" t="s">
        <v>15</v>
      </c>
      <c r="BA49" s="2" t="s">
        <v>54</v>
      </c>
      <c r="BB49" s="2" t="s">
        <v>36</v>
      </c>
      <c r="BC49" s="2">
        <v>134</v>
      </c>
      <c r="BD49" s="2" t="s">
        <v>14</v>
      </c>
    </row>
    <row r="50" spans="1:56">
      <c r="A50" s="2" t="s">
        <v>44</v>
      </c>
      <c r="B50" s="2" t="s">
        <v>47</v>
      </c>
      <c r="C50" s="2">
        <v>57.4</v>
      </c>
      <c r="D50" s="2" t="s">
        <v>23</v>
      </c>
      <c r="E50" s="2">
        <v>0</v>
      </c>
      <c r="M50" t="s">
        <v>1248</v>
      </c>
      <c r="N50" t="s">
        <v>51</v>
      </c>
      <c r="O50">
        <v>55.6</v>
      </c>
      <c r="P50" t="s">
        <v>23</v>
      </c>
      <c r="R50" s="2" t="s">
        <v>48</v>
      </c>
      <c r="S50" s="2" t="s">
        <v>50</v>
      </c>
      <c r="T50" s="2">
        <v>62.8</v>
      </c>
      <c r="U50" s="2" t="s">
        <v>14</v>
      </c>
      <c r="V50" s="80"/>
      <c r="W50" s="2" t="s">
        <v>53</v>
      </c>
      <c r="X50" s="2" t="s">
        <v>22</v>
      </c>
      <c r="Y50" s="2">
        <v>72.2</v>
      </c>
      <c r="Z50" s="2" t="s">
        <v>23</v>
      </c>
      <c r="AB50" s="2" t="s">
        <v>28</v>
      </c>
      <c r="AC50" s="2" t="s">
        <v>22</v>
      </c>
      <c r="AD50" s="2">
        <v>81.7</v>
      </c>
      <c r="AE50" s="2" t="s">
        <v>10</v>
      </c>
      <c r="AG50" s="2" t="s">
        <v>53</v>
      </c>
      <c r="AH50" s="2" t="s">
        <v>8</v>
      </c>
      <c r="AI50" s="2">
        <v>92.1</v>
      </c>
      <c r="AJ50" s="2" t="s">
        <v>18</v>
      </c>
      <c r="AL50" s="2" t="s">
        <v>34</v>
      </c>
      <c r="AM50" s="2" t="s">
        <v>8</v>
      </c>
      <c r="AN50" s="2">
        <v>104.8</v>
      </c>
      <c r="AO50" s="2" t="s">
        <v>16</v>
      </c>
      <c r="AQ50" s="2" t="s">
        <v>34</v>
      </c>
      <c r="AR50" s="2" t="s">
        <v>37</v>
      </c>
      <c r="AS50" s="2">
        <v>114.7</v>
      </c>
      <c r="AT50" s="2" t="s">
        <v>15</v>
      </c>
      <c r="AV50" s="2" t="s">
        <v>54</v>
      </c>
      <c r="AW50" s="2" t="s">
        <v>37</v>
      </c>
      <c r="AX50" s="2">
        <v>122.7</v>
      </c>
      <c r="AY50" s="2" t="s">
        <v>15</v>
      </c>
      <c r="BA50" s="2" t="s">
        <v>54</v>
      </c>
      <c r="BB50" s="2" t="s">
        <v>36</v>
      </c>
      <c r="BC50" s="2">
        <v>134.6</v>
      </c>
      <c r="BD50" s="2" t="s">
        <v>23</v>
      </c>
    </row>
    <row r="51" spans="1:56">
      <c r="A51" s="2" t="s">
        <v>48</v>
      </c>
      <c r="B51" s="2" t="s">
        <v>50</v>
      </c>
      <c r="C51" s="2">
        <v>57.6</v>
      </c>
      <c r="D51" s="2" t="s">
        <v>18</v>
      </c>
      <c r="E51" s="2">
        <v>1</v>
      </c>
      <c r="M51" s="11" t="s">
        <v>53</v>
      </c>
      <c r="N51" s="11" t="s">
        <v>47</v>
      </c>
      <c r="O51" s="11">
        <v>52.4</v>
      </c>
      <c r="P51" s="11" t="s">
        <v>24</v>
      </c>
      <c r="R51" s="2" t="s">
        <v>7</v>
      </c>
      <c r="S51" s="2" t="s">
        <v>26</v>
      </c>
      <c r="T51" s="2">
        <v>64.7</v>
      </c>
      <c r="U51" s="2" t="s">
        <v>14</v>
      </c>
      <c r="V51" s="80"/>
      <c r="W51" s="2" t="s">
        <v>53</v>
      </c>
      <c r="X51" s="2" t="s">
        <v>22</v>
      </c>
      <c r="Y51" s="2">
        <v>75.900000000000006</v>
      </c>
      <c r="Z51" s="2" t="s">
        <v>23</v>
      </c>
      <c r="AB51" s="2" t="s">
        <v>28</v>
      </c>
      <c r="AC51" s="2" t="s">
        <v>22</v>
      </c>
      <c r="AD51" s="2">
        <v>81.400000000000006</v>
      </c>
      <c r="AE51" s="2" t="s">
        <v>21</v>
      </c>
      <c r="AG51" s="2" t="s">
        <v>53</v>
      </c>
      <c r="AH51" s="2" t="s">
        <v>8</v>
      </c>
      <c r="AI51" s="2">
        <v>92.9</v>
      </c>
      <c r="AJ51" s="2" t="s">
        <v>23</v>
      </c>
      <c r="AL51" s="2" t="s">
        <v>34</v>
      </c>
      <c r="AM51" s="2" t="s">
        <v>8</v>
      </c>
      <c r="AN51" s="2">
        <v>107.7</v>
      </c>
      <c r="AO51" s="2" t="s">
        <v>16</v>
      </c>
      <c r="AQ51" s="2" t="s">
        <v>34</v>
      </c>
      <c r="AR51" s="2" t="s">
        <v>37</v>
      </c>
      <c r="AS51" s="2">
        <v>117</v>
      </c>
      <c r="AT51" s="2" t="s">
        <v>15</v>
      </c>
      <c r="AV51" s="2" t="s">
        <v>54</v>
      </c>
      <c r="AW51" s="2" t="s">
        <v>37</v>
      </c>
      <c r="AX51" s="2">
        <v>124.5</v>
      </c>
      <c r="AY51" s="2" t="s">
        <v>15</v>
      </c>
      <c r="BA51" s="2" t="s">
        <v>54</v>
      </c>
      <c r="BB51" s="2" t="s">
        <v>36</v>
      </c>
      <c r="BC51" s="2">
        <v>139</v>
      </c>
      <c r="BD51" s="2" t="s">
        <v>23</v>
      </c>
    </row>
    <row r="52" spans="1:56">
      <c r="A52" s="2" t="s">
        <v>54</v>
      </c>
      <c r="B52" s="2" t="s">
        <v>50</v>
      </c>
      <c r="C52" s="2">
        <v>57.6</v>
      </c>
      <c r="D52" s="2" t="s">
        <v>18</v>
      </c>
      <c r="E52" s="2">
        <v>1</v>
      </c>
      <c r="M52" s="11" t="s">
        <v>48</v>
      </c>
      <c r="N52" s="11" t="s">
        <v>51</v>
      </c>
      <c r="O52" s="11">
        <v>52.5</v>
      </c>
      <c r="P52" s="11" t="s">
        <v>24</v>
      </c>
      <c r="R52" s="2" t="s">
        <v>44</v>
      </c>
      <c r="S52" s="2" t="s">
        <v>19</v>
      </c>
      <c r="T52" s="2">
        <v>64.900000000000006</v>
      </c>
      <c r="U52" s="2" t="s">
        <v>14</v>
      </c>
      <c r="V52" s="80"/>
      <c r="W52" s="2" t="s">
        <v>53</v>
      </c>
      <c r="X52" s="2" t="s">
        <v>22</v>
      </c>
      <c r="Y52" s="2">
        <v>76.099999999999994</v>
      </c>
      <c r="Z52" s="2" t="s">
        <v>23</v>
      </c>
      <c r="AB52" s="2" t="s">
        <v>28</v>
      </c>
      <c r="AC52" s="2" t="s">
        <v>8</v>
      </c>
      <c r="AD52" s="2">
        <v>86.8</v>
      </c>
      <c r="AE52" s="2" t="s">
        <v>21</v>
      </c>
      <c r="AG52" s="2" t="s">
        <v>53</v>
      </c>
      <c r="AH52" s="2" t="s">
        <v>8</v>
      </c>
      <c r="AI52" s="2">
        <v>93.7</v>
      </c>
      <c r="AJ52" s="2" t="s">
        <v>24</v>
      </c>
      <c r="AL52" s="2" t="s">
        <v>34</v>
      </c>
      <c r="AM52" s="2" t="s">
        <v>8</v>
      </c>
      <c r="AN52" s="2">
        <v>108</v>
      </c>
      <c r="AO52" s="2" t="s">
        <v>16</v>
      </c>
      <c r="AQ52" s="2" t="s">
        <v>34</v>
      </c>
      <c r="AR52" s="2" t="s">
        <v>37</v>
      </c>
      <c r="AS52" s="2">
        <v>117.2</v>
      </c>
      <c r="AT52" s="2" t="s">
        <v>15</v>
      </c>
      <c r="AV52" s="2" t="s">
        <v>54</v>
      </c>
      <c r="AW52" s="2" t="s">
        <v>37</v>
      </c>
      <c r="AX52" s="2">
        <v>126.1</v>
      </c>
      <c r="AY52" s="2" t="s">
        <v>15</v>
      </c>
      <c r="BA52" s="2" t="s">
        <v>54</v>
      </c>
      <c r="BB52" s="2" t="s">
        <v>36</v>
      </c>
      <c r="BC52" s="2">
        <v>139.30000000000001</v>
      </c>
      <c r="BD52" s="2" t="s">
        <v>23</v>
      </c>
    </row>
    <row r="53" spans="1:56">
      <c r="A53" s="2" t="s">
        <v>53</v>
      </c>
      <c r="B53" s="2" t="s">
        <v>47</v>
      </c>
      <c r="C53" s="2">
        <v>57.8</v>
      </c>
      <c r="D53" s="2" t="s">
        <v>15</v>
      </c>
      <c r="E53" s="2">
        <v>2</v>
      </c>
      <c r="M53" s="11" t="s">
        <v>48</v>
      </c>
      <c r="N53" s="11" t="s">
        <v>51</v>
      </c>
      <c r="O53" s="11">
        <v>53.4</v>
      </c>
      <c r="P53" s="11" t="s">
        <v>24</v>
      </c>
      <c r="R53" s="2" t="s">
        <v>7</v>
      </c>
      <c r="S53" s="2" t="s">
        <v>26</v>
      </c>
      <c r="T53" s="2">
        <v>66</v>
      </c>
      <c r="U53" s="2" t="s">
        <v>14</v>
      </c>
      <c r="V53" s="80"/>
      <c r="W53" s="2" t="s">
        <v>53</v>
      </c>
      <c r="X53" s="2" t="s">
        <v>22</v>
      </c>
      <c r="Y53" s="2">
        <v>77.099999999999994</v>
      </c>
      <c r="Z53" s="2" t="s">
        <v>23</v>
      </c>
      <c r="AB53" s="2" t="s">
        <v>28</v>
      </c>
      <c r="AC53" s="2" t="s">
        <v>8</v>
      </c>
      <c r="AD53" s="2">
        <v>87.1</v>
      </c>
      <c r="AE53" s="2" t="s">
        <v>21</v>
      </c>
      <c r="AG53" s="2" t="s">
        <v>34</v>
      </c>
      <c r="AH53" s="2" t="s">
        <v>37</v>
      </c>
      <c r="AI53" s="2">
        <v>90.6</v>
      </c>
      <c r="AJ53" s="2" t="s">
        <v>16</v>
      </c>
      <c r="AL53" s="2" t="s">
        <v>34</v>
      </c>
      <c r="AM53" s="2" t="s">
        <v>37</v>
      </c>
      <c r="AN53" s="2">
        <v>109.8</v>
      </c>
      <c r="AO53" s="2" t="s">
        <v>16</v>
      </c>
      <c r="AQ53" s="2" t="s">
        <v>34</v>
      </c>
      <c r="AR53" s="2" t="s">
        <v>37</v>
      </c>
      <c r="AS53" s="2">
        <v>117.2</v>
      </c>
      <c r="AT53" s="2" t="s">
        <v>23</v>
      </c>
      <c r="AV53" s="2" t="s">
        <v>54</v>
      </c>
      <c r="AW53" s="2" t="s">
        <v>36</v>
      </c>
      <c r="AX53" s="2">
        <v>127.4</v>
      </c>
      <c r="AY53" s="2" t="s">
        <v>15</v>
      </c>
    </row>
    <row r="54" spans="1:56">
      <c r="A54" s="2" t="s">
        <v>53</v>
      </c>
      <c r="B54" s="2" t="s">
        <v>47</v>
      </c>
      <c r="C54" s="2">
        <v>57.9</v>
      </c>
      <c r="D54" s="2" t="s">
        <v>15</v>
      </c>
      <c r="E54" s="2">
        <v>1</v>
      </c>
      <c r="M54" s="11" t="s">
        <v>48</v>
      </c>
      <c r="N54" s="11" t="s">
        <v>50</v>
      </c>
      <c r="O54" s="11">
        <v>55</v>
      </c>
      <c r="P54" s="11" t="s">
        <v>24</v>
      </c>
      <c r="R54" s="2" t="s">
        <v>53</v>
      </c>
      <c r="S54" s="2" t="s">
        <v>22</v>
      </c>
      <c r="T54" s="2">
        <v>67.099999999999994</v>
      </c>
      <c r="U54" s="2" t="s">
        <v>14</v>
      </c>
      <c r="V54" s="80"/>
      <c r="W54" s="2" t="s">
        <v>53</v>
      </c>
      <c r="X54" s="2" t="s">
        <v>22</v>
      </c>
      <c r="Y54" s="2">
        <v>77.8</v>
      </c>
      <c r="Z54" s="2" t="s">
        <v>23</v>
      </c>
      <c r="AB54" s="2" t="s">
        <v>28</v>
      </c>
      <c r="AC54" s="2" t="s">
        <v>22</v>
      </c>
      <c r="AD54" s="2">
        <v>83.7</v>
      </c>
      <c r="AE54" s="2" t="s">
        <v>18</v>
      </c>
      <c r="AG54" s="2" t="s">
        <v>34</v>
      </c>
      <c r="AH54" s="2" t="s">
        <v>38</v>
      </c>
      <c r="AI54" s="2">
        <v>91.2</v>
      </c>
      <c r="AJ54" s="2" t="s">
        <v>16</v>
      </c>
      <c r="AL54" s="2" t="s">
        <v>34</v>
      </c>
      <c r="AM54" s="2" t="s">
        <v>37</v>
      </c>
      <c r="AN54" s="2">
        <v>104.5</v>
      </c>
      <c r="AO54" s="2" t="s">
        <v>10</v>
      </c>
      <c r="AQ54" s="2" t="s">
        <v>34</v>
      </c>
      <c r="AR54" s="2" t="s">
        <v>8</v>
      </c>
      <c r="AS54" s="2">
        <v>118.2</v>
      </c>
      <c r="AT54" s="2" t="s">
        <v>23</v>
      </c>
      <c r="AV54" s="2" t="s">
        <v>54</v>
      </c>
      <c r="AW54" s="2" t="s">
        <v>37</v>
      </c>
      <c r="AX54" s="2">
        <v>128</v>
      </c>
      <c r="AY54" s="2" t="s">
        <v>15</v>
      </c>
    </row>
    <row r="55" spans="1:56">
      <c r="A55" s="2" t="s">
        <v>53</v>
      </c>
      <c r="B55" s="2" t="s">
        <v>47</v>
      </c>
      <c r="C55" s="2">
        <v>57.9</v>
      </c>
      <c r="D55" s="2" t="s">
        <v>23</v>
      </c>
      <c r="E55" s="2">
        <v>2</v>
      </c>
      <c r="M55" s="11" t="s">
        <v>44</v>
      </c>
      <c r="N55" s="11" t="s">
        <v>47</v>
      </c>
      <c r="O55" s="11">
        <v>50.6</v>
      </c>
      <c r="P55" s="11" t="s">
        <v>11</v>
      </c>
      <c r="R55" s="2" t="s">
        <v>54</v>
      </c>
      <c r="S55" s="2" t="s">
        <v>50</v>
      </c>
      <c r="T55" s="2">
        <v>67.3</v>
      </c>
      <c r="U55" s="2" t="s">
        <v>14</v>
      </c>
      <c r="V55" s="80"/>
      <c r="W55" s="2" t="s">
        <v>34</v>
      </c>
      <c r="X55" s="2" t="s">
        <v>38</v>
      </c>
      <c r="Y55" s="2">
        <v>75.8</v>
      </c>
      <c r="Z55" s="2" t="s">
        <v>20</v>
      </c>
      <c r="AB55" s="2" t="s">
        <v>28</v>
      </c>
      <c r="AC55" s="2" t="s">
        <v>8</v>
      </c>
      <c r="AD55" s="2">
        <v>85.7</v>
      </c>
      <c r="AE55" s="2" t="s">
        <v>14</v>
      </c>
      <c r="AG55" s="2" t="s">
        <v>34</v>
      </c>
      <c r="AH55" s="2" t="s">
        <v>8</v>
      </c>
      <c r="AI55" s="2">
        <v>93.7</v>
      </c>
      <c r="AJ55" s="2" t="s">
        <v>16</v>
      </c>
      <c r="AL55" s="2" t="s">
        <v>34</v>
      </c>
      <c r="AM55" s="2" t="s">
        <v>8</v>
      </c>
      <c r="AN55" s="2">
        <v>106.5</v>
      </c>
      <c r="AO55" s="2" t="s">
        <v>10</v>
      </c>
      <c r="AQ55" s="2" t="s">
        <v>54</v>
      </c>
      <c r="AR55" s="2" t="s">
        <v>36</v>
      </c>
      <c r="AS55" s="2">
        <v>117.5</v>
      </c>
      <c r="AT55" s="2" t="s">
        <v>21</v>
      </c>
      <c r="AV55" s="2" t="s">
        <v>54</v>
      </c>
      <c r="AW55" s="2" t="s">
        <v>36</v>
      </c>
      <c r="AX55" s="2">
        <v>128.30000000000001</v>
      </c>
      <c r="AY55" s="2" t="s">
        <v>15</v>
      </c>
      <c r="BA55" t="s">
        <v>1243</v>
      </c>
      <c r="BB55" t="s">
        <v>20</v>
      </c>
    </row>
    <row r="56" spans="1:56">
      <c r="A56" s="2" t="s">
        <v>7</v>
      </c>
      <c r="B56" s="2" t="s">
        <v>26</v>
      </c>
      <c r="C56" s="2">
        <v>58</v>
      </c>
      <c r="D56" s="2" t="s">
        <v>16</v>
      </c>
      <c r="E56" s="2">
        <v>1</v>
      </c>
      <c r="M56" s="11"/>
      <c r="N56" s="11"/>
      <c r="O56" s="11"/>
      <c r="P56" s="11"/>
      <c r="R56" s="2" t="s">
        <v>48</v>
      </c>
      <c r="S56" s="2" t="s">
        <v>49</v>
      </c>
      <c r="T56" s="2">
        <v>68.900000000000006</v>
      </c>
      <c r="U56" s="2" t="s">
        <v>14</v>
      </c>
      <c r="V56" s="80"/>
      <c r="W56" s="2" t="s">
        <v>34</v>
      </c>
      <c r="X56" s="2" t="s">
        <v>8</v>
      </c>
      <c r="Y56" s="2">
        <v>73.5</v>
      </c>
      <c r="Z56" s="2" t="s">
        <v>10</v>
      </c>
      <c r="AB56" s="2" t="s">
        <v>53</v>
      </c>
      <c r="AC56" s="2" t="s">
        <v>8</v>
      </c>
      <c r="AD56" s="2">
        <v>90</v>
      </c>
      <c r="AE56" s="2" t="s">
        <v>20</v>
      </c>
      <c r="AG56" s="2" t="s">
        <v>34</v>
      </c>
      <c r="AH56" s="2" t="s">
        <v>8</v>
      </c>
      <c r="AI56" s="2">
        <v>95.7</v>
      </c>
      <c r="AJ56" s="2" t="s">
        <v>16</v>
      </c>
      <c r="AL56" s="2" t="s">
        <v>34</v>
      </c>
      <c r="AM56" s="2" t="s">
        <v>8</v>
      </c>
      <c r="AN56" s="2">
        <v>107</v>
      </c>
      <c r="AO56" s="2" t="s">
        <v>10</v>
      </c>
      <c r="AQ56" s="2" t="s">
        <v>54</v>
      </c>
      <c r="AR56" s="2" t="s">
        <v>37</v>
      </c>
      <c r="AS56" s="2">
        <v>112.2</v>
      </c>
      <c r="AT56" s="2" t="s">
        <v>15</v>
      </c>
      <c r="AV56" s="2" t="s">
        <v>54</v>
      </c>
      <c r="AW56" s="2" t="s">
        <v>36</v>
      </c>
      <c r="AX56" s="2">
        <v>122.7</v>
      </c>
      <c r="AY56" s="2" t="s">
        <v>18</v>
      </c>
      <c r="BB56" t="s">
        <v>27</v>
      </c>
    </row>
    <row r="57" spans="1:56">
      <c r="A57" s="2" t="s">
        <v>7</v>
      </c>
      <c r="B57" s="2" t="s">
        <v>26</v>
      </c>
      <c r="C57" s="2">
        <v>58</v>
      </c>
      <c r="D57" s="2" t="s">
        <v>14</v>
      </c>
      <c r="E57" s="2">
        <v>1</v>
      </c>
      <c r="M57" s="11"/>
      <c r="N57" s="11"/>
      <c r="O57" s="11"/>
      <c r="P57" s="11"/>
      <c r="R57" s="2" t="s">
        <v>7</v>
      </c>
      <c r="S57" s="2" t="s">
        <v>26</v>
      </c>
      <c r="T57" s="2">
        <v>69.3</v>
      </c>
      <c r="U57" s="2" t="s">
        <v>14</v>
      </c>
      <c r="V57" s="80"/>
      <c r="W57" s="2" t="s">
        <v>34</v>
      </c>
      <c r="X57" s="2" t="s">
        <v>38</v>
      </c>
      <c r="Y57" s="2">
        <v>72.8</v>
      </c>
      <c r="Z57" s="2" t="s">
        <v>27</v>
      </c>
      <c r="AB57" s="2" t="s">
        <v>53</v>
      </c>
      <c r="AC57" s="2" t="s">
        <v>8</v>
      </c>
      <c r="AD57" s="2">
        <v>86</v>
      </c>
      <c r="AE57" s="2" t="s">
        <v>15</v>
      </c>
      <c r="AG57" s="2" t="s">
        <v>34</v>
      </c>
      <c r="AH57" s="2" t="s">
        <v>36</v>
      </c>
      <c r="AI57" s="2">
        <v>96.1</v>
      </c>
      <c r="AJ57" s="2" t="s">
        <v>16</v>
      </c>
      <c r="AL57" s="2" t="s">
        <v>34</v>
      </c>
      <c r="AM57" s="2" t="s">
        <v>8</v>
      </c>
      <c r="AN57" s="2">
        <v>108.5</v>
      </c>
      <c r="AO57" s="2" t="s">
        <v>10</v>
      </c>
      <c r="AQ57" s="2" t="s">
        <v>54</v>
      </c>
      <c r="AR57" s="2" t="s">
        <v>37</v>
      </c>
      <c r="AS57" s="2">
        <v>114.4</v>
      </c>
      <c r="AT57" s="2" t="s">
        <v>15</v>
      </c>
      <c r="AV57" s="2" t="s">
        <v>54</v>
      </c>
      <c r="AW57" s="2" t="s">
        <v>36</v>
      </c>
      <c r="AX57" s="2">
        <v>122</v>
      </c>
      <c r="AY57" s="2" t="s">
        <v>23</v>
      </c>
      <c r="BB57" t="s">
        <v>33</v>
      </c>
    </row>
    <row r="58" spans="1:56">
      <c r="A58" s="2" t="s">
        <v>7</v>
      </c>
      <c r="B58" s="2" t="s">
        <v>26</v>
      </c>
      <c r="C58" s="2">
        <v>58.7</v>
      </c>
      <c r="D58" s="2" t="s">
        <v>20</v>
      </c>
      <c r="E58" s="2">
        <v>2</v>
      </c>
      <c r="M58" s="11"/>
      <c r="N58" s="11"/>
      <c r="O58" s="11"/>
      <c r="P58" s="11"/>
      <c r="R58" s="2" t="s">
        <v>54</v>
      </c>
      <c r="S58" s="2" t="s">
        <v>50</v>
      </c>
      <c r="T58" s="2">
        <v>60.1</v>
      </c>
      <c r="U58" s="2" t="s">
        <v>23</v>
      </c>
      <c r="V58" s="80"/>
      <c r="W58" s="2" t="s">
        <v>34</v>
      </c>
      <c r="X58" s="2" t="s">
        <v>38</v>
      </c>
      <c r="Y58" s="2">
        <v>77.8</v>
      </c>
      <c r="Z58" s="2" t="s">
        <v>27</v>
      </c>
      <c r="AB58" s="2" t="s">
        <v>53</v>
      </c>
      <c r="AC58" s="2" t="s">
        <v>8</v>
      </c>
      <c r="AD58" s="2">
        <v>86.4</v>
      </c>
      <c r="AE58" s="2" t="s">
        <v>15</v>
      </c>
      <c r="AG58" s="2" t="s">
        <v>34</v>
      </c>
      <c r="AH58" s="2" t="s">
        <v>8</v>
      </c>
      <c r="AI58" s="2">
        <v>96.1</v>
      </c>
      <c r="AJ58" s="2" t="s">
        <v>16</v>
      </c>
      <c r="AL58" s="2" t="s">
        <v>34</v>
      </c>
      <c r="AM58" s="2" t="s">
        <v>8</v>
      </c>
      <c r="AN58" s="2">
        <v>109.5</v>
      </c>
      <c r="AO58" s="2" t="s">
        <v>10</v>
      </c>
      <c r="AQ58" s="2" t="s">
        <v>54</v>
      </c>
      <c r="AR58" s="2" t="s">
        <v>37</v>
      </c>
      <c r="AS58" s="2">
        <v>114.6</v>
      </c>
      <c r="AT58" s="2" t="s">
        <v>15</v>
      </c>
      <c r="AV58" s="2" t="s">
        <v>54</v>
      </c>
      <c r="AW58" s="2" t="s">
        <v>37</v>
      </c>
      <c r="AX58" s="2">
        <v>123.4</v>
      </c>
      <c r="AY58" s="2" t="s">
        <v>23</v>
      </c>
      <c r="BB58" t="s">
        <v>25</v>
      </c>
    </row>
    <row r="59" spans="1:56">
      <c r="A59" s="2" t="s">
        <v>48</v>
      </c>
      <c r="B59" s="2" t="s">
        <v>51</v>
      </c>
      <c r="C59" s="2">
        <v>59.2</v>
      </c>
      <c r="D59" s="2" t="s">
        <v>15</v>
      </c>
      <c r="E59" s="2">
        <v>2</v>
      </c>
      <c r="R59" s="2" t="s">
        <v>54</v>
      </c>
      <c r="S59" s="2" t="s">
        <v>50</v>
      </c>
      <c r="T59" s="2">
        <v>60.5</v>
      </c>
      <c r="U59" s="2" t="s">
        <v>23</v>
      </c>
      <c r="V59" s="80"/>
      <c r="W59" s="2" t="s">
        <v>34</v>
      </c>
      <c r="X59" s="2" t="s">
        <v>38</v>
      </c>
      <c r="Y59" s="2">
        <v>77.599999999999994</v>
      </c>
      <c r="Z59" s="2" t="s">
        <v>21</v>
      </c>
      <c r="AB59" s="2" t="s">
        <v>53</v>
      </c>
      <c r="AC59" s="2" t="s">
        <v>22</v>
      </c>
      <c r="AD59" s="2">
        <v>87.2</v>
      </c>
      <c r="AE59" s="2" t="s">
        <v>15</v>
      </c>
      <c r="AG59" s="2" t="s">
        <v>34</v>
      </c>
      <c r="AH59" s="2" t="s">
        <v>8</v>
      </c>
      <c r="AI59" s="2">
        <v>97.4</v>
      </c>
      <c r="AJ59" s="2" t="s">
        <v>16</v>
      </c>
      <c r="AL59" s="2" t="s">
        <v>34</v>
      </c>
      <c r="AM59" s="2" t="s">
        <v>8</v>
      </c>
      <c r="AN59" s="2">
        <v>106.4</v>
      </c>
      <c r="AO59" s="2" t="s">
        <v>21</v>
      </c>
      <c r="AQ59" s="2" t="s">
        <v>54</v>
      </c>
      <c r="AR59" s="2" t="s">
        <v>37</v>
      </c>
      <c r="AS59" s="2">
        <v>116</v>
      </c>
      <c r="AT59" s="2" t="s">
        <v>15</v>
      </c>
      <c r="AV59" s="2" t="s">
        <v>54</v>
      </c>
      <c r="AW59" s="2" t="s">
        <v>36</v>
      </c>
      <c r="AX59" s="2">
        <v>128.19999999999999</v>
      </c>
      <c r="AY59" s="2" t="s">
        <v>23</v>
      </c>
      <c r="BB59" t="s">
        <v>12</v>
      </c>
    </row>
    <row r="60" spans="1:56">
      <c r="A60" s="2" t="s">
        <v>48</v>
      </c>
      <c r="B60" s="2" t="s">
        <v>50</v>
      </c>
      <c r="C60" s="2">
        <v>59.4</v>
      </c>
      <c r="D60" s="2" t="s">
        <v>15</v>
      </c>
      <c r="E60" s="2">
        <v>2</v>
      </c>
      <c r="R60" s="2" t="s">
        <v>44</v>
      </c>
      <c r="S60" s="2" t="s">
        <v>47</v>
      </c>
      <c r="T60" s="2">
        <v>61</v>
      </c>
      <c r="U60" s="2" t="s">
        <v>23</v>
      </c>
      <c r="V60" s="80"/>
      <c r="W60" s="2" t="s">
        <v>34</v>
      </c>
      <c r="X60" s="2" t="s">
        <v>38</v>
      </c>
      <c r="Y60" s="2">
        <v>70.7</v>
      </c>
      <c r="Z60" s="2" t="s">
        <v>15</v>
      </c>
      <c r="AB60" s="2" t="s">
        <v>53</v>
      </c>
      <c r="AC60" s="2" t="s">
        <v>22</v>
      </c>
      <c r="AD60" s="2">
        <v>89.6</v>
      </c>
      <c r="AE60" s="2" t="s">
        <v>15</v>
      </c>
      <c r="AG60" s="2" t="s">
        <v>34</v>
      </c>
      <c r="AH60" s="2" t="s">
        <v>37</v>
      </c>
      <c r="AI60" s="2">
        <v>98.6</v>
      </c>
      <c r="AJ60" s="2" t="s">
        <v>16</v>
      </c>
      <c r="AL60" s="2" t="s">
        <v>34</v>
      </c>
      <c r="AM60" s="2" t="s">
        <v>8</v>
      </c>
      <c r="AN60" s="2">
        <v>107.9</v>
      </c>
      <c r="AO60" s="2" t="s">
        <v>21</v>
      </c>
      <c r="AQ60" s="2" t="s">
        <v>54</v>
      </c>
      <c r="AR60" s="2" t="s">
        <v>36</v>
      </c>
      <c r="AS60" s="2">
        <v>116.3</v>
      </c>
      <c r="AT60" s="2" t="s">
        <v>15</v>
      </c>
      <c r="AV60" s="2" t="s">
        <v>54</v>
      </c>
      <c r="AW60" s="2" t="s">
        <v>37</v>
      </c>
      <c r="AX60" s="2">
        <v>123.8</v>
      </c>
      <c r="AY60" s="2" t="s">
        <v>24</v>
      </c>
      <c r="BB60" t="s">
        <v>9</v>
      </c>
    </row>
    <row r="61" spans="1:56">
      <c r="A61" s="2" t="s">
        <v>53</v>
      </c>
      <c r="B61" s="2" t="s">
        <v>47</v>
      </c>
      <c r="C61" s="2">
        <v>59.6</v>
      </c>
      <c r="D61" s="2" t="s">
        <v>14</v>
      </c>
      <c r="E61" s="2">
        <v>2</v>
      </c>
      <c r="R61" s="2" t="s">
        <v>48</v>
      </c>
      <c r="S61" s="2" t="s">
        <v>50</v>
      </c>
      <c r="T61" s="2">
        <v>61.4</v>
      </c>
      <c r="U61" s="2" t="s">
        <v>23</v>
      </c>
      <c r="V61" s="80"/>
      <c r="W61" s="2" t="s">
        <v>34</v>
      </c>
      <c r="X61" s="2" t="s">
        <v>38</v>
      </c>
      <c r="Y61" s="2">
        <v>71.2</v>
      </c>
      <c r="Z61" s="2" t="s">
        <v>15</v>
      </c>
      <c r="AB61" s="2" t="s">
        <v>53</v>
      </c>
      <c r="AC61" s="2" t="s">
        <v>22</v>
      </c>
      <c r="AD61" s="2">
        <v>81.2</v>
      </c>
      <c r="AE61" s="2" t="s">
        <v>23</v>
      </c>
      <c r="AG61" s="2" t="s">
        <v>34</v>
      </c>
      <c r="AH61" s="2" t="s">
        <v>38</v>
      </c>
      <c r="AI61" s="2">
        <v>98.6</v>
      </c>
      <c r="AJ61" s="2" t="s">
        <v>16</v>
      </c>
      <c r="AL61" s="2" t="s">
        <v>34</v>
      </c>
      <c r="AM61" s="2" t="s">
        <v>37</v>
      </c>
      <c r="AN61" s="2">
        <v>108.7</v>
      </c>
      <c r="AO61" s="2" t="s">
        <v>21</v>
      </c>
      <c r="AQ61" s="2" t="s">
        <v>54</v>
      </c>
      <c r="AR61" s="2" t="s">
        <v>37</v>
      </c>
      <c r="AS61" s="2">
        <v>118.3</v>
      </c>
      <c r="AT61" s="2" t="s">
        <v>15</v>
      </c>
      <c r="AV61" s="2" t="s">
        <v>54</v>
      </c>
      <c r="AW61" s="2" t="s">
        <v>8</v>
      </c>
      <c r="AX61" s="2">
        <v>120.9</v>
      </c>
      <c r="AY61" s="2" t="s">
        <v>11</v>
      </c>
      <c r="BB61" t="s">
        <v>17</v>
      </c>
    </row>
    <row r="62" spans="1:56">
      <c r="A62" s="2" t="s">
        <v>53</v>
      </c>
      <c r="B62" s="2" t="s">
        <v>47</v>
      </c>
      <c r="C62" s="2">
        <v>59.8</v>
      </c>
      <c r="D62" s="2" t="s">
        <v>15</v>
      </c>
      <c r="E62" s="2">
        <v>1</v>
      </c>
      <c r="M62" s="11"/>
      <c r="N62" s="11"/>
      <c r="O62" s="11"/>
      <c r="P62" s="11"/>
      <c r="R62" s="2" t="s">
        <v>54</v>
      </c>
      <c r="S62" s="2" t="s">
        <v>50</v>
      </c>
      <c r="T62" s="2">
        <v>61.5</v>
      </c>
      <c r="U62" s="2" t="s">
        <v>23</v>
      </c>
      <c r="V62" s="80"/>
      <c r="W62" s="2" t="s">
        <v>34</v>
      </c>
      <c r="X62" s="2" t="s">
        <v>38</v>
      </c>
      <c r="Y62" s="2">
        <v>71.400000000000006</v>
      </c>
      <c r="Z62" s="2" t="s">
        <v>15</v>
      </c>
      <c r="AB62" s="2" t="s">
        <v>53</v>
      </c>
      <c r="AC62" s="2" t="s">
        <v>8</v>
      </c>
      <c r="AD62" s="2">
        <v>82.9</v>
      </c>
      <c r="AE62" s="2" t="s">
        <v>23</v>
      </c>
      <c r="AG62" s="2" t="s">
        <v>34</v>
      </c>
      <c r="AH62" s="2" t="s">
        <v>8</v>
      </c>
      <c r="AI62" s="2">
        <v>98.8</v>
      </c>
      <c r="AJ62" s="2" t="s">
        <v>16</v>
      </c>
      <c r="AL62" s="2" t="s">
        <v>34</v>
      </c>
      <c r="AM62" s="2" t="s">
        <v>37</v>
      </c>
      <c r="AN62" s="2">
        <v>100.4</v>
      </c>
      <c r="AO62" s="2" t="s">
        <v>15</v>
      </c>
      <c r="AQ62" s="2" t="s">
        <v>54</v>
      </c>
      <c r="AR62" s="2" t="s">
        <v>8</v>
      </c>
      <c r="AS62" s="2">
        <v>112</v>
      </c>
      <c r="AT62" s="2" t="s">
        <v>18</v>
      </c>
    </row>
    <row r="63" spans="1:56">
      <c r="A63" s="2" t="s">
        <v>53</v>
      </c>
      <c r="B63" s="2" t="s">
        <v>47</v>
      </c>
      <c r="C63" s="2">
        <v>59.9</v>
      </c>
      <c r="D63" s="2" t="s">
        <v>15</v>
      </c>
      <c r="E63" s="2">
        <v>1</v>
      </c>
      <c r="R63" s="2" t="s">
        <v>48</v>
      </c>
      <c r="S63" s="2" t="s">
        <v>50</v>
      </c>
      <c r="T63" s="2">
        <v>61.6</v>
      </c>
      <c r="U63" s="2" t="s">
        <v>23</v>
      </c>
      <c r="V63" s="81"/>
      <c r="W63" s="2" t="s">
        <v>34</v>
      </c>
      <c r="X63" s="2" t="s">
        <v>38</v>
      </c>
      <c r="Y63" s="2">
        <v>76.599999999999994</v>
      </c>
      <c r="Z63" s="2" t="s">
        <v>15</v>
      </c>
      <c r="AB63" s="2" t="s">
        <v>53</v>
      </c>
      <c r="AC63" s="2" t="s">
        <v>22</v>
      </c>
      <c r="AD63" s="2">
        <v>83.6</v>
      </c>
      <c r="AE63" s="2" t="s">
        <v>23</v>
      </c>
      <c r="AG63" s="2" t="s">
        <v>34</v>
      </c>
      <c r="AH63" s="2" t="s">
        <v>37</v>
      </c>
      <c r="AI63" s="2">
        <v>99.4</v>
      </c>
      <c r="AJ63" s="2" t="s">
        <v>16</v>
      </c>
      <c r="AL63" s="2" t="s">
        <v>34</v>
      </c>
      <c r="AM63" s="2" t="s">
        <v>38</v>
      </c>
      <c r="AN63" s="2">
        <v>100.8</v>
      </c>
      <c r="AO63" s="2" t="s">
        <v>15</v>
      </c>
      <c r="AQ63" s="2" t="s">
        <v>54</v>
      </c>
      <c r="AR63" s="2" t="s">
        <v>8</v>
      </c>
      <c r="AS63" s="2">
        <v>110.5</v>
      </c>
      <c r="AT63" s="2" t="s">
        <v>23</v>
      </c>
    </row>
    <row r="64" spans="1:56">
      <c r="A64" s="2" t="s">
        <v>54</v>
      </c>
      <c r="B64" s="2" t="s">
        <v>50</v>
      </c>
      <c r="C64" s="2">
        <v>60</v>
      </c>
      <c r="D64" s="2" t="s">
        <v>15</v>
      </c>
      <c r="E64" s="2">
        <v>2</v>
      </c>
      <c r="R64" s="11" t="s">
        <v>53</v>
      </c>
      <c r="S64" s="11" t="s">
        <v>47</v>
      </c>
      <c r="T64" s="11">
        <v>64</v>
      </c>
      <c r="U64" s="11" t="s">
        <v>23</v>
      </c>
      <c r="W64" s="2" t="s">
        <v>34</v>
      </c>
      <c r="X64" s="2" t="s">
        <v>38</v>
      </c>
      <c r="Y64" s="2">
        <v>79.7</v>
      </c>
      <c r="Z64" s="2" t="s">
        <v>15</v>
      </c>
      <c r="AB64" s="2" t="s">
        <v>53</v>
      </c>
      <c r="AC64" s="2" t="s">
        <v>8</v>
      </c>
      <c r="AD64" s="2">
        <v>83.7</v>
      </c>
      <c r="AE64" s="2" t="s">
        <v>23</v>
      </c>
      <c r="AG64" s="2" t="s">
        <v>34</v>
      </c>
      <c r="AH64" s="2" t="s">
        <v>8</v>
      </c>
      <c r="AI64" s="2">
        <v>94.2</v>
      </c>
      <c r="AJ64" s="2" t="s">
        <v>10</v>
      </c>
      <c r="AL64" s="2" t="s">
        <v>34</v>
      </c>
      <c r="AM64" s="2" t="s">
        <v>36</v>
      </c>
      <c r="AN64" s="2">
        <v>101.1</v>
      </c>
      <c r="AO64" s="2" t="s">
        <v>15</v>
      </c>
      <c r="AQ64" s="2" t="s">
        <v>54</v>
      </c>
      <c r="AR64" s="2" t="s">
        <v>37</v>
      </c>
      <c r="AS64" s="2">
        <v>112.7</v>
      </c>
      <c r="AT64" s="2" t="s">
        <v>23</v>
      </c>
      <c r="AV64" t="s">
        <v>1243</v>
      </c>
      <c r="AW64" t="s">
        <v>27</v>
      </c>
    </row>
    <row r="65" spans="1:49">
      <c r="A65" s="2" t="s">
        <v>54</v>
      </c>
      <c r="B65" s="2" t="s">
        <v>50</v>
      </c>
      <c r="C65" s="2">
        <v>60.1</v>
      </c>
      <c r="D65" s="2" t="s">
        <v>23</v>
      </c>
      <c r="E65" s="2">
        <v>1</v>
      </c>
      <c r="R65" s="11" t="s">
        <v>53</v>
      </c>
      <c r="S65" s="11" t="s">
        <v>47</v>
      </c>
      <c r="T65" s="11">
        <v>65.400000000000006</v>
      </c>
      <c r="U65" s="11" t="s">
        <v>23</v>
      </c>
      <c r="W65" s="2" t="s">
        <v>34</v>
      </c>
      <c r="X65" s="2" t="s">
        <v>38</v>
      </c>
      <c r="Y65" s="2">
        <v>79.7</v>
      </c>
      <c r="Z65" s="2" t="s">
        <v>15</v>
      </c>
      <c r="AB65" s="2" t="s">
        <v>53</v>
      </c>
      <c r="AC65" s="2" t="s">
        <v>22</v>
      </c>
      <c r="AD65" s="2">
        <v>86.1</v>
      </c>
      <c r="AE65" s="2" t="s">
        <v>23</v>
      </c>
      <c r="AG65" s="2" t="s">
        <v>34</v>
      </c>
      <c r="AH65" s="2" t="s">
        <v>8</v>
      </c>
      <c r="AI65" s="2">
        <v>94.8</v>
      </c>
      <c r="AJ65" s="2" t="s">
        <v>10</v>
      </c>
      <c r="AL65" s="2" t="s">
        <v>34</v>
      </c>
      <c r="AM65" s="2" t="s">
        <v>38</v>
      </c>
      <c r="AN65" s="2">
        <v>101.2</v>
      </c>
      <c r="AO65" s="2" t="s">
        <v>15</v>
      </c>
      <c r="AQ65" s="2" t="s">
        <v>54</v>
      </c>
      <c r="AR65" s="2" t="s">
        <v>8</v>
      </c>
      <c r="AS65" s="2">
        <v>114.4</v>
      </c>
      <c r="AT65" s="2" t="s">
        <v>23</v>
      </c>
      <c r="AW65" t="s">
        <v>14</v>
      </c>
    </row>
    <row r="66" spans="1:49">
      <c r="A66" s="2" t="s">
        <v>48</v>
      </c>
      <c r="B66" s="2" t="s">
        <v>50</v>
      </c>
      <c r="C66" s="2">
        <v>60.3</v>
      </c>
      <c r="D66" s="2" t="s">
        <v>15</v>
      </c>
      <c r="E66" s="2">
        <v>2</v>
      </c>
      <c r="M66" t="s">
        <v>1243</v>
      </c>
      <c r="N66" t="s">
        <v>27</v>
      </c>
      <c r="R66" s="11" t="s">
        <v>53</v>
      </c>
      <c r="S66" s="11" t="s">
        <v>22</v>
      </c>
      <c r="T66" s="11">
        <v>66.2</v>
      </c>
      <c r="U66" s="11" t="s">
        <v>23</v>
      </c>
      <c r="W66" s="2" t="s">
        <v>34</v>
      </c>
      <c r="X66" s="2" t="s">
        <v>38</v>
      </c>
      <c r="Y66" s="2">
        <v>79.3</v>
      </c>
      <c r="Z66" s="2" t="s">
        <v>24</v>
      </c>
      <c r="AB66" s="2" t="s">
        <v>53</v>
      </c>
      <c r="AC66" s="2" t="s">
        <v>8</v>
      </c>
      <c r="AD66" s="2">
        <v>86</v>
      </c>
      <c r="AE66" s="2" t="s">
        <v>24</v>
      </c>
      <c r="AG66" s="2" t="s">
        <v>34</v>
      </c>
      <c r="AH66" s="2" t="s">
        <v>38</v>
      </c>
      <c r="AI66" s="2">
        <v>98.6</v>
      </c>
      <c r="AJ66" s="2" t="s">
        <v>10</v>
      </c>
      <c r="AL66" s="2" t="s">
        <v>34</v>
      </c>
      <c r="AM66" s="2" t="s">
        <v>37</v>
      </c>
      <c r="AN66" s="2">
        <v>101.3</v>
      </c>
      <c r="AO66" s="2" t="s">
        <v>15</v>
      </c>
      <c r="AQ66" s="2" t="s">
        <v>54</v>
      </c>
      <c r="AR66" s="2" t="s">
        <v>37</v>
      </c>
      <c r="AS66" s="2">
        <v>116.5</v>
      </c>
      <c r="AT66" s="2" t="s">
        <v>23</v>
      </c>
      <c r="AW66" t="s">
        <v>25</v>
      </c>
    </row>
    <row r="67" spans="1:49">
      <c r="A67" s="2" t="s">
        <v>54</v>
      </c>
      <c r="B67" s="2" t="s">
        <v>50</v>
      </c>
      <c r="C67" s="2">
        <v>60.5</v>
      </c>
      <c r="D67" s="2" t="s">
        <v>23</v>
      </c>
      <c r="E67" s="2">
        <v>1</v>
      </c>
      <c r="N67" t="s">
        <v>33</v>
      </c>
      <c r="R67" s="11" t="s">
        <v>53</v>
      </c>
      <c r="S67" s="11" t="s">
        <v>22</v>
      </c>
      <c r="T67" s="11">
        <v>67.7</v>
      </c>
      <c r="U67" s="11" t="s">
        <v>23</v>
      </c>
      <c r="W67" s="2" t="s">
        <v>34</v>
      </c>
      <c r="X67" s="2" t="s">
        <v>38</v>
      </c>
      <c r="Y67" s="2">
        <v>70.900000000000006</v>
      </c>
      <c r="Z67" s="2" t="s">
        <v>11</v>
      </c>
      <c r="AB67" s="2" t="s">
        <v>53</v>
      </c>
      <c r="AC67" s="2" t="s">
        <v>22</v>
      </c>
      <c r="AD67" s="2">
        <v>89.2</v>
      </c>
      <c r="AE67" s="2" t="s">
        <v>24</v>
      </c>
      <c r="AG67" s="2" t="s">
        <v>34</v>
      </c>
      <c r="AH67" s="2" t="s">
        <v>8</v>
      </c>
      <c r="AI67" s="2">
        <v>90.3</v>
      </c>
      <c r="AJ67" s="2" t="s">
        <v>27</v>
      </c>
      <c r="AL67" s="2" t="s">
        <v>34</v>
      </c>
      <c r="AM67" s="2" t="s">
        <v>36</v>
      </c>
      <c r="AN67" s="2">
        <v>101.9</v>
      </c>
      <c r="AO67" s="2" t="s">
        <v>15</v>
      </c>
      <c r="AQ67" s="2" t="s">
        <v>54</v>
      </c>
      <c r="AR67" s="2" t="s">
        <v>8</v>
      </c>
      <c r="AS67" s="2">
        <v>119.8</v>
      </c>
      <c r="AT67" s="2" t="s">
        <v>23</v>
      </c>
      <c r="AW67" t="s">
        <v>12</v>
      </c>
    </row>
    <row r="68" spans="1:49">
      <c r="A68" s="2" t="s">
        <v>7</v>
      </c>
      <c r="B68" s="2" t="s">
        <v>26</v>
      </c>
      <c r="C68" s="2">
        <v>60.8</v>
      </c>
      <c r="D68" s="2" t="s">
        <v>25</v>
      </c>
      <c r="E68" s="2">
        <v>2</v>
      </c>
      <c r="N68" t="s">
        <v>25</v>
      </c>
      <c r="R68" t="s">
        <v>1248</v>
      </c>
      <c r="S68" t="s">
        <v>26</v>
      </c>
      <c r="T68">
        <v>69.599999999999994</v>
      </c>
      <c r="U68" t="s">
        <v>23</v>
      </c>
      <c r="W68" s="2" t="s">
        <v>34</v>
      </c>
      <c r="X68" s="2" t="s">
        <v>38</v>
      </c>
      <c r="Y68" s="2">
        <v>77.599999999999994</v>
      </c>
      <c r="Z68" s="2" t="s">
        <v>9</v>
      </c>
      <c r="AB68" s="2" t="s">
        <v>34</v>
      </c>
      <c r="AC68" s="2" t="s">
        <v>38</v>
      </c>
      <c r="AD68" s="2">
        <v>81</v>
      </c>
      <c r="AE68" s="2" t="s">
        <v>16</v>
      </c>
      <c r="AG68" s="2" t="s">
        <v>34</v>
      </c>
      <c r="AH68" s="2" t="s">
        <v>38</v>
      </c>
      <c r="AI68" s="2">
        <v>90.3</v>
      </c>
      <c r="AJ68" s="2" t="s">
        <v>15</v>
      </c>
      <c r="AL68" s="2" t="s">
        <v>34</v>
      </c>
      <c r="AM68" s="2" t="s">
        <v>38</v>
      </c>
      <c r="AN68" s="2">
        <v>103.3</v>
      </c>
      <c r="AO68" s="2" t="s">
        <v>15</v>
      </c>
      <c r="AQ68" s="2" t="s">
        <v>54</v>
      </c>
      <c r="AR68" s="2" t="s">
        <v>8</v>
      </c>
      <c r="AS68" s="2">
        <v>111.5</v>
      </c>
      <c r="AT68" s="2" t="s">
        <v>11</v>
      </c>
      <c r="AW68" t="s">
        <v>9</v>
      </c>
    </row>
    <row r="69" spans="1:49">
      <c r="A69" s="2" t="s">
        <v>48</v>
      </c>
      <c r="B69" s="2" t="s">
        <v>50</v>
      </c>
      <c r="C69" s="2">
        <v>60.9</v>
      </c>
      <c r="D69" s="2" t="s">
        <v>15</v>
      </c>
      <c r="E69" s="2">
        <v>2</v>
      </c>
      <c r="N69" t="s">
        <v>12</v>
      </c>
      <c r="R69" t="s">
        <v>1248</v>
      </c>
      <c r="S69" t="s">
        <v>26</v>
      </c>
      <c r="T69">
        <v>69.099999999999994</v>
      </c>
      <c r="U69" t="s">
        <v>23</v>
      </c>
      <c r="W69" s="2" t="s">
        <v>54</v>
      </c>
      <c r="X69" s="2" t="s">
        <v>50</v>
      </c>
      <c r="Y69" s="2">
        <v>75.3</v>
      </c>
      <c r="Z69" s="2" t="s">
        <v>20</v>
      </c>
      <c r="AB69" s="2" t="s">
        <v>34</v>
      </c>
      <c r="AC69" s="2" t="s">
        <v>38</v>
      </c>
      <c r="AD69" s="2">
        <v>81.5</v>
      </c>
      <c r="AE69" s="2" t="s">
        <v>16</v>
      </c>
      <c r="AG69" s="2" t="s">
        <v>34</v>
      </c>
      <c r="AH69" s="2" t="s">
        <v>38</v>
      </c>
      <c r="AI69" s="2">
        <v>90.4</v>
      </c>
      <c r="AJ69" s="2" t="s">
        <v>15</v>
      </c>
      <c r="AL69" s="2" t="s">
        <v>34</v>
      </c>
      <c r="AM69" s="2" t="s">
        <v>8</v>
      </c>
      <c r="AN69" s="2">
        <v>105.1</v>
      </c>
      <c r="AO69" s="2" t="s">
        <v>15</v>
      </c>
      <c r="AQ69" s="2" t="s">
        <v>54</v>
      </c>
      <c r="AR69" s="2" t="s">
        <v>8</v>
      </c>
      <c r="AS69" s="2">
        <v>112.7</v>
      </c>
      <c r="AT69" s="2" t="s">
        <v>11</v>
      </c>
      <c r="AW69" t="s">
        <v>17</v>
      </c>
    </row>
    <row r="70" spans="1:49">
      <c r="A70" s="2" t="s">
        <v>44</v>
      </c>
      <c r="B70" s="2" t="s">
        <v>47</v>
      </c>
      <c r="C70" s="2">
        <v>61</v>
      </c>
      <c r="D70" s="2" t="s">
        <v>23</v>
      </c>
      <c r="E70" s="2">
        <v>0</v>
      </c>
      <c r="N70" t="s">
        <v>9</v>
      </c>
      <c r="R70" t="s">
        <v>1248</v>
      </c>
      <c r="S70" t="s">
        <v>26</v>
      </c>
      <c r="T70">
        <v>66.5</v>
      </c>
      <c r="U70" t="s">
        <v>1250</v>
      </c>
      <c r="W70" s="2" t="s">
        <v>54</v>
      </c>
      <c r="X70" s="2" t="s">
        <v>50</v>
      </c>
      <c r="Y70" s="2">
        <v>72.3</v>
      </c>
      <c r="Z70" s="2" t="s">
        <v>10</v>
      </c>
      <c r="AB70" s="2" t="s">
        <v>34</v>
      </c>
      <c r="AC70" s="2" t="s">
        <v>38</v>
      </c>
      <c r="AD70" s="2">
        <v>82.5</v>
      </c>
      <c r="AE70" s="2" t="s">
        <v>16</v>
      </c>
      <c r="AG70" s="2" t="s">
        <v>34</v>
      </c>
      <c r="AH70" s="2" t="s">
        <v>8</v>
      </c>
      <c r="AI70" s="2">
        <v>91.5</v>
      </c>
      <c r="AJ70" s="2" t="s">
        <v>15</v>
      </c>
      <c r="AL70" s="2" t="s">
        <v>34</v>
      </c>
      <c r="AM70" s="2" t="s">
        <v>8</v>
      </c>
      <c r="AN70" s="2">
        <v>105.9</v>
      </c>
      <c r="AO70" s="2" t="s">
        <v>15</v>
      </c>
      <c r="AQ70" s="2" t="s">
        <v>54</v>
      </c>
      <c r="AR70" s="2" t="s">
        <v>8</v>
      </c>
      <c r="AS70" s="2">
        <v>116.6</v>
      </c>
      <c r="AT70" s="2" t="s">
        <v>11</v>
      </c>
    </row>
    <row r="71" spans="1:49">
      <c r="A71" s="2" t="s">
        <v>48</v>
      </c>
      <c r="B71" s="2" t="s">
        <v>50</v>
      </c>
      <c r="C71" s="2">
        <v>61.4</v>
      </c>
      <c r="D71" s="2" t="s">
        <v>15</v>
      </c>
      <c r="E71" s="2">
        <v>2</v>
      </c>
      <c r="N71" t="s">
        <v>17</v>
      </c>
      <c r="R71" t="s">
        <v>1248</v>
      </c>
      <c r="S71" t="s">
        <v>26</v>
      </c>
      <c r="T71">
        <v>69.599999999999994</v>
      </c>
      <c r="U71" t="s">
        <v>23</v>
      </c>
      <c r="W71" s="2" t="s">
        <v>54</v>
      </c>
      <c r="X71" s="2" t="s">
        <v>50</v>
      </c>
      <c r="Y71" s="2">
        <v>77.7</v>
      </c>
      <c r="Z71" s="2" t="s">
        <v>21</v>
      </c>
      <c r="AB71" s="2" t="s">
        <v>34</v>
      </c>
      <c r="AC71" s="2" t="s">
        <v>8</v>
      </c>
      <c r="AD71" s="2">
        <v>83.6</v>
      </c>
      <c r="AE71" s="2" t="s">
        <v>16</v>
      </c>
      <c r="AG71" s="2" t="s">
        <v>34</v>
      </c>
      <c r="AH71" s="2" t="s">
        <v>8</v>
      </c>
      <c r="AI71" s="2">
        <v>93.1</v>
      </c>
      <c r="AJ71" s="2" t="s">
        <v>15</v>
      </c>
      <c r="AL71" s="2" t="s">
        <v>34</v>
      </c>
      <c r="AM71" s="2" t="s">
        <v>37</v>
      </c>
      <c r="AN71" s="2">
        <v>107.8</v>
      </c>
      <c r="AO71" s="2" t="s">
        <v>15</v>
      </c>
    </row>
    <row r="72" spans="1:49">
      <c r="A72" s="2" t="s">
        <v>48</v>
      </c>
      <c r="B72" s="2" t="s">
        <v>51</v>
      </c>
      <c r="C72" s="2">
        <v>61.4</v>
      </c>
      <c r="D72" s="2" t="s">
        <v>15</v>
      </c>
      <c r="E72" s="2">
        <v>2</v>
      </c>
      <c r="M72" t="s">
        <v>1251</v>
      </c>
      <c r="R72" t="s">
        <v>1248</v>
      </c>
      <c r="S72" t="s">
        <v>26</v>
      </c>
      <c r="T72">
        <v>69.400000000000006</v>
      </c>
      <c r="U72" t="s">
        <v>23</v>
      </c>
      <c r="W72" s="2" t="s">
        <v>54</v>
      </c>
      <c r="X72" s="2" t="s">
        <v>50</v>
      </c>
      <c r="Y72" s="2">
        <v>76.5</v>
      </c>
      <c r="Z72" s="2" t="s">
        <v>15</v>
      </c>
      <c r="AB72" s="2" t="s">
        <v>34</v>
      </c>
      <c r="AC72" s="2" t="s">
        <v>8</v>
      </c>
      <c r="AD72" s="2">
        <v>84.2</v>
      </c>
      <c r="AE72" s="2" t="s">
        <v>16</v>
      </c>
      <c r="AG72" s="2" t="s">
        <v>34</v>
      </c>
      <c r="AH72" s="2" t="s">
        <v>8</v>
      </c>
      <c r="AI72" s="2">
        <v>95.4</v>
      </c>
      <c r="AJ72" s="2" t="s">
        <v>15</v>
      </c>
      <c r="AL72" s="2" t="s">
        <v>34</v>
      </c>
      <c r="AM72" s="2" t="s">
        <v>8</v>
      </c>
      <c r="AN72" s="2">
        <v>109.3</v>
      </c>
      <c r="AO72" s="2" t="s">
        <v>15</v>
      </c>
    </row>
    <row r="73" spans="1:49">
      <c r="A73" s="2" t="s">
        <v>48</v>
      </c>
      <c r="B73" s="2" t="s">
        <v>50</v>
      </c>
      <c r="C73" s="2">
        <v>61.4</v>
      </c>
      <c r="D73" s="2" t="s">
        <v>23</v>
      </c>
      <c r="E73" s="2">
        <v>2</v>
      </c>
      <c r="R73" s="11" t="s">
        <v>53</v>
      </c>
      <c r="S73" s="11" t="s">
        <v>47</v>
      </c>
      <c r="T73" s="11">
        <v>62.6</v>
      </c>
      <c r="U73" s="11" t="s">
        <v>24</v>
      </c>
      <c r="W73" s="2" t="s">
        <v>54</v>
      </c>
      <c r="X73" s="2" t="s">
        <v>8</v>
      </c>
      <c r="Y73" s="2">
        <v>78.3</v>
      </c>
      <c r="Z73" s="2" t="s">
        <v>18</v>
      </c>
      <c r="AB73" s="2" t="s">
        <v>34</v>
      </c>
      <c r="AC73" s="2" t="s">
        <v>37</v>
      </c>
      <c r="AD73" s="2">
        <v>87.5</v>
      </c>
      <c r="AE73" s="2" t="s">
        <v>16</v>
      </c>
      <c r="AG73" s="2" t="s">
        <v>34</v>
      </c>
      <c r="AH73" s="2" t="s">
        <v>38</v>
      </c>
      <c r="AI73" s="2">
        <v>95.7</v>
      </c>
      <c r="AJ73" s="2" t="s">
        <v>15</v>
      </c>
      <c r="AL73" s="2" t="s">
        <v>34</v>
      </c>
      <c r="AM73" s="2" t="s">
        <v>8</v>
      </c>
      <c r="AN73" s="2">
        <v>100.3</v>
      </c>
      <c r="AO73" s="2" t="s">
        <v>18</v>
      </c>
      <c r="AQ73" t="s">
        <v>1243</v>
      </c>
      <c r="AR73" t="s">
        <v>14</v>
      </c>
    </row>
    <row r="74" spans="1:49">
      <c r="A74" s="2" t="s">
        <v>54</v>
      </c>
      <c r="B74" s="2" t="s">
        <v>50</v>
      </c>
      <c r="C74" s="2">
        <v>61.5</v>
      </c>
      <c r="D74" s="2" t="s">
        <v>23</v>
      </c>
      <c r="E74" s="2">
        <v>2</v>
      </c>
      <c r="R74" s="11" t="s">
        <v>48</v>
      </c>
      <c r="S74" s="11" t="s">
        <v>50</v>
      </c>
      <c r="T74" s="11">
        <v>67.400000000000006</v>
      </c>
      <c r="U74" s="11" t="s">
        <v>24</v>
      </c>
      <c r="W74" s="2" t="s">
        <v>54</v>
      </c>
      <c r="X74" s="2" t="s">
        <v>50</v>
      </c>
      <c r="Y74" s="2">
        <v>78.900000000000006</v>
      </c>
      <c r="Z74" s="2" t="s">
        <v>18</v>
      </c>
      <c r="AB74" s="2" t="s">
        <v>34</v>
      </c>
      <c r="AC74" s="2" t="s">
        <v>38</v>
      </c>
      <c r="AD74" s="2">
        <v>89.5</v>
      </c>
      <c r="AE74" s="2" t="s">
        <v>16</v>
      </c>
      <c r="AG74" s="2" t="s">
        <v>34</v>
      </c>
      <c r="AH74" s="2" t="s">
        <v>36</v>
      </c>
      <c r="AI74" s="2">
        <v>95.8</v>
      </c>
      <c r="AJ74" s="2" t="s">
        <v>15</v>
      </c>
      <c r="AL74" s="2" t="s">
        <v>34</v>
      </c>
      <c r="AM74" s="2" t="s">
        <v>38</v>
      </c>
      <c r="AN74" s="2">
        <v>104.7</v>
      </c>
      <c r="AO74" s="2" t="s">
        <v>18</v>
      </c>
      <c r="AR74" t="s">
        <v>25</v>
      </c>
    </row>
    <row r="75" spans="1:49">
      <c r="A75" s="2" t="s">
        <v>48</v>
      </c>
      <c r="B75" s="2" t="s">
        <v>50</v>
      </c>
      <c r="C75" s="2">
        <v>61.6</v>
      </c>
      <c r="D75" s="2" t="s">
        <v>23</v>
      </c>
      <c r="E75" s="2">
        <v>2</v>
      </c>
      <c r="R75" s="11" t="s">
        <v>53</v>
      </c>
      <c r="S75" s="11" t="s">
        <v>47</v>
      </c>
      <c r="T75" s="11">
        <v>67.900000000000006</v>
      </c>
      <c r="U75" s="11" t="s">
        <v>24</v>
      </c>
      <c r="W75" s="2" t="s">
        <v>54</v>
      </c>
      <c r="X75" s="2" t="s">
        <v>50</v>
      </c>
      <c r="Y75" s="2">
        <v>80</v>
      </c>
      <c r="Z75" s="2" t="s">
        <v>18</v>
      </c>
      <c r="AB75" s="2" t="s">
        <v>34</v>
      </c>
      <c r="AC75" s="2" t="s">
        <v>38</v>
      </c>
      <c r="AD75" s="2">
        <v>81.400000000000006</v>
      </c>
      <c r="AE75" s="2" t="s">
        <v>10</v>
      </c>
      <c r="AG75" s="2" t="s">
        <v>34</v>
      </c>
      <c r="AH75" s="2" t="s">
        <v>8</v>
      </c>
      <c r="AI75" s="2">
        <v>96.6</v>
      </c>
      <c r="AJ75" s="2" t="s">
        <v>15</v>
      </c>
      <c r="AL75" s="2" t="s">
        <v>34</v>
      </c>
      <c r="AM75" s="2" t="s">
        <v>36</v>
      </c>
      <c r="AN75" s="2">
        <v>106.2</v>
      </c>
      <c r="AO75" s="2" t="s">
        <v>18</v>
      </c>
      <c r="AR75" t="s">
        <v>9</v>
      </c>
    </row>
    <row r="76" spans="1:49">
      <c r="A76" s="2" t="s">
        <v>54</v>
      </c>
      <c r="B76" s="2" t="s">
        <v>50</v>
      </c>
      <c r="C76" s="2">
        <v>61.7</v>
      </c>
      <c r="D76" s="2" t="s">
        <v>15</v>
      </c>
      <c r="E76" s="2">
        <v>1</v>
      </c>
      <c r="R76" t="s">
        <v>1248</v>
      </c>
      <c r="S76" t="s">
        <v>26</v>
      </c>
      <c r="T76">
        <v>69.400000000000006</v>
      </c>
      <c r="U76" t="s">
        <v>24</v>
      </c>
      <c r="W76" s="2" t="s">
        <v>54</v>
      </c>
      <c r="X76" s="2" t="s">
        <v>50</v>
      </c>
      <c r="Y76" s="2">
        <v>73.7</v>
      </c>
      <c r="Z76" s="2" t="s">
        <v>23</v>
      </c>
      <c r="AB76" s="2" t="s">
        <v>34</v>
      </c>
      <c r="AC76" s="2" t="s">
        <v>38</v>
      </c>
      <c r="AD76" s="2">
        <v>80.7</v>
      </c>
      <c r="AE76" s="2" t="s">
        <v>21</v>
      </c>
      <c r="AG76" s="2" t="s">
        <v>34</v>
      </c>
      <c r="AH76" s="2" t="s">
        <v>38</v>
      </c>
      <c r="AI76" s="2">
        <v>98</v>
      </c>
      <c r="AJ76" s="2" t="s">
        <v>15</v>
      </c>
      <c r="AL76" s="2" t="s">
        <v>34</v>
      </c>
      <c r="AM76" s="2" t="s">
        <v>38</v>
      </c>
      <c r="AN76" s="2">
        <v>107.8</v>
      </c>
      <c r="AO76" s="2" t="s">
        <v>18</v>
      </c>
    </row>
    <row r="77" spans="1:49">
      <c r="A77" s="2" t="s">
        <v>48</v>
      </c>
      <c r="B77" s="2" t="s">
        <v>50</v>
      </c>
      <c r="C77" s="2">
        <v>62.1</v>
      </c>
      <c r="D77" s="2" t="s">
        <v>18</v>
      </c>
      <c r="E77" s="2">
        <v>2</v>
      </c>
      <c r="R77" s="11" t="s">
        <v>7</v>
      </c>
      <c r="S77" s="11" t="s">
        <v>26</v>
      </c>
      <c r="T77" s="11">
        <v>60.8</v>
      </c>
      <c r="U77" s="11" t="s">
        <v>25</v>
      </c>
      <c r="W77" s="2" t="s">
        <v>54</v>
      </c>
      <c r="X77" s="2" t="s">
        <v>50</v>
      </c>
      <c r="Y77" s="2">
        <v>76.8</v>
      </c>
      <c r="Z77" s="2" t="s">
        <v>23</v>
      </c>
      <c r="AB77" s="2" t="s">
        <v>34</v>
      </c>
      <c r="AC77" s="2" t="s">
        <v>38</v>
      </c>
      <c r="AD77" s="2">
        <v>80.900000000000006</v>
      </c>
      <c r="AE77" s="2" t="s">
        <v>21</v>
      </c>
      <c r="AG77" s="2" t="s">
        <v>34</v>
      </c>
      <c r="AH77" s="2" t="s">
        <v>38</v>
      </c>
      <c r="AI77" s="2">
        <v>92.7</v>
      </c>
      <c r="AJ77" s="2" t="s">
        <v>18</v>
      </c>
      <c r="AL77" s="2" t="s">
        <v>34</v>
      </c>
      <c r="AM77" s="2" t="s">
        <v>36</v>
      </c>
      <c r="AN77" s="2">
        <v>102</v>
      </c>
      <c r="AO77" s="2" t="s">
        <v>23</v>
      </c>
    </row>
    <row r="78" spans="1:49">
      <c r="A78" s="2" t="s">
        <v>54</v>
      </c>
      <c r="B78" s="2" t="s">
        <v>50</v>
      </c>
      <c r="C78" s="2">
        <v>62.4</v>
      </c>
      <c r="D78" s="2" t="s">
        <v>15</v>
      </c>
      <c r="E78" s="2">
        <v>0</v>
      </c>
      <c r="R78" s="11" t="s">
        <v>7</v>
      </c>
      <c r="S78" s="11" t="s">
        <v>26</v>
      </c>
      <c r="T78" s="11">
        <v>62.8</v>
      </c>
      <c r="U78" s="11" t="s">
        <v>12</v>
      </c>
      <c r="W78" s="2" t="s">
        <v>54</v>
      </c>
      <c r="X78" s="2" t="s">
        <v>8</v>
      </c>
      <c r="Y78" s="2">
        <v>79.7</v>
      </c>
      <c r="Z78" s="2" t="s">
        <v>23</v>
      </c>
      <c r="AB78" s="2" t="s">
        <v>34</v>
      </c>
      <c r="AC78" s="2" t="s">
        <v>38</v>
      </c>
      <c r="AD78" s="2">
        <v>84.7</v>
      </c>
      <c r="AE78" s="2" t="s">
        <v>21</v>
      </c>
      <c r="AG78" s="2" t="s">
        <v>34</v>
      </c>
      <c r="AH78" s="2" t="s">
        <v>37</v>
      </c>
      <c r="AI78" s="2">
        <v>93.8</v>
      </c>
      <c r="AJ78" s="2" t="s">
        <v>18</v>
      </c>
      <c r="AL78" s="2" t="s">
        <v>34</v>
      </c>
      <c r="AM78" s="2" t="s">
        <v>8</v>
      </c>
      <c r="AN78" s="2">
        <v>102</v>
      </c>
      <c r="AO78" s="2" t="s">
        <v>23</v>
      </c>
    </row>
    <row r="79" spans="1:49">
      <c r="A79" s="2" t="s">
        <v>7</v>
      </c>
      <c r="B79" s="2" t="s">
        <v>22</v>
      </c>
      <c r="C79" s="2">
        <v>62.6</v>
      </c>
      <c r="D79" s="2" t="s">
        <v>18</v>
      </c>
      <c r="E79" s="2">
        <v>1</v>
      </c>
      <c r="R79" s="11" t="s">
        <v>7</v>
      </c>
      <c r="S79" s="11" t="s">
        <v>26</v>
      </c>
      <c r="T79" s="11">
        <v>63</v>
      </c>
      <c r="U79" s="11" t="s">
        <v>11</v>
      </c>
      <c r="W79" s="2" t="s">
        <v>54</v>
      </c>
      <c r="X79" s="2" t="s">
        <v>50</v>
      </c>
      <c r="Y79" s="2">
        <v>71.5</v>
      </c>
      <c r="Z79" s="2" t="s">
        <v>24</v>
      </c>
      <c r="AB79" s="2" t="s">
        <v>34</v>
      </c>
      <c r="AC79" s="2" t="s">
        <v>38</v>
      </c>
      <c r="AD79" s="2">
        <v>88.7</v>
      </c>
      <c r="AE79" s="2" t="s">
        <v>21</v>
      </c>
      <c r="AG79" s="2" t="s">
        <v>34</v>
      </c>
      <c r="AH79" s="2" t="s">
        <v>8</v>
      </c>
      <c r="AI79" s="2">
        <v>96.2</v>
      </c>
      <c r="AJ79" s="2" t="s">
        <v>18</v>
      </c>
      <c r="AL79" s="2" t="s">
        <v>34</v>
      </c>
      <c r="AM79" s="2" t="s">
        <v>36</v>
      </c>
      <c r="AN79" s="2">
        <v>109</v>
      </c>
      <c r="AO79" s="2" t="s">
        <v>23</v>
      </c>
    </row>
    <row r="80" spans="1:49">
      <c r="A80" s="2" t="s">
        <v>53</v>
      </c>
      <c r="B80" s="2" t="s">
        <v>47</v>
      </c>
      <c r="C80" s="2">
        <v>62.6</v>
      </c>
      <c r="D80" s="2" t="s">
        <v>24</v>
      </c>
      <c r="E80" s="2">
        <v>1</v>
      </c>
      <c r="M80" s="11"/>
      <c r="N80" s="11"/>
      <c r="O80" s="11"/>
      <c r="P80" s="11"/>
      <c r="R80" s="11" t="s">
        <v>44</v>
      </c>
      <c r="S80" s="15" t="s">
        <v>47</v>
      </c>
      <c r="T80" s="11">
        <v>68.8</v>
      </c>
      <c r="U80" s="11" t="s">
        <v>11</v>
      </c>
      <c r="AB80" s="2" t="s">
        <v>34</v>
      </c>
      <c r="AC80" s="2" t="s">
        <v>38</v>
      </c>
      <c r="AD80" s="2">
        <v>89.3</v>
      </c>
      <c r="AE80" s="2" t="s">
        <v>21</v>
      </c>
      <c r="AG80" s="2" t="s">
        <v>34</v>
      </c>
      <c r="AH80" s="2" t="s">
        <v>37</v>
      </c>
      <c r="AI80" s="2">
        <v>96.7</v>
      </c>
      <c r="AJ80" s="2" t="s">
        <v>18</v>
      </c>
      <c r="AL80" s="2" t="s">
        <v>54</v>
      </c>
      <c r="AM80" s="2" t="s">
        <v>8</v>
      </c>
      <c r="AN80" s="2">
        <v>106.7</v>
      </c>
      <c r="AO80" s="2" t="s">
        <v>21</v>
      </c>
    </row>
    <row r="81" spans="1:41">
      <c r="A81" s="2" t="s">
        <v>48</v>
      </c>
      <c r="B81" s="2" t="s">
        <v>50</v>
      </c>
      <c r="C81" s="2">
        <v>62.8</v>
      </c>
      <c r="D81" s="2" t="s">
        <v>14</v>
      </c>
      <c r="E81" s="2">
        <v>1</v>
      </c>
      <c r="M81" s="11"/>
      <c r="N81" s="11"/>
      <c r="O81" s="11"/>
      <c r="P81" s="11"/>
      <c r="R81" s="11" t="s">
        <v>7</v>
      </c>
      <c r="S81" s="11" t="s">
        <v>22</v>
      </c>
      <c r="T81" s="11">
        <v>64.900000000000006</v>
      </c>
      <c r="U81" s="11" t="s">
        <v>9</v>
      </c>
      <c r="AB81" s="2" t="s">
        <v>34</v>
      </c>
      <c r="AC81" s="2" t="s">
        <v>38</v>
      </c>
      <c r="AD81" s="2">
        <v>81.8</v>
      </c>
      <c r="AE81" s="2" t="s">
        <v>15</v>
      </c>
      <c r="AG81" s="2" t="s">
        <v>34</v>
      </c>
      <c r="AH81" s="2" t="s">
        <v>8</v>
      </c>
      <c r="AI81" s="2">
        <v>95.7</v>
      </c>
      <c r="AJ81" s="2" t="s">
        <v>23</v>
      </c>
      <c r="AL81" s="2" t="s">
        <v>54</v>
      </c>
      <c r="AM81" s="2" t="s">
        <v>8</v>
      </c>
      <c r="AN81" s="2">
        <v>105.6</v>
      </c>
      <c r="AO81" s="2" t="s">
        <v>15</v>
      </c>
    </row>
    <row r="82" spans="1:41">
      <c r="A82" s="2" t="s">
        <v>7</v>
      </c>
      <c r="B82" s="2" t="s">
        <v>26</v>
      </c>
      <c r="C82" s="2">
        <v>62.8</v>
      </c>
      <c r="D82" s="2" t="s">
        <v>12</v>
      </c>
      <c r="E82" s="2">
        <v>0</v>
      </c>
      <c r="M82" s="11"/>
      <c r="N82" s="11"/>
      <c r="O82" s="11"/>
      <c r="P82" s="11"/>
      <c r="R82" s="11" t="s">
        <v>7</v>
      </c>
      <c r="S82" s="11" t="s">
        <v>26</v>
      </c>
      <c r="T82" s="11">
        <v>65.5</v>
      </c>
      <c r="U82" s="11" t="s">
        <v>17</v>
      </c>
      <c r="W82" t="s">
        <v>1243</v>
      </c>
      <c r="X82" t="s">
        <v>33</v>
      </c>
      <c r="AB82" s="2" t="s">
        <v>34</v>
      </c>
      <c r="AC82" s="2" t="s">
        <v>38</v>
      </c>
      <c r="AD82" s="2">
        <v>83.7</v>
      </c>
      <c r="AE82" s="2" t="s">
        <v>15</v>
      </c>
      <c r="AG82" s="2" t="s">
        <v>34</v>
      </c>
      <c r="AH82" s="2" t="s">
        <v>38</v>
      </c>
      <c r="AI82" s="2">
        <v>97.2</v>
      </c>
      <c r="AJ82" s="2" t="s">
        <v>23</v>
      </c>
      <c r="AL82" s="2" t="s">
        <v>54</v>
      </c>
      <c r="AM82" s="2" t="s">
        <v>8</v>
      </c>
      <c r="AN82" s="2">
        <v>100.9</v>
      </c>
      <c r="AO82" s="2" t="s">
        <v>23</v>
      </c>
    </row>
    <row r="83" spans="1:41">
      <c r="A83" s="2" t="s">
        <v>7</v>
      </c>
      <c r="B83" s="2" t="s">
        <v>26</v>
      </c>
      <c r="C83" s="2">
        <v>63</v>
      </c>
      <c r="D83" s="2" t="s">
        <v>11</v>
      </c>
      <c r="E83" s="2">
        <v>0</v>
      </c>
      <c r="AB83" s="2" t="s">
        <v>34</v>
      </c>
      <c r="AC83" s="2" t="s">
        <v>8</v>
      </c>
      <c r="AD83" s="2">
        <v>85.2</v>
      </c>
      <c r="AE83" s="2" t="s">
        <v>15</v>
      </c>
      <c r="AG83" s="2" t="s">
        <v>34</v>
      </c>
      <c r="AH83" s="2" t="s">
        <v>38</v>
      </c>
      <c r="AI83" s="2">
        <v>99.4</v>
      </c>
      <c r="AJ83" s="2" t="s">
        <v>23</v>
      </c>
      <c r="AL83" s="2" t="s">
        <v>54</v>
      </c>
      <c r="AM83" s="2" t="s">
        <v>8</v>
      </c>
      <c r="AN83" s="2">
        <v>102.9</v>
      </c>
      <c r="AO83" s="2" t="s">
        <v>23</v>
      </c>
    </row>
    <row r="84" spans="1:41">
      <c r="A84" s="2" t="s">
        <v>53</v>
      </c>
      <c r="B84" s="2" t="s">
        <v>47</v>
      </c>
      <c r="C84" s="2">
        <v>63.1</v>
      </c>
      <c r="D84" s="2" t="s">
        <v>15</v>
      </c>
      <c r="E84" s="2">
        <v>2</v>
      </c>
      <c r="M84" s="11"/>
      <c r="N84" s="11"/>
      <c r="O84" s="11"/>
      <c r="P84" s="11"/>
      <c r="AB84" s="2" t="s">
        <v>34</v>
      </c>
      <c r="AC84" s="2" t="s">
        <v>8</v>
      </c>
      <c r="AD84" s="2">
        <v>86.4</v>
      </c>
      <c r="AE84" s="2" t="s">
        <v>15</v>
      </c>
      <c r="AG84" s="2" t="s">
        <v>54</v>
      </c>
      <c r="AH84" s="2" t="s">
        <v>8</v>
      </c>
      <c r="AI84" s="2">
        <v>91.1</v>
      </c>
      <c r="AJ84" s="2" t="s">
        <v>15</v>
      </c>
      <c r="AL84" s="2" t="s">
        <v>54</v>
      </c>
      <c r="AM84" s="2" t="s">
        <v>8</v>
      </c>
      <c r="AN84" s="2">
        <v>105.8</v>
      </c>
      <c r="AO84" s="2" t="s">
        <v>24</v>
      </c>
    </row>
    <row r="85" spans="1:41">
      <c r="A85" s="2" t="s">
        <v>7</v>
      </c>
      <c r="B85" s="2" t="s">
        <v>26</v>
      </c>
      <c r="C85" s="2">
        <v>63.3</v>
      </c>
      <c r="D85" s="2" t="s">
        <v>20</v>
      </c>
      <c r="E85" s="2">
        <v>0</v>
      </c>
      <c r="M85" s="11"/>
      <c r="N85" s="11"/>
      <c r="O85" s="11"/>
      <c r="P85" s="11"/>
      <c r="AB85" s="2" t="s">
        <v>34</v>
      </c>
      <c r="AC85" s="2" t="s">
        <v>38</v>
      </c>
      <c r="AD85" s="2">
        <v>86.8</v>
      </c>
      <c r="AE85" s="2" t="s">
        <v>15</v>
      </c>
      <c r="AG85" s="2" t="s">
        <v>54</v>
      </c>
      <c r="AH85" s="2" t="s">
        <v>8</v>
      </c>
      <c r="AI85" s="2">
        <v>99.6</v>
      </c>
      <c r="AJ85" s="2" t="s">
        <v>15</v>
      </c>
    </row>
    <row r="86" spans="1:41">
      <c r="A86" s="2" t="s">
        <v>54</v>
      </c>
      <c r="B86" s="2" t="s">
        <v>50</v>
      </c>
      <c r="C86" s="2">
        <v>63.4</v>
      </c>
      <c r="D86" s="2" t="s">
        <v>15</v>
      </c>
      <c r="E86" s="2">
        <v>0</v>
      </c>
      <c r="M86" s="11"/>
      <c r="N86" s="11"/>
      <c r="O86" s="11"/>
      <c r="P86" s="11"/>
      <c r="AB86" s="2" t="s">
        <v>34</v>
      </c>
      <c r="AC86" s="2" t="s">
        <v>8</v>
      </c>
      <c r="AD86" s="2">
        <v>89.9</v>
      </c>
      <c r="AE86" s="2" t="s">
        <v>15</v>
      </c>
      <c r="AG86" s="2" t="s">
        <v>54</v>
      </c>
      <c r="AH86" s="2" t="s">
        <v>37</v>
      </c>
      <c r="AI86" s="2">
        <v>99.9</v>
      </c>
      <c r="AJ86" s="2" t="s">
        <v>18</v>
      </c>
    </row>
    <row r="87" spans="1:41">
      <c r="A87" s="2" t="s">
        <v>44</v>
      </c>
      <c r="B87" s="2" t="s">
        <v>19</v>
      </c>
      <c r="C87" s="2">
        <v>63.7</v>
      </c>
      <c r="D87" s="2" t="s">
        <v>15</v>
      </c>
      <c r="E87" s="2">
        <v>1</v>
      </c>
      <c r="M87" s="11"/>
      <c r="N87" s="11"/>
      <c r="O87" s="11"/>
      <c r="P87" s="11"/>
      <c r="AB87" s="2" t="s">
        <v>34</v>
      </c>
      <c r="AC87" s="2" t="s">
        <v>8</v>
      </c>
      <c r="AD87" s="2">
        <v>88.7</v>
      </c>
      <c r="AE87" s="2" t="s">
        <v>18</v>
      </c>
      <c r="AG87" s="2" t="s">
        <v>54</v>
      </c>
      <c r="AH87" s="2" t="s">
        <v>8</v>
      </c>
      <c r="AI87" s="2">
        <v>97.5</v>
      </c>
      <c r="AJ87" s="2" t="s">
        <v>23</v>
      </c>
      <c r="AL87" t="s">
        <v>1243</v>
      </c>
      <c r="AM87" t="s">
        <v>27</v>
      </c>
    </row>
    <row r="88" spans="1:41">
      <c r="A88" s="2" t="s">
        <v>7</v>
      </c>
      <c r="B88" s="2" t="s">
        <v>13</v>
      </c>
      <c r="C88" s="2">
        <v>63.9</v>
      </c>
      <c r="D88" s="2" t="s">
        <v>16</v>
      </c>
      <c r="E88" s="2">
        <v>2</v>
      </c>
      <c r="M88" s="11"/>
      <c r="N88" s="11"/>
      <c r="O88" s="11"/>
      <c r="P88" s="11"/>
      <c r="R88" t="s">
        <v>1243</v>
      </c>
      <c r="S88" t="s">
        <v>1244</v>
      </c>
      <c r="AB88" s="2" t="s">
        <v>34</v>
      </c>
      <c r="AC88" s="2" t="s">
        <v>38</v>
      </c>
      <c r="AD88" s="2">
        <v>81</v>
      </c>
      <c r="AE88" s="2" t="s">
        <v>23</v>
      </c>
      <c r="AG88" s="2" t="s">
        <v>54</v>
      </c>
      <c r="AH88" s="2" t="s">
        <v>8</v>
      </c>
      <c r="AI88" s="2">
        <v>97.8</v>
      </c>
      <c r="AJ88" s="2" t="s">
        <v>23</v>
      </c>
      <c r="AM88" t="s">
        <v>25</v>
      </c>
    </row>
    <row r="89" spans="1:41">
      <c r="A89" s="2" t="s">
        <v>53</v>
      </c>
      <c r="B89" s="2" t="s">
        <v>47</v>
      </c>
      <c r="C89" s="2">
        <v>64</v>
      </c>
      <c r="D89" s="2" t="s">
        <v>23</v>
      </c>
      <c r="E89" s="2">
        <v>1</v>
      </c>
      <c r="AB89" s="2" t="s">
        <v>34</v>
      </c>
      <c r="AC89" s="2" t="s">
        <v>38</v>
      </c>
      <c r="AD89" s="2">
        <v>88.4</v>
      </c>
      <c r="AE89" s="2" t="s">
        <v>23</v>
      </c>
      <c r="AG89" s="2" t="s">
        <v>54</v>
      </c>
      <c r="AH89" s="2" t="s">
        <v>8</v>
      </c>
      <c r="AI89" s="2">
        <v>97.8</v>
      </c>
      <c r="AJ89" s="2" t="s">
        <v>23</v>
      </c>
    </row>
    <row r="90" spans="1:41">
      <c r="A90" s="2" t="s">
        <v>7</v>
      </c>
      <c r="B90" s="2" t="s">
        <v>26</v>
      </c>
      <c r="C90" s="2">
        <v>64.099999999999994</v>
      </c>
      <c r="D90" s="2" t="s">
        <v>21</v>
      </c>
      <c r="E90" s="2">
        <v>1</v>
      </c>
      <c r="AB90" s="2" t="s">
        <v>54</v>
      </c>
      <c r="AC90" s="2" t="s">
        <v>8</v>
      </c>
      <c r="AD90" s="2">
        <v>83.2</v>
      </c>
      <c r="AE90" s="2" t="s">
        <v>15</v>
      </c>
      <c r="AG90" s="2" t="s">
        <v>54</v>
      </c>
      <c r="AH90" s="2" t="s">
        <v>8</v>
      </c>
      <c r="AI90" s="2">
        <v>97.8</v>
      </c>
      <c r="AJ90" s="2" t="s">
        <v>23</v>
      </c>
    </row>
    <row r="91" spans="1:41">
      <c r="A91" s="2" t="s">
        <v>34</v>
      </c>
      <c r="B91" s="2" t="s">
        <v>8</v>
      </c>
      <c r="C91" s="2">
        <v>64.599999999999994</v>
      </c>
      <c r="D91" s="2" t="s">
        <v>18</v>
      </c>
      <c r="E91" s="2">
        <v>1</v>
      </c>
      <c r="AB91" s="2" t="s">
        <v>54</v>
      </c>
      <c r="AC91" s="2" t="s">
        <v>50</v>
      </c>
      <c r="AD91" s="2">
        <v>84.1</v>
      </c>
      <c r="AE91" s="2" t="s">
        <v>15</v>
      </c>
      <c r="AG91" s="2" t="s">
        <v>54</v>
      </c>
      <c r="AH91" s="2" t="s">
        <v>8</v>
      </c>
      <c r="AI91" s="2">
        <v>98.4</v>
      </c>
      <c r="AJ91" s="2" t="s">
        <v>23</v>
      </c>
    </row>
    <row r="92" spans="1:41">
      <c r="A92" s="2" t="s">
        <v>7</v>
      </c>
      <c r="B92" s="2" t="s">
        <v>26</v>
      </c>
      <c r="C92" s="2">
        <v>64.7</v>
      </c>
      <c r="D92" s="2" t="s">
        <v>27</v>
      </c>
      <c r="E92" s="2">
        <v>0</v>
      </c>
      <c r="AB92" s="2" t="s">
        <v>54</v>
      </c>
      <c r="AC92" s="2" t="s">
        <v>50</v>
      </c>
      <c r="AD92" s="2">
        <v>89</v>
      </c>
      <c r="AE92" s="2" t="s">
        <v>15</v>
      </c>
      <c r="AG92" s="2" t="s">
        <v>54</v>
      </c>
      <c r="AH92" s="2" t="s">
        <v>37</v>
      </c>
      <c r="AI92" s="2">
        <v>99</v>
      </c>
      <c r="AJ92" s="2" t="s">
        <v>23</v>
      </c>
    </row>
    <row r="93" spans="1:41">
      <c r="A93" s="2" t="s">
        <v>7</v>
      </c>
      <c r="B93" s="2" t="s">
        <v>26</v>
      </c>
      <c r="C93" s="2">
        <v>64.7</v>
      </c>
      <c r="D93" s="2" t="s">
        <v>14</v>
      </c>
      <c r="E93" s="2">
        <v>2</v>
      </c>
      <c r="AB93" s="2" t="s">
        <v>54</v>
      </c>
      <c r="AC93" s="2" t="s">
        <v>8</v>
      </c>
      <c r="AD93" s="2">
        <v>81.8</v>
      </c>
      <c r="AE93" s="2" t="s">
        <v>23</v>
      </c>
      <c r="AG93" s="2" t="s">
        <v>54</v>
      </c>
      <c r="AH93" s="2" t="s">
        <v>8</v>
      </c>
      <c r="AI93" s="2">
        <v>99.2</v>
      </c>
      <c r="AJ93" s="2" t="s">
        <v>23</v>
      </c>
    </row>
    <row r="94" spans="1:41">
      <c r="A94" s="2" t="s">
        <v>44</v>
      </c>
      <c r="B94" s="2" t="s">
        <v>19</v>
      </c>
      <c r="C94" s="2">
        <v>64.900000000000006</v>
      </c>
      <c r="D94" s="2" t="s">
        <v>14</v>
      </c>
      <c r="E94" s="2">
        <v>1</v>
      </c>
      <c r="AB94" s="2" t="s">
        <v>54</v>
      </c>
      <c r="AC94" s="2" t="s">
        <v>50</v>
      </c>
      <c r="AD94" s="2">
        <v>82.5</v>
      </c>
      <c r="AE94" s="2" t="s">
        <v>23</v>
      </c>
      <c r="AG94" s="2" t="s">
        <v>54</v>
      </c>
      <c r="AH94" s="2" t="s">
        <v>8</v>
      </c>
      <c r="AI94" s="2">
        <v>99.7</v>
      </c>
      <c r="AJ94" s="2" t="s">
        <v>23</v>
      </c>
    </row>
    <row r="95" spans="1:41">
      <c r="A95" s="2" t="s">
        <v>7</v>
      </c>
      <c r="B95" s="2" t="s">
        <v>22</v>
      </c>
      <c r="C95" s="2">
        <v>64.900000000000006</v>
      </c>
      <c r="D95" s="2" t="s">
        <v>9</v>
      </c>
      <c r="E95" s="2">
        <v>0</v>
      </c>
      <c r="AB95" s="2" t="s">
        <v>54</v>
      </c>
      <c r="AC95" s="2" t="s">
        <v>50</v>
      </c>
      <c r="AD95" s="2">
        <v>84.1</v>
      </c>
      <c r="AE95" s="2" t="s">
        <v>23</v>
      </c>
    </row>
    <row r="96" spans="1:41">
      <c r="A96" s="2" t="s">
        <v>28</v>
      </c>
      <c r="B96" s="2" t="s">
        <v>22</v>
      </c>
      <c r="C96" s="2">
        <v>65.3</v>
      </c>
      <c r="D96" s="2" t="s">
        <v>15</v>
      </c>
      <c r="E96" s="2">
        <v>1</v>
      </c>
      <c r="AB96" s="2" t="s">
        <v>54</v>
      </c>
      <c r="AC96" s="2" t="s">
        <v>50</v>
      </c>
      <c r="AD96" s="2">
        <v>85.9</v>
      </c>
      <c r="AE96" s="2" t="s">
        <v>23</v>
      </c>
    </row>
    <row r="97" spans="1:34">
      <c r="A97" s="2" t="s">
        <v>48</v>
      </c>
      <c r="B97" s="2" t="s">
        <v>49</v>
      </c>
      <c r="C97" s="2">
        <v>65.3</v>
      </c>
      <c r="D97" s="2" t="s">
        <v>18</v>
      </c>
      <c r="E97" s="2">
        <v>2</v>
      </c>
      <c r="AB97" s="2" t="s">
        <v>54</v>
      </c>
      <c r="AC97" s="2" t="s">
        <v>8</v>
      </c>
      <c r="AD97" s="2">
        <v>89.2</v>
      </c>
      <c r="AE97" s="2" t="s">
        <v>23</v>
      </c>
      <c r="AG97" t="s">
        <v>1242</v>
      </c>
      <c r="AH97" t="s">
        <v>25</v>
      </c>
    </row>
    <row r="98" spans="1:34">
      <c r="A98" s="2" t="s">
        <v>53</v>
      </c>
      <c r="B98" s="2" t="s">
        <v>47</v>
      </c>
      <c r="C98" s="2">
        <v>65.400000000000006</v>
      </c>
      <c r="D98" s="2" t="s">
        <v>23</v>
      </c>
      <c r="E98" s="2">
        <v>2</v>
      </c>
      <c r="AB98" s="2" t="s">
        <v>54</v>
      </c>
      <c r="AC98" s="2" t="s">
        <v>8</v>
      </c>
      <c r="AD98" s="2">
        <v>89.4</v>
      </c>
      <c r="AE98" s="2" t="s">
        <v>23</v>
      </c>
      <c r="AH98" t="s">
        <v>17</v>
      </c>
    </row>
    <row r="99" spans="1:34">
      <c r="A99" s="2" t="s">
        <v>7</v>
      </c>
      <c r="B99" s="2" t="s">
        <v>26</v>
      </c>
      <c r="C99" s="2">
        <v>65.5</v>
      </c>
      <c r="D99" s="2" t="s">
        <v>17</v>
      </c>
      <c r="E99" s="2">
        <v>0</v>
      </c>
      <c r="AB99" s="2" t="s">
        <v>54</v>
      </c>
      <c r="AC99" s="2" t="s">
        <v>8</v>
      </c>
      <c r="AD99" s="2">
        <v>89.4</v>
      </c>
      <c r="AE99" s="2" t="s">
        <v>23</v>
      </c>
    </row>
    <row r="100" spans="1:34">
      <c r="A100" s="2" t="s">
        <v>53</v>
      </c>
      <c r="B100" s="2" t="s">
        <v>47</v>
      </c>
      <c r="C100" s="2">
        <v>65.7</v>
      </c>
      <c r="D100" s="2" t="s">
        <v>18</v>
      </c>
      <c r="E100" s="2">
        <v>2</v>
      </c>
      <c r="AB100" s="2" t="s">
        <v>54</v>
      </c>
      <c r="AC100" s="2" t="s">
        <v>8</v>
      </c>
      <c r="AD100" s="2">
        <v>89.2</v>
      </c>
      <c r="AE100" s="2" t="s">
        <v>24</v>
      </c>
    </row>
    <row r="101" spans="1:34">
      <c r="A101" s="2" t="s">
        <v>7</v>
      </c>
      <c r="B101" s="2" t="s">
        <v>26</v>
      </c>
      <c r="C101" s="2">
        <v>66</v>
      </c>
      <c r="D101" s="2" t="s">
        <v>10</v>
      </c>
      <c r="E101" s="2">
        <v>1</v>
      </c>
      <c r="AB101" s="2" t="s">
        <v>54</v>
      </c>
      <c r="AC101" s="2" t="s">
        <v>8</v>
      </c>
      <c r="AD101" s="2">
        <v>88.6</v>
      </c>
      <c r="AE101" s="2" t="s">
        <v>9</v>
      </c>
    </row>
    <row r="102" spans="1:34">
      <c r="A102" s="2" t="s">
        <v>7</v>
      </c>
      <c r="B102" s="2" t="s">
        <v>26</v>
      </c>
      <c r="C102" s="2">
        <v>66</v>
      </c>
      <c r="D102" s="2" t="s">
        <v>14</v>
      </c>
      <c r="E102" s="2">
        <v>2</v>
      </c>
    </row>
    <row r="103" spans="1:34">
      <c r="A103" s="2" t="s">
        <v>53</v>
      </c>
      <c r="B103" s="2" t="s">
        <v>22</v>
      </c>
      <c r="C103" s="2">
        <v>66.2</v>
      </c>
      <c r="D103" s="2" t="s">
        <v>23</v>
      </c>
      <c r="E103" s="2">
        <v>1</v>
      </c>
    </row>
    <row r="104" spans="1:34">
      <c r="A104" s="2" t="s">
        <v>48</v>
      </c>
      <c r="B104" s="2" t="s">
        <v>50</v>
      </c>
      <c r="C104" s="2">
        <v>66.599999999999994</v>
      </c>
      <c r="D104" s="2" t="s">
        <v>15</v>
      </c>
      <c r="E104" s="2">
        <v>2</v>
      </c>
      <c r="AB104" t="s">
        <v>1243</v>
      </c>
      <c r="AC104" t="s">
        <v>27</v>
      </c>
    </row>
    <row r="105" spans="1:34">
      <c r="A105" s="2" t="s">
        <v>7</v>
      </c>
      <c r="B105" s="2" t="s">
        <v>26</v>
      </c>
      <c r="C105" s="2">
        <v>67.099999999999994</v>
      </c>
      <c r="D105" s="2" t="s">
        <v>15</v>
      </c>
      <c r="E105" s="2">
        <v>2</v>
      </c>
      <c r="AC105" t="s">
        <v>12</v>
      </c>
    </row>
    <row r="106" spans="1:34">
      <c r="A106" s="2" t="s">
        <v>53</v>
      </c>
      <c r="B106" s="2" t="s">
        <v>22</v>
      </c>
      <c r="C106" s="2">
        <v>67.099999999999994</v>
      </c>
      <c r="D106" s="2" t="s">
        <v>14</v>
      </c>
      <c r="E106" s="2">
        <v>2</v>
      </c>
    </row>
    <row r="107" spans="1:34">
      <c r="A107" s="2" t="s">
        <v>54</v>
      </c>
      <c r="B107" s="2" t="s">
        <v>50</v>
      </c>
      <c r="C107" s="2">
        <v>67.3</v>
      </c>
      <c r="D107" s="2" t="s">
        <v>14</v>
      </c>
      <c r="E107" s="2">
        <v>2</v>
      </c>
    </row>
    <row r="108" spans="1:34">
      <c r="A108" s="2" t="s">
        <v>7</v>
      </c>
      <c r="B108" s="2" t="s">
        <v>26</v>
      </c>
      <c r="C108" s="2">
        <v>67.400000000000006</v>
      </c>
      <c r="D108" s="2" t="s">
        <v>16</v>
      </c>
      <c r="E108" s="2">
        <v>1</v>
      </c>
    </row>
    <row r="109" spans="1:34">
      <c r="A109" s="2" t="s">
        <v>7</v>
      </c>
      <c r="B109" s="2" t="s">
        <v>22</v>
      </c>
      <c r="C109" s="2">
        <v>67.400000000000006</v>
      </c>
      <c r="D109" s="2" t="s">
        <v>21</v>
      </c>
      <c r="E109" s="2">
        <v>2</v>
      </c>
    </row>
    <row r="110" spans="1:34">
      <c r="A110" s="2" t="s">
        <v>48</v>
      </c>
      <c r="B110" s="2" t="s">
        <v>50</v>
      </c>
      <c r="C110" s="2">
        <v>67.400000000000006</v>
      </c>
      <c r="D110" s="2" t="s">
        <v>24</v>
      </c>
      <c r="E110" s="2">
        <v>2</v>
      </c>
    </row>
    <row r="111" spans="1:34">
      <c r="A111" s="2" t="s">
        <v>44</v>
      </c>
      <c r="B111" s="2" t="s">
        <v>46</v>
      </c>
      <c r="C111" s="2">
        <v>67.5</v>
      </c>
      <c r="D111" s="2" t="s">
        <v>33</v>
      </c>
      <c r="E111" s="2">
        <v>2</v>
      </c>
    </row>
    <row r="112" spans="1:34">
      <c r="A112" s="2" t="s">
        <v>53</v>
      </c>
      <c r="B112" s="2" t="s">
        <v>22</v>
      </c>
      <c r="C112" s="2">
        <v>67.7</v>
      </c>
      <c r="D112" s="2" t="s">
        <v>23</v>
      </c>
      <c r="E112" s="2">
        <v>2</v>
      </c>
    </row>
    <row r="113" spans="1:5">
      <c r="A113" s="2" t="s">
        <v>53</v>
      </c>
      <c r="B113" s="2" t="s">
        <v>47</v>
      </c>
      <c r="C113" s="2">
        <v>67.900000000000006</v>
      </c>
      <c r="D113" s="2" t="s">
        <v>24</v>
      </c>
      <c r="E113" s="2">
        <v>0</v>
      </c>
    </row>
    <row r="114" spans="1:5">
      <c r="A114" s="2" t="s">
        <v>28</v>
      </c>
      <c r="B114" s="2" t="s">
        <v>22</v>
      </c>
      <c r="C114" s="2">
        <v>68.5</v>
      </c>
      <c r="D114" s="2" t="s">
        <v>16</v>
      </c>
      <c r="E114" s="2">
        <v>2</v>
      </c>
    </row>
    <row r="115" spans="1:5">
      <c r="A115" s="2" t="s">
        <v>7</v>
      </c>
      <c r="B115" s="2" t="s">
        <v>19</v>
      </c>
      <c r="C115" s="2">
        <v>68.8</v>
      </c>
      <c r="D115" s="2" t="s">
        <v>20</v>
      </c>
      <c r="E115" s="2">
        <v>2</v>
      </c>
    </row>
    <row r="116" spans="1:5">
      <c r="A116" s="2" t="s">
        <v>44</v>
      </c>
      <c r="B116" s="3" t="s">
        <v>47</v>
      </c>
      <c r="C116" s="2">
        <v>68.8</v>
      </c>
      <c r="D116" s="2" t="s">
        <v>11</v>
      </c>
      <c r="E116" s="2">
        <v>0</v>
      </c>
    </row>
    <row r="117" spans="1:5">
      <c r="A117" s="2" t="s">
        <v>48</v>
      </c>
      <c r="B117" s="2" t="s">
        <v>49</v>
      </c>
      <c r="C117" s="2">
        <v>68.900000000000006</v>
      </c>
      <c r="D117" s="2" t="s">
        <v>15</v>
      </c>
      <c r="E117" s="2">
        <v>1</v>
      </c>
    </row>
    <row r="118" spans="1:5">
      <c r="A118" s="2" t="s">
        <v>48</v>
      </c>
      <c r="B118" s="2" t="s">
        <v>49</v>
      </c>
      <c r="C118" s="2">
        <v>68.900000000000006</v>
      </c>
      <c r="D118" s="2" t="s">
        <v>14</v>
      </c>
      <c r="E118" s="2">
        <v>2</v>
      </c>
    </row>
    <row r="119" spans="1:5">
      <c r="A119" s="2" t="s">
        <v>7</v>
      </c>
      <c r="B119" s="2" t="s">
        <v>26</v>
      </c>
      <c r="C119" s="2">
        <v>69.2</v>
      </c>
      <c r="D119" s="2" t="s">
        <v>16</v>
      </c>
      <c r="E119" s="2">
        <v>1</v>
      </c>
    </row>
    <row r="120" spans="1:5">
      <c r="A120" s="2" t="s">
        <v>48</v>
      </c>
      <c r="B120" s="2" t="s">
        <v>49</v>
      </c>
      <c r="C120" s="2">
        <v>69.3</v>
      </c>
      <c r="D120" s="2" t="s">
        <v>15</v>
      </c>
      <c r="E120" s="2">
        <v>1</v>
      </c>
    </row>
    <row r="121" spans="1:5">
      <c r="A121" s="2" t="s">
        <v>7</v>
      </c>
      <c r="B121" s="2" t="s">
        <v>26</v>
      </c>
      <c r="C121" s="2">
        <v>69.3</v>
      </c>
      <c r="D121" s="2" t="s">
        <v>14</v>
      </c>
      <c r="E121" s="2">
        <v>1</v>
      </c>
    </row>
    <row r="122" spans="1:5">
      <c r="A122" s="2" t="s">
        <v>48</v>
      </c>
      <c r="B122" s="2" t="s">
        <v>49</v>
      </c>
      <c r="C122" s="2">
        <v>69.5</v>
      </c>
      <c r="D122" s="2" t="s">
        <v>15</v>
      </c>
      <c r="E122" s="2">
        <v>2</v>
      </c>
    </row>
    <row r="123" spans="1:5">
      <c r="A123" s="2" t="s">
        <v>7</v>
      </c>
      <c r="B123" s="2" t="s">
        <v>19</v>
      </c>
      <c r="C123" s="2">
        <v>69.599999999999994</v>
      </c>
      <c r="D123" s="2" t="s">
        <v>16</v>
      </c>
      <c r="E123" s="2">
        <v>1</v>
      </c>
    </row>
    <row r="124" spans="1:5">
      <c r="A124" s="2" t="s">
        <v>28</v>
      </c>
      <c r="B124" s="2" t="s">
        <v>22</v>
      </c>
      <c r="C124" s="2">
        <v>69.8</v>
      </c>
      <c r="D124" s="2" t="s">
        <v>33</v>
      </c>
      <c r="E124" s="2">
        <v>1</v>
      </c>
    </row>
    <row r="125" spans="1:5">
      <c r="A125" s="2" t="s">
        <v>7</v>
      </c>
      <c r="B125" s="2" t="s">
        <v>26</v>
      </c>
      <c r="C125" s="2">
        <v>70</v>
      </c>
      <c r="D125" s="2" t="s">
        <v>27</v>
      </c>
      <c r="E125" s="2">
        <v>1</v>
      </c>
    </row>
    <row r="126" spans="1:5">
      <c r="A126" s="2" t="s">
        <v>53</v>
      </c>
      <c r="B126" s="2" t="s">
        <v>47</v>
      </c>
      <c r="C126" s="2">
        <v>70.599999999999994</v>
      </c>
      <c r="D126" s="2" t="s">
        <v>16</v>
      </c>
      <c r="E126" s="2">
        <v>1</v>
      </c>
    </row>
    <row r="127" spans="1:5">
      <c r="A127" s="2" t="s">
        <v>34</v>
      </c>
      <c r="B127" s="2" t="s">
        <v>38</v>
      </c>
      <c r="C127" s="2">
        <v>70.7</v>
      </c>
      <c r="D127" s="2" t="s">
        <v>15</v>
      </c>
      <c r="E127" s="2">
        <v>0</v>
      </c>
    </row>
    <row r="128" spans="1:5">
      <c r="A128" s="2" t="s">
        <v>34</v>
      </c>
      <c r="B128" s="2" t="s">
        <v>38</v>
      </c>
      <c r="C128" s="2">
        <v>70.900000000000006</v>
      </c>
      <c r="D128" s="2" t="s">
        <v>11</v>
      </c>
      <c r="E128" s="2">
        <v>0</v>
      </c>
    </row>
    <row r="129" spans="1:5">
      <c r="A129" s="2" t="s">
        <v>48</v>
      </c>
      <c r="B129" s="2" t="s">
        <v>49</v>
      </c>
      <c r="C129" s="2">
        <v>71</v>
      </c>
      <c r="D129" s="2" t="s">
        <v>15</v>
      </c>
      <c r="E129" s="2">
        <v>2</v>
      </c>
    </row>
    <row r="130" spans="1:5">
      <c r="A130" s="2" t="s">
        <v>53</v>
      </c>
      <c r="B130" s="2" t="s">
        <v>22</v>
      </c>
      <c r="C130" s="2">
        <v>71.2</v>
      </c>
      <c r="D130" s="2" t="s">
        <v>21</v>
      </c>
      <c r="E130" s="2">
        <v>1</v>
      </c>
    </row>
    <row r="131" spans="1:5">
      <c r="A131" s="2" t="s">
        <v>34</v>
      </c>
      <c r="B131" s="2" t="s">
        <v>38</v>
      </c>
      <c r="C131" s="2">
        <v>71.2</v>
      </c>
      <c r="D131" s="2" t="s">
        <v>15</v>
      </c>
      <c r="E131" s="2">
        <v>1</v>
      </c>
    </row>
    <row r="132" spans="1:5">
      <c r="A132" s="2" t="s">
        <v>28</v>
      </c>
      <c r="B132" s="2" t="s">
        <v>22</v>
      </c>
      <c r="C132" s="2">
        <v>71.2</v>
      </c>
      <c r="D132" s="2" t="s">
        <v>18</v>
      </c>
      <c r="E132" s="2">
        <v>2</v>
      </c>
    </row>
    <row r="133" spans="1:5">
      <c r="A133" s="2" t="s">
        <v>7</v>
      </c>
      <c r="B133" s="2" t="s">
        <v>26</v>
      </c>
      <c r="C133" s="2">
        <v>71.400000000000006</v>
      </c>
      <c r="D133" s="2" t="s">
        <v>15</v>
      </c>
      <c r="E133" s="2">
        <v>2</v>
      </c>
    </row>
    <row r="134" spans="1:5">
      <c r="A134" s="2" t="s">
        <v>34</v>
      </c>
      <c r="B134" s="2" t="s">
        <v>38</v>
      </c>
      <c r="C134" s="2">
        <v>71.400000000000006</v>
      </c>
      <c r="D134" s="2" t="s">
        <v>15</v>
      </c>
      <c r="E134" s="2">
        <v>0</v>
      </c>
    </row>
    <row r="135" spans="1:5">
      <c r="A135" s="2" t="s">
        <v>54</v>
      </c>
      <c r="B135" s="2" t="s">
        <v>50</v>
      </c>
      <c r="C135" s="2">
        <v>71.5</v>
      </c>
      <c r="D135" s="2" t="s">
        <v>24</v>
      </c>
      <c r="E135" s="2">
        <v>0</v>
      </c>
    </row>
    <row r="136" spans="1:5">
      <c r="A136" s="2" t="s">
        <v>48</v>
      </c>
      <c r="B136" s="2" t="s">
        <v>49</v>
      </c>
      <c r="C136" s="2">
        <v>71.8</v>
      </c>
      <c r="D136" s="2" t="s">
        <v>23</v>
      </c>
      <c r="E136" s="2">
        <v>2</v>
      </c>
    </row>
    <row r="137" spans="1:5">
      <c r="A137" s="2" t="s">
        <v>48</v>
      </c>
      <c r="B137" s="2" t="s">
        <v>49</v>
      </c>
      <c r="C137" s="2">
        <v>72</v>
      </c>
      <c r="D137" s="2" t="s">
        <v>23</v>
      </c>
      <c r="E137" s="2">
        <v>1</v>
      </c>
    </row>
    <row r="138" spans="1:5">
      <c r="A138" s="2" t="s">
        <v>53</v>
      </c>
      <c r="B138" s="2" t="s">
        <v>22</v>
      </c>
      <c r="C138" s="2">
        <v>72.2</v>
      </c>
      <c r="D138" s="2" t="s">
        <v>23</v>
      </c>
      <c r="E138" s="2">
        <v>2</v>
      </c>
    </row>
    <row r="139" spans="1:5">
      <c r="A139" s="2" t="s">
        <v>54</v>
      </c>
      <c r="B139" s="2" t="s">
        <v>50</v>
      </c>
      <c r="C139" s="2">
        <v>72.3</v>
      </c>
      <c r="D139" s="2" t="s">
        <v>10</v>
      </c>
      <c r="E139" s="2">
        <v>1</v>
      </c>
    </row>
    <row r="140" spans="1:5">
      <c r="A140" s="2" t="s">
        <v>7</v>
      </c>
      <c r="B140" s="2" t="s">
        <v>22</v>
      </c>
      <c r="C140" s="2">
        <v>72.5</v>
      </c>
      <c r="D140" s="2" t="s">
        <v>16</v>
      </c>
      <c r="E140" s="2">
        <v>1</v>
      </c>
    </row>
    <row r="141" spans="1:5">
      <c r="A141" s="2" t="s">
        <v>53</v>
      </c>
      <c r="B141" s="2" t="s">
        <v>47</v>
      </c>
      <c r="C141" s="2">
        <v>72.5</v>
      </c>
      <c r="D141" s="2" t="s">
        <v>18</v>
      </c>
      <c r="E141" s="2">
        <v>1</v>
      </c>
    </row>
    <row r="142" spans="1:5">
      <c r="A142" s="2" t="s">
        <v>53</v>
      </c>
      <c r="B142" s="2" t="s">
        <v>22</v>
      </c>
      <c r="C142" s="2">
        <v>72.599999999999994</v>
      </c>
      <c r="D142" s="2" t="s">
        <v>21</v>
      </c>
      <c r="E142" s="2">
        <v>2</v>
      </c>
    </row>
    <row r="143" spans="1:5">
      <c r="A143" s="2" t="s">
        <v>48</v>
      </c>
      <c r="B143" s="2" t="s">
        <v>49</v>
      </c>
      <c r="C143" s="2">
        <v>72.599999999999994</v>
      </c>
      <c r="D143" s="2" t="s">
        <v>15</v>
      </c>
      <c r="E143" s="2">
        <v>1</v>
      </c>
    </row>
    <row r="144" spans="1:5">
      <c r="A144" s="2" t="s">
        <v>28</v>
      </c>
      <c r="B144" s="2" t="s">
        <v>22</v>
      </c>
      <c r="C144" s="2">
        <v>72.7</v>
      </c>
      <c r="D144" s="2" t="s">
        <v>15</v>
      </c>
      <c r="E144" s="2">
        <v>1</v>
      </c>
    </row>
    <row r="145" spans="1:5">
      <c r="A145" s="2" t="s">
        <v>34</v>
      </c>
      <c r="B145" s="2" t="s">
        <v>38</v>
      </c>
      <c r="C145" s="2">
        <v>72.8</v>
      </c>
      <c r="D145" s="2" t="s">
        <v>27</v>
      </c>
      <c r="E145" s="2">
        <v>1</v>
      </c>
    </row>
    <row r="146" spans="1:5">
      <c r="A146" s="2" t="s">
        <v>7</v>
      </c>
      <c r="B146" s="2" t="s">
        <v>26</v>
      </c>
      <c r="C146" s="2">
        <v>72.8</v>
      </c>
      <c r="D146" s="2" t="s">
        <v>11</v>
      </c>
      <c r="E146" s="2">
        <v>0</v>
      </c>
    </row>
    <row r="147" spans="1:5">
      <c r="A147" s="2" t="s">
        <v>34</v>
      </c>
      <c r="B147" s="2" t="s">
        <v>8</v>
      </c>
      <c r="C147" s="2">
        <v>73.5</v>
      </c>
      <c r="D147" s="2" t="s">
        <v>10</v>
      </c>
      <c r="E147" s="2">
        <v>1</v>
      </c>
    </row>
    <row r="148" spans="1:5">
      <c r="A148" s="2" t="s">
        <v>7</v>
      </c>
      <c r="B148" s="2" t="s">
        <v>26</v>
      </c>
      <c r="C148" s="2">
        <v>73.599999999999994</v>
      </c>
      <c r="D148" s="2" t="s">
        <v>11</v>
      </c>
      <c r="E148" s="2">
        <v>1</v>
      </c>
    </row>
    <row r="149" spans="1:5">
      <c r="A149" s="2" t="s">
        <v>54</v>
      </c>
      <c r="B149" s="2" t="s">
        <v>50</v>
      </c>
      <c r="C149" s="2">
        <v>73.7</v>
      </c>
      <c r="D149" s="2" t="s">
        <v>23</v>
      </c>
      <c r="E149" s="2">
        <v>1</v>
      </c>
    </row>
    <row r="150" spans="1:5">
      <c r="A150" s="2" t="s">
        <v>28</v>
      </c>
      <c r="B150" s="2" t="s">
        <v>22</v>
      </c>
      <c r="C150" s="2">
        <v>73.8</v>
      </c>
      <c r="D150" s="2" t="s">
        <v>18</v>
      </c>
      <c r="E150" s="2">
        <v>2</v>
      </c>
    </row>
    <row r="151" spans="1:5">
      <c r="A151" s="2" t="s">
        <v>7</v>
      </c>
      <c r="B151" s="2" t="s">
        <v>22</v>
      </c>
      <c r="C151" s="2">
        <v>73.900000000000006</v>
      </c>
      <c r="D151" s="2" t="s">
        <v>24</v>
      </c>
      <c r="E151" s="2">
        <v>0</v>
      </c>
    </row>
    <row r="152" spans="1:5">
      <c r="A152" s="2" t="s">
        <v>44</v>
      </c>
      <c r="B152" s="2" t="s">
        <v>19</v>
      </c>
      <c r="C152" s="2">
        <v>74</v>
      </c>
      <c r="D152" s="2" t="s">
        <v>11</v>
      </c>
      <c r="E152" s="2">
        <v>0</v>
      </c>
    </row>
    <row r="153" spans="1:5">
      <c r="A153" s="2" t="s">
        <v>53</v>
      </c>
      <c r="B153" s="2" t="s">
        <v>8</v>
      </c>
      <c r="C153" s="2">
        <v>74.400000000000006</v>
      </c>
      <c r="D153" s="2" t="s">
        <v>15</v>
      </c>
      <c r="E153" s="2">
        <v>1</v>
      </c>
    </row>
    <row r="154" spans="1:5">
      <c r="A154" s="2" t="s">
        <v>7</v>
      </c>
      <c r="B154" s="2" t="s">
        <v>22</v>
      </c>
      <c r="C154" s="2">
        <v>74.5</v>
      </c>
      <c r="D154" s="2" t="s">
        <v>10</v>
      </c>
      <c r="E154" s="2">
        <v>0</v>
      </c>
    </row>
    <row r="155" spans="1:5">
      <c r="A155" s="2" t="s">
        <v>44</v>
      </c>
      <c r="B155" s="2" t="s">
        <v>19</v>
      </c>
      <c r="C155" s="2">
        <v>74.599999999999994</v>
      </c>
      <c r="D155" s="2" t="s">
        <v>11</v>
      </c>
      <c r="E155" s="2">
        <v>0</v>
      </c>
    </row>
    <row r="156" spans="1:5">
      <c r="A156" s="2" t="s">
        <v>7</v>
      </c>
      <c r="B156" s="2" t="s">
        <v>22</v>
      </c>
      <c r="C156" s="2">
        <v>74.7</v>
      </c>
      <c r="D156" s="2" t="s">
        <v>12</v>
      </c>
      <c r="E156" s="2">
        <v>0</v>
      </c>
    </row>
    <row r="157" spans="1:5">
      <c r="A157" s="2" t="s">
        <v>7</v>
      </c>
      <c r="B157" s="2" t="s">
        <v>26</v>
      </c>
      <c r="C157" s="2">
        <v>74.900000000000006</v>
      </c>
      <c r="D157" s="2" t="s">
        <v>10</v>
      </c>
      <c r="E157" s="2">
        <v>0</v>
      </c>
    </row>
    <row r="158" spans="1:5">
      <c r="A158" s="2" t="s">
        <v>7</v>
      </c>
      <c r="B158" s="2" t="s">
        <v>26</v>
      </c>
      <c r="C158" s="2">
        <v>75</v>
      </c>
      <c r="D158" s="2" t="s">
        <v>18</v>
      </c>
      <c r="E158" s="2">
        <v>1</v>
      </c>
    </row>
    <row r="159" spans="1:5">
      <c r="A159" s="2" t="s">
        <v>7</v>
      </c>
      <c r="B159" s="2" t="s">
        <v>22</v>
      </c>
      <c r="C159" s="2">
        <v>75</v>
      </c>
      <c r="D159" s="2" t="s">
        <v>25</v>
      </c>
      <c r="E159" s="2">
        <v>0</v>
      </c>
    </row>
    <row r="160" spans="1:5">
      <c r="A160" s="2" t="s">
        <v>7</v>
      </c>
      <c r="B160" s="2" t="s">
        <v>26</v>
      </c>
      <c r="C160" s="2">
        <v>75.2</v>
      </c>
      <c r="D160" s="2" t="s">
        <v>21</v>
      </c>
      <c r="E160" s="2">
        <v>1</v>
      </c>
    </row>
    <row r="161" spans="1:5">
      <c r="A161" s="2" t="s">
        <v>54</v>
      </c>
      <c r="B161" s="2" t="s">
        <v>50</v>
      </c>
      <c r="C161" s="2">
        <v>75.3</v>
      </c>
      <c r="D161" s="2" t="s">
        <v>20</v>
      </c>
      <c r="E161" s="2">
        <v>0</v>
      </c>
    </row>
    <row r="162" spans="1:5">
      <c r="A162" s="2" t="s">
        <v>34</v>
      </c>
      <c r="B162" s="2" t="s">
        <v>38</v>
      </c>
      <c r="C162" s="2">
        <v>75.8</v>
      </c>
      <c r="D162" s="2" t="s">
        <v>20</v>
      </c>
      <c r="E162" s="2">
        <v>1</v>
      </c>
    </row>
    <row r="163" spans="1:5">
      <c r="A163" s="2" t="s">
        <v>53</v>
      </c>
      <c r="B163" s="2" t="s">
        <v>22</v>
      </c>
      <c r="C163" s="2">
        <v>75.900000000000006</v>
      </c>
      <c r="D163" s="2" t="s">
        <v>23</v>
      </c>
      <c r="E163" s="2">
        <v>1</v>
      </c>
    </row>
    <row r="164" spans="1:5">
      <c r="A164" s="2" t="s">
        <v>53</v>
      </c>
      <c r="B164" s="2" t="s">
        <v>22</v>
      </c>
      <c r="C164" s="2">
        <v>76.099999999999994</v>
      </c>
      <c r="D164" s="2" t="s">
        <v>23</v>
      </c>
      <c r="E164" s="2">
        <v>1</v>
      </c>
    </row>
    <row r="165" spans="1:5">
      <c r="A165" s="2" t="s">
        <v>54</v>
      </c>
      <c r="B165" s="2" t="s">
        <v>50</v>
      </c>
      <c r="C165" s="2">
        <v>76.5</v>
      </c>
      <c r="D165" s="2" t="s">
        <v>15</v>
      </c>
      <c r="E165" s="2">
        <v>2</v>
      </c>
    </row>
    <row r="166" spans="1:5">
      <c r="A166" s="2" t="s">
        <v>34</v>
      </c>
      <c r="B166" s="2" t="s">
        <v>38</v>
      </c>
      <c r="C166" s="2">
        <v>76.599999999999994</v>
      </c>
      <c r="D166" s="2" t="s">
        <v>15</v>
      </c>
      <c r="E166" s="2">
        <v>2</v>
      </c>
    </row>
    <row r="167" spans="1:5">
      <c r="A167" s="2" t="s">
        <v>48</v>
      </c>
      <c r="B167" s="2" t="s">
        <v>50</v>
      </c>
      <c r="C167" s="2">
        <v>76.599999999999994</v>
      </c>
      <c r="D167" s="2" t="s">
        <v>23</v>
      </c>
      <c r="E167" s="2">
        <v>2</v>
      </c>
    </row>
    <row r="168" spans="1:5">
      <c r="A168" s="2" t="s">
        <v>7</v>
      </c>
      <c r="B168" s="2" t="s">
        <v>22</v>
      </c>
      <c r="C168" s="2">
        <v>76.7</v>
      </c>
      <c r="D168" s="2" t="s">
        <v>21</v>
      </c>
      <c r="E168" s="2">
        <v>2</v>
      </c>
    </row>
    <row r="169" spans="1:5">
      <c r="A169" s="2" t="s">
        <v>53</v>
      </c>
      <c r="B169" s="2" t="s">
        <v>22</v>
      </c>
      <c r="C169" s="2">
        <v>76.7</v>
      </c>
      <c r="D169" s="2" t="s">
        <v>15</v>
      </c>
      <c r="E169" s="2">
        <v>1</v>
      </c>
    </row>
    <row r="170" spans="1:5">
      <c r="A170" s="2" t="s">
        <v>54</v>
      </c>
      <c r="B170" s="2" t="s">
        <v>50</v>
      </c>
      <c r="C170" s="2">
        <v>76.8</v>
      </c>
      <c r="D170" s="2" t="s">
        <v>23</v>
      </c>
      <c r="E170" s="2">
        <v>2</v>
      </c>
    </row>
    <row r="171" spans="1:5">
      <c r="A171" s="2" t="s">
        <v>7</v>
      </c>
      <c r="B171" s="2" t="s">
        <v>22</v>
      </c>
      <c r="C171" s="2">
        <v>76.8</v>
      </c>
      <c r="D171" s="2" t="s">
        <v>25</v>
      </c>
      <c r="E171" s="2">
        <v>0</v>
      </c>
    </row>
    <row r="172" spans="1:5">
      <c r="A172" s="2" t="s">
        <v>7</v>
      </c>
      <c r="B172" s="2" t="s">
        <v>26</v>
      </c>
      <c r="C172" s="2">
        <v>76.8</v>
      </c>
      <c r="D172" s="2" t="s">
        <v>12</v>
      </c>
      <c r="E172" s="2">
        <v>0</v>
      </c>
    </row>
    <row r="173" spans="1:5">
      <c r="A173" s="2" t="s">
        <v>7</v>
      </c>
      <c r="B173" s="2" t="s">
        <v>22</v>
      </c>
      <c r="C173" s="2">
        <v>76.900000000000006</v>
      </c>
      <c r="D173" s="2" t="s">
        <v>23</v>
      </c>
      <c r="E173" s="2">
        <v>1</v>
      </c>
    </row>
    <row r="174" spans="1:5">
      <c r="A174" s="2" t="s">
        <v>53</v>
      </c>
      <c r="B174" s="2" t="s">
        <v>22</v>
      </c>
      <c r="C174" s="2">
        <v>77.099999999999994</v>
      </c>
      <c r="D174" s="2" t="s">
        <v>23</v>
      </c>
      <c r="E174" s="2">
        <v>1</v>
      </c>
    </row>
    <row r="175" spans="1:5">
      <c r="A175" s="2" t="s">
        <v>28</v>
      </c>
      <c r="B175" s="2" t="s">
        <v>22</v>
      </c>
      <c r="C175" s="2">
        <v>77.3</v>
      </c>
      <c r="D175" s="2" t="s">
        <v>15</v>
      </c>
      <c r="E175" s="2">
        <v>1</v>
      </c>
    </row>
    <row r="176" spans="1:5">
      <c r="A176" s="2" t="s">
        <v>7</v>
      </c>
      <c r="B176" s="2" t="s">
        <v>22</v>
      </c>
      <c r="C176" s="2">
        <v>77.400000000000006</v>
      </c>
      <c r="D176" s="2" t="s">
        <v>14</v>
      </c>
      <c r="E176" s="2">
        <v>2</v>
      </c>
    </row>
    <row r="177" spans="1:5">
      <c r="A177" s="2" t="s">
        <v>7</v>
      </c>
      <c r="B177" s="2" t="s">
        <v>13</v>
      </c>
      <c r="C177" s="2">
        <v>77.5</v>
      </c>
      <c r="D177" s="2" t="s">
        <v>16</v>
      </c>
      <c r="E177" s="2">
        <v>1</v>
      </c>
    </row>
    <row r="178" spans="1:5">
      <c r="A178" s="2" t="s">
        <v>34</v>
      </c>
      <c r="B178" s="2" t="s">
        <v>38</v>
      </c>
      <c r="C178" s="2">
        <v>77.599999999999994</v>
      </c>
      <c r="D178" s="2" t="s">
        <v>21</v>
      </c>
      <c r="E178" s="2">
        <v>1</v>
      </c>
    </row>
    <row r="179" spans="1:5">
      <c r="A179" s="2" t="s">
        <v>7</v>
      </c>
      <c r="B179" s="2" t="s">
        <v>22</v>
      </c>
      <c r="C179" s="2">
        <v>77.599999999999994</v>
      </c>
      <c r="D179" s="2" t="s">
        <v>23</v>
      </c>
      <c r="E179" s="2">
        <v>0</v>
      </c>
    </row>
    <row r="180" spans="1:5">
      <c r="A180" s="2" t="s">
        <v>34</v>
      </c>
      <c r="B180" s="2" t="s">
        <v>38</v>
      </c>
      <c r="C180" s="2">
        <v>77.599999999999994</v>
      </c>
      <c r="D180" s="2" t="s">
        <v>9</v>
      </c>
      <c r="E180" s="2">
        <v>1</v>
      </c>
    </row>
    <row r="181" spans="1:5">
      <c r="A181" s="2" t="s">
        <v>54</v>
      </c>
      <c r="B181" s="2" t="s">
        <v>50</v>
      </c>
      <c r="C181" s="2">
        <v>77.7</v>
      </c>
      <c r="D181" s="2" t="s">
        <v>21</v>
      </c>
      <c r="E181" s="2">
        <v>0</v>
      </c>
    </row>
    <row r="182" spans="1:5">
      <c r="A182" s="2" t="s">
        <v>53</v>
      </c>
      <c r="B182" s="2" t="s">
        <v>8</v>
      </c>
      <c r="C182" s="2">
        <v>77.7</v>
      </c>
      <c r="D182" s="2" t="s">
        <v>14</v>
      </c>
      <c r="E182" s="2">
        <v>1</v>
      </c>
    </row>
    <row r="183" spans="1:5">
      <c r="A183" s="2" t="s">
        <v>44</v>
      </c>
      <c r="B183" s="2" t="s">
        <v>19</v>
      </c>
      <c r="C183" s="2">
        <v>77.7</v>
      </c>
      <c r="D183" s="2" t="s">
        <v>9</v>
      </c>
      <c r="E183" s="2">
        <v>1</v>
      </c>
    </row>
    <row r="184" spans="1:5">
      <c r="A184" s="2" t="s">
        <v>34</v>
      </c>
      <c r="B184" s="2" t="s">
        <v>38</v>
      </c>
      <c r="C184" s="2">
        <v>77.8</v>
      </c>
      <c r="D184" s="2" t="s">
        <v>27</v>
      </c>
      <c r="E184" s="2">
        <v>1</v>
      </c>
    </row>
    <row r="185" spans="1:5">
      <c r="A185" s="2" t="s">
        <v>7</v>
      </c>
      <c r="B185" s="2" t="s">
        <v>22</v>
      </c>
      <c r="C185" s="2">
        <v>77.8</v>
      </c>
      <c r="D185" s="2" t="s">
        <v>23</v>
      </c>
      <c r="E185" s="2">
        <v>1</v>
      </c>
    </row>
    <row r="186" spans="1:5">
      <c r="A186" s="2" t="s">
        <v>53</v>
      </c>
      <c r="B186" s="2" t="s">
        <v>22</v>
      </c>
      <c r="C186" s="2">
        <v>77.8</v>
      </c>
      <c r="D186" s="2" t="s">
        <v>23</v>
      </c>
      <c r="E186" s="2">
        <v>2</v>
      </c>
    </row>
    <row r="187" spans="1:5">
      <c r="A187" s="2" t="s">
        <v>48</v>
      </c>
      <c r="B187" s="2" t="s">
        <v>50</v>
      </c>
      <c r="C187" s="2">
        <v>77.8</v>
      </c>
      <c r="D187" s="2" t="s">
        <v>11</v>
      </c>
      <c r="E187" s="2">
        <v>1</v>
      </c>
    </row>
    <row r="188" spans="1:5">
      <c r="A188" s="2" t="s">
        <v>28</v>
      </c>
      <c r="B188" s="2" t="s">
        <v>22</v>
      </c>
      <c r="C188" s="2">
        <v>78</v>
      </c>
      <c r="D188" s="2" t="s">
        <v>23</v>
      </c>
      <c r="E188" s="2">
        <v>1</v>
      </c>
    </row>
    <row r="189" spans="1:5">
      <c r="A189" s="2" t="s">
        <v>48</v>
      </c>
      <c r="B189" s="2" t="s">
        <v>49</v>
      </c>
      <c r="C189" s="2">
        <v>78.099999999999994</v>
      </c>
      <c r="D189" s="2" t="s">
        <v>23</v>
      </c>
      <c r="E189" s="2">
        <v>2</v>
      </c>
    </row>
    <row r="190" spans="1:5">
      <c r="A190" s="2" t="s">
        <v>54</v>
      </c>
      <c r="B190" s="2" t="s">
        <v>8</v>
      </c>
      <c r="C190" s="2">
        <v>78.3</v>
      </c>
      <c r="D190" s="2" t="s">
        <v>18</v>
      </c>
      <c r="E190" s="2">
        <v>1</v>
      </c>
    </row>
    <row r="191" spans="1:5">
      <c r="A191" s="2" t="s">
        <v>44</v>
      </c>
      <c r="B191" s="2" t="s">
        <v>19</v>
      </c>
      <c r="C191" s="2">
        <v>78.400000000000006</v>
      </c>
      <c r="D191" s="2" t="s">
        <v>25</v>
      </c>
      <c r="E191" s="2">
        <v>1</v>
      </c>
    </row>
    <row r="192" spans="1:5">
      <c r="A192" s="2" t="s">
        <v>54</v>
      </c>
      <c r="B192" s="2" t="s">
        <v>50</v>
      </c>
      <c r="C192" s="2">
        <v>78.900000000000006</v>
      </c>
      <c r="D192" s="2" t="s">
        <v>18</v>
      </c>
      <c r="E192" s="2">
        <v>1</v>
      </c>
    </row>
    <row r="193" spans="1:5">
      <c r="A193" s="2" t="s">
        <v>44</v>
      </c>
      <c r="B193" s="2" t="s">
        <v>19</v>
      </c>
      <c r="C193" s="2">
        <v>79</v>
      </c>
      <c r="D193" s="2" t="s">
        <v>23</v>
      </c>
      <c r="E193" s="2">
        <v>1</v>
      </c>
    </row>
    <row r="194" spans="1:5">
      <c r="A194" s="2" t="s">
        <v>7</v>
      </c>
      <c r="B194" s="2" t="s">
        <v>22</v>
      </c>
      <c r="C194" s="2">
        <v>79.2</v>
      </c>
      <c r="D194" s="2" t="s">
        <v>23</v>
      </c>
      <c r="E194" s="2">
        <v>1</v>
      </c>
    </row>
    <row r="195" spans="1:5">
      <c r="A195" s="2" t="s">
        <v>34</v>
      </c>
      <c r="B195" s="2" t="s">
        <v>38</v>
      </c>
      <c r="C195" s="2">
        <v>79.3</v>
      </c>
      <c r="D195" s="2" t="s">
        <v>24</v>
      </c>
      <c r="E195" s="2">
        <v>1</v>
      </c>
    </row>
    <row r="196" spans="1:5">
      <c r="A196" s="2" t="s">
        <v>53</v>
      </c>
      <c r="B196" s="2" t="s">
        <v>22</v>
      </c>
      <c r="C196" s="2">
        <v>79.400000000000006</v>
      </c>
      <c r="D196" s="2" t="s">
        <v>21</v>
      </c>
      <c r="E196" s="2">
        <v>1</v>
      </c>
    </row>
    <row r="197" spans="1:5">
      <c r="A197" s="2" t="s">
        <v>34</v>
      </c>
      <c r="B197" s="2" t="s">
        <v>38</v>
      </c>
      <c r="C197" s="2">
        <v>79.7</v>
      </c>
      <c r="D197" s="2" t="s">
        <v>15</v>
      </c>
      <c r="E197" s="2">
        <v>1</v>
      </c>
    </row>
    <row r="198" spans="1:5">
      <c r="A198" s="2" t="s">
        <v>34</v>
      </c>
      <c r="B198" s="2" t="s">
        <v>38</v>
      </c>
      <c r="C198" s="2">
        <v>79.7</v>
      </c>
      <c r="D198" s="2" t="s">
        <v>15</v>
      </c>
      <c r="E198" s="2">
        <v>2</v>
      </c>
    </row>
    <row r="199" spans="1:5">
      <c r="A199" s="2" t="s">
        <v>54</v>
      </c>
      <c r="B199" s="2" t="s">
        <v>8</v>
      </c>
      <c r="C199" s="2">
        <v>79.7</v>
      </c>
      <c r="D199" s="2" t="s">
        <v>23</v>
      </c>
      <c r="E199" s="2">
        <v>0</v>
      </c>
    </row>
    <row r="200" spans="1:5">
      <c r="A200" s="2" t="s">
        <v>54</v>
      </c>
      <c r="B200" s="2" t="s">
        <v>50</v>
      </c>
      <c r="C200" s="2">
        <v>80</v>
      </c>
      <c r="D200" s="2" t="s">
        <v>18</v>
      </c>
      <c r="E200" s="2">
        <v>1</v>
      </c>
    </row>
    <row r="201" spans="1:5">
      <c r="A201" s="2" t="s">
        <v>7</v>
      </c>
      <c r="B201" s="2" t="s">
        <v>22</v>
      </c>
      <c r="C201" s="2">
        <v>80</v>
      </c>
      <c r="D201" s="2" t="s">
        <v>23</v>
      </c>
      <c r="E201" s="2">
        <v>1</v>
      </c>
    </row>
    <row r="202" spans="1:5">
      <c r="A202" s="2" t="s">
        <v>44</v>
      </c>
      <c r="B202" s="2" t="s">
        <v>19</v>
      </c>
      <c r="C202" s="2">
        <v>80</v>
      </c>
      <c r="D202" s="2" t="s">
        <v>17</v>
      </c>
      <c r="E202" s="2">
        <v>0</v>
      </c>
    </row>
    <row r="203" spans="1:5">
      <c r="A203" s="2" t="s">
        <v>7</v>
      </c>
      <c r="B203" s="2" t="s">
        <v>22</v>
      </c>
      <c r="C203" s="2">
        <v>80.099999999999994</v>
      </c>
      <c r="D203" s="2" t="s">
        <v>16</v>
      </c>
      <c r="E203" s="2">
        <v>1</v>
      </c>
    </row>
    <row r="204" spans="1:5">
      <c r="A204" s="2" t="s">
        <v>7</v>
      </c>
      <c r="B204" s="2" t="s">
        <v>22</v>
      </c>
      <c r="C204" s="2">
        <v>80.400000000000006</v>
      </c>
      <c r="D204" s="2" t="s">
        <v>15</v>
      </c>
      <c r="E204" s="2">
        <v>1</v>
      </c>
    </row>
    <row r="205" spans="1:5">
      <c r="A205" s="2" t="s">
        <v>7</v>
      </c>
      <c r="B205" s="2" t="s">
        <v>19</v>
      </c>
      <c r="C205" s="2">
        <v>80.599999999999994</v>
      </c>
      <c r="D205" s="2" t="s">
        <v>21</v>
      </c>
      <c r="E205" s="2">
        <v>1</v>
      </c>
    </row>
    <row r="206" spans="1:5">
      <c r="A206" s="2" t="s">
        <v>7</v>
      </c>
      <c r="B206" s="2" t="s">
        <v>13</v>
      </c>
      <c r="C206" s="2">
        <v>80.599999999999994</v>
      </c>
      <c r="D206" s="2" t="s">
        <v>15</v>
      </c>
      <c r="E206" s="2">
        <v>2</v>
      </c>
    </row>
    <row r="207" spans="1:5">
      <c r="A207" s="2" t="s">
        <v>34</v>
      </c>
      <c r="B207" s="2" t="s">
        <v>38</v>
      </c>
      <c r="C207" s="2">
        <v>80.7</v>
      </c>
      <c r="D207" s="2" t="s">
        <v>21</v>
      </c>
      <c r="E207" s="2">
        <v>0</v>
      </c>
    </row>
    <row r="208" spans="1:5">
      <c r="A208" s="2" t="s">
        <v>34</v>
      </c>
      <c r="B208" s="2" t="s">
        <v>38</v>
      </c>
      <c r="C208" s="2">
        <v>80.900000000000006</v>
      </c>
      <c r="D208" s="2" t="s">
        <v>21</v>
      </c>
      <c r="E208" s="2">
        <v>1</v>
      </c>
    </row>
    <row r="209" spans="1:5">
      <c r="A209" s="2" t="s">
        <v>7</v>
      </c>
      <c r="B209" s="2" t="s">
        <v>22</v>
      </c>
      <c r="C209" s="2">
        <v>80.900000000000006</v>
      </c>
      <c r="D209" s="2" t="s">
        <v>25</v>
      </c>
      <c r="E209" s="2">
        <v>1</v>
      </c>
    </row>
    <row r="210" spans="1:5">
      <c r="A210" s="2" t="s">
        <v>34</v>
      </c>
      <c r="B210" s="2" t="s">
        <v>38</v>
      </c>
      <c r="C210" s="2">
        <v>81</v>
      </c>
      <c r="D210" s="2" t="s">
        <v>16</v>
      </c>
      <c r="E210" s="2">
        <v>1</v>
      </c>
    </row>
    <row r="211" spans="1:5">
      <c r="A211" s="2" t="s">
        <v>34</v>
      </c>
      <c r="B211" s="2" t="s">
        <v>38</v>
      </c>
      <c r="C211" s="2">
        <v>81</v>
      </c>
      <c r="D211" s="2" t="s">
        <v>23</v>
      </c>
      <c r="E211" s="2">
        <v>1</v>
      </c>
    </row>
    <row r="212" spans="1:5">
      <c r="A212" s="2" t="s">
        <v>53</v>
      </c>
      <c r="B212" s="2" t="s">
        <v>22</v>
      </c>
      <c r="C212" s="2">
        <v>81.2</v>
      </c>
      <c r="D212" s="2" t="s">
        <v>23</v>
      </c>
      <c r="E212" s="2">
        <v>1</v>
      </c>
    </row>
    <row r="213" spans="1:5">
      <c r="A213" s="2" t="s">
        <v>34</v>
      </c>
      <c r="B213" s="2" t="s">
        <v>38</v>
      </c>
      <c r="C213" s="2">
        <v>81.400000000000006</v>
      </c>
      <c r="D213" s="2" t="s">
        <v>10</v>
      </c>
      <c r="E213" s="2">
        <v>1</v>
      </c>
    </row>
    <row r="214" spans="1:5">
      <c r="A214" s="2" t="s">
        <v>28</v>
      </c>
      <c r="B214" s="2" t="s">
        <v>22</v>
      </c>
      <c r="C214" s="2">
        <v>81.400000000000006</v>
      </c>
      <c r="D214" s="2" t="s">
        <v>21</v>
      </c>
      <c r="E214" s="2">
        <v>1</v>
      </c>
    </row>
    <row r="215" spans="1:5">
      <c r="A215" s="2" t="s">
        <v>44</v>
      </c>
      <c r="B215" s="2" t="s">
        <v>19</v>
      </c>
      <c r="C215" s="2">
        <v>81.400000000000006</v>
      </c>
      <c r="D215" s="2" t="s">
        <v>11</v>
      </c>
      <c r="E215" s="2">
        <v>0</v>
      </c>
    </row>
    <row r="216" spans="1:5">
      <c r="A216" s="2" t="s">
        <v>34</v>
      </c>
      <c r="B216" s="2" t="s">
        <v>38</v>
      </c>
      <c r="C216" s="2">
        <v>81.5</v>
      </c>
      <c r="D216" s="2" t="s">
        <v>16</v>
      </c>
      <c r="E216" s="2">
        <v>1</v>
      </c>
    </row>
    <row r="217" spans="1:5">
      <c r="A217" s="2" t="s">
        <v>28</v>
      </c>
      <c r="B217" s="2" t="s">
        <v>22</v>
      </c>
      <c r="C217" s="2">
        <v>81.7</v>
      </c>
      <c r="D217" s="2" t="s">
        <v>10</v>
      </c>
      <c r="E217" s="2">
        <v>2</v>
      </c>
    </row>
    <row r="218" spans="1:5">
      <c r="A218" s="2" t="s">
        <v>7</v>
      </c>
      <c r="B218" s="2" t="s">
        <v>26</v>
      </c>
      <c r="C218" s="2">
        <v>81.7</v>
      </c>
      <c r="D218" s="2" t="s">
        <v>11</v>
      </c>
      <c r="E218" s="2">
        <v>1</v>
      </c>
    </row>
    <row r="219" spans="1:5">
      <c r="A219" s="2" t="s">
        <v>34</v>
      </c>
      <c r="B219" s="2" t="s">
        <v>38</v>
      </c>
      <c r="C219" s="2">
        <v>81.8</v>
      </c>
      <c r="D219" s="2" t="s">
        <v>15</v>
      </c>
      <c r="E219" s="2">
        <v>1</v>
      </c>
    </row>
    <row r="220" spans="1:5">
      <c r="A220" s="2" t="s">
        <v>54</v>
      </c>
      <c r="B220" s="2" t="s">
        <v>8</v>
      </c>
      <c r="C220" s="2">
        <v>81.8</v>
      </c>
      <c r="D220" s="2" t="s">
        <v>23</v>
      </c>
      <c r="E220" s="2">
        <v>0</v>
      </c>
    </row>
    <row r="221" spans="1:5">
      <c r="A221" s="2" t="s">
        <v>7</v>
      </c>
      <c r="B221" s="2" t="s">
        <v>19</v>
      </c>
      <c r="C221" s="2">
        <v>81.900000000000006</v>
      </c>
      <c r="D221" s="2" t="s">
        <v>15</v>
      </c>
      <c r="E221" s="2">
        <v>2</v>
      </c>
    </row>
    <row r="222" spans="1:5">
      <c r="A222" s="2" t="s">
        <v>7</v>
      </c>
      <c r="B222" s="2" t="s">
        <v>22</v>
      </c>
      <c r="C222" s="2">
        <v>82</v>
      </c>
      <c r="D222" s="2" t="s">
        <v>9</v>
      </c>
      <c r="E222" s="2">
        <v>0</v>
      </c>
    </row>
    <row r="223" spans="1:5">
      <c r="A223" s="2" t="s">
        <v>34</v>
      </c>
      <c r="B223" s="2" t="s">
        <v>38</v>
      </c>
      <c r="C223" s="2">
        <v>82.5</v>
      </c>
      <c r="D223" s="2" t="s">
        <v>16</v>
      </c>
      <c r="E223" s="2">
        <v>1</v>
      </c>
    </row>
    <row r="224" spans="1:5">
      <c r="A224" s="2" t="s">
        <v>54</v>
      </c>
      <c r="B224" s="2" t="s">
        <v>50</v>
      </c>
      <c r="C224" s="2">
        <v>82.5</v>
      </c>
      <c r="D224" s="2" t="s">
        <v>23</v>
      </c>
      <c r="E224" s="2">
        <v>2</v>
      </c>
    </row>
    <row r="225" spans="1:5">
      <c r="A225" s="2" t="s">
        <v>7</v>
      </c>
      <c r="B225" s="2" t="s">
        <v>22</v>
      </c>
      <c r="C225" s="2">
        <v>82.6</v>
      </c>
      <c r="D225" s="2" t="s">
        <v>16</v>
      </c>
      <c r="E225" s="2">
        <v>1</v>
      </c>
    </row>
    <row r="226" spans="1:5">
      <c r="A226" s="2" t="s">
        <v>28</v>
      </c>
      <c r="B226" s="2" t="s">
        <v>8</v>
      </c>
      <c r="C226" s="2">
        <v>82.7</v>
      </c>
      <c r="D226" s="2" t="s">
        <v>16</v>
      </c>
      <c r="E226" s="2">
        <v>2</v>
      </c>
    </row>
    <row r="227" spans="1:5">
      <c r="A227" s="2" t="s">
        <v>44</v>
      </c>
      <c r="B227" s="2" t="s">
        <v>46</v>
      </c>
      <c r="C227" s="2">
        <v>82.7</v>
      </c>
      <c r="D227" s="2" t="s">
        <v>18</v>
      </c>
      <c r="E227" s="2">
        <v>2</v>
      </c>
    </row>
    <row r="228" spans="1:5">
      <c r="A228" s="2" t="s">
        <v>53</v>
      </c>
      <c r="B228" s="2" t="s">
        <v>8</v>
      </c>
      <c r="C228" s="2">
        <v>82.9</v>
      </c>
      <c r="D228" s="2" t="s">
        <v>23</v>
      </c>
      <c r="E228" s="2">
        <v>2</v>
      </c>
    </row>
    <row r="229" spans="1:5">
      <c r="A229" s="2" t="s">
        <v>44</v>
      </c>
      <c r="B229" s="2" t="s">
        <v>19</v>
      </c>
      <c r="C229" s="2">
        <v>83</v>
      </c>
      <c r="D229" s="2" t="s">
        <v>11</v>
      </c>
      <c r="E229" s="2">
        <v>0</v>
      </c>
    </row>
    <row r="230" spans="1:5">
      <c r="A230" s="2" t="s">
        <v>54</v>
      </c>
      <c r="B230" s="2" t="s">
        <v>8</v>
      </c>
      <c r="C230" s="2">
        <v>83.2</v>
      </c>
      <c r="D230" s="2" t="s">
        <v>15</v>
      </c>
      <c r="E230" s="2">
        <v>0</v>
      </c>
    </row>
    <row r="231" spans="1:5">
      <c r="A231" s="2" t="s">
        <v>7</v>
      </c>
      <c r="B231" s="2" t="s">
        <v>26</v>
      </c>
      <c r="C231" s="2">
        <v>83.2</v>
      </c>
      <c r="D231" s="2" t="s">
        <v>24</v>
      </c>
      <c r="E231" s="2">
        <v>0</v>
      </c>
    </row>
    <row r="232" spans="1:5">
      <c r="A232" s="2" t="s">
        <v>28</v>
      </c>
      <c r="B232" s="2" t="s">
        <v>22</v>
      </c>
      <c r="C232" s="2">
        <v>83.6</v>
      </c>
      <c r="D232" s="2" t="s">
        <v>16</v>
      </c>
      <c r="E232" s="2">
        <v>1</v>
      </c>
    </row>
    <row r="233" spans="1:5">
      <c r="A233" s="2" t="s">
        <v>34</v>
      </c>
      <c r="B233" s="2" t="s">
        <v>8</v>
      </c>
      <c r="C233" s="2">
        <v>83.6</v>
      </c>
      <c r="D233" s="2" t="s">
        <v>16</v>
      </c>
      <c r="E233" s="2">
        <v>2</v>
      </c>
    </row>
    <row r="234" spans="1:5">
      <c r="A234" s="2" t="s">
        <v>53</v>
      </c>
      <c r="B234" s="2" t="s">
        <v>22</v>
      </c>
      <c r="C234" s="2">
        <v>83.6</v>
      </c>
      <c r="D234" s="2" t="s">
        <v>23</v>
      </c>
      <c r="E234" s="2">
        <v>2</v>
      </c>
    </row>
    <row r="235" spans="1:5">
      <c r="A235" s="2" t="s">
        <v>34</v>
      </c>
      <c r="B235" s="2" t="s">
        <v>38</v>
      </c>
      <c r="C235" s="2">
        <v>83.7</v>
      </c>
      <c r="D235" s="2" t="s">
        <v>15</v>
      </c>
      <c r="E235" s="2">
        <v>1</v>
      </c>
    </row>
    <row r="236" spans="1:5">
      <c r="A236" s="2" t="s">
        <v>28</v>
      </c>
      <c r="B236" s="2" t="s">
        <v>22</v>
      </c>
      <c r="C236" s="2">
        <v>83.7</v>
      </c>
      <c r="D236" s="2" t="s">
        <v>18</v>
      </c>
      <c r="E236" s="2">
        <v>2</v>
      </c>
    </row>
    <row r="237" spans="1:5">
      <c r="A237" s="2" t="s">
        <v>53</v>
      </c>
      <c r="B237" s="2" t="s">
        <v>8</v>
      </c>
      <c r="C237" s="2">
        <v>83.7</v>
      </c>
      <c r="D237" s="2" t="s">
        <v>23</v>
      </c>
      <c r="E237" s="2">
        <v>2</v>
      </c>
    </row>
    <row r="238" spans="1:5">
      <c r="A238" s="2" t="s">
        <v>28</v>
      </c>
      <c r="B238" s="2" t="s">
        <v>22</v>
      </c>
      <c r="C238" s="2">
        <v>83.8</v>
      </c>
      <c r="D238" s="2" t="s">
        <v>16</v>
      </c>
      <c r="E238" s="2">
        <v>2</v>
      </c>
    </row>
    <row r="239" spans="1:5">
      <c r="A239" s="2" t="s">
        <v>7</v>
      </c>
      <c r="B239" s="2" t="s">
        <v>13</v>
      </c>
      <c r="C239" s="2">
        <v>84</v>
      </c>
      <c r="D239" s="2" t="s">
        <v>18</v>
      </c>
      <c r="E239" s="2">
        <v>1</v>
      </c>
    </row>
    <row r="240" spans="1:5">
      <c r="A240" s="2" t="s">
        <v>54</v>
      </c>
      <c r="B240" s="2" t="s">
        <v>50</v>
      </c>
      <c r="C240" s="2">
        <v>84.1</v>
      </c>
      <c r="D240" s="2" t="s">
        <v>15</v>
      </c>
      <c r="E240" s="2">
        <v>0</v>
      </c>
    </row>
    <row r="241" spans="1:5">
      <c r="A241" s="2" t="s">
        <v>54</v>
      </c>
      <c r="B241" s="2" t="s">
        <v>50</v>
      </c>
      <c r="C241" s="2">
        <v>84.1</v>
      </c>
      <c r="D241" s="2" t="s">
        <v>23</v>
      </c>
      <c r="E241" s="2">
        <v>1</v>
      </c>
    </row>
    <row r="242" spans="1:5">
      <c r="A242" s="2" t="s">
        <v>34</v>
      </c>
      <c r="B242" s="2" t="s">
        <v>8</v>
      </c>
      <c r="C242" s="2">
        <v>84.2</v>
      </c>
      <c r="D242" s="2" t="s">
        <v>16</v>
      </c>
      <c r="E242" s="2">
        <v>1</v>
      </c>
    </row>
    <row r="243" spans="1:5">
      <c r="A243" s="2" t="s">
        <v>7</v>
      </c>
      <c r="B243" s="2" t="s">
        <v>8</v>
      </c>
      <c r="C243" s="2">
        <v>84.2</v>
      </c>
      <c r="D243" s="2" t="s">
        <v>10</v>
      </c>
      <c r="E243" s="2">
        <v>2</v>
      </c>
    </row>
    <row r="244" spans="1:5">
      <c r="A244" s="2" t="s">
        <v>7</v>
      </c>
      <c r="B244" s="2" t="s">
        <v>22</v>
      </c>
      <c r="C244" s="2">
        <v>84.3</v>
      </c>
      <c r="D244" s="2" t="s">
        <v>24</v>
      </c>
      <c r="E244" s="2">
        <v>1</v>
      </c>
    </row>
    <row r="245" spans="1:5">
      <c r="A245" s="2" t="s">
        <v>28</v>
      </c>
      <c r="B245" s="2" t="s">
        <v>8</v>
      </c>
      <c r="C245" s="2">
        <v>84.4</v>
      </c>
      <c r="D245" s="2" t="s">
        <v>16</v>
      </c>
      <c r="E245" s="2">
        <v>2</v>
      </c>
    </row>
    <row r="246" spans="1:5">
      <c r="A246" s="2" t="s">
        <v>28</v>
      </c>
      <c r="B246" s="2" t="s">
        <v>22</v>
      </c>
      <c r="C246" s="2">
        <v>84.6</v>
      </c>
      <c r="D246" s="2" t="s">
        <v>16</v>
      </c>
      <c r="E246" s="2">
        <v>2</v>
      </c>
    </row>
    <row r="247" spans="1:5">
      <c r="A247" s="2" t="s">
        <v>34</v>
      </c>
      <c r="B247" s="2" t="s">
        <v>38</v>
      </c>
      <c r="C247" s="2">
        <v>84.7</v>
      </c>
      <c r="D247" s="2" t="s">
        <v>21</v>
      </c>
      <c r="E247" s="2">
        <v>1</v>
      </c>
    </row>
    <row r="248" spans="1:5">
      <c r="A248" s="2" t="s">
        <v>28</v>
      </c>
      <c r="B248" s="2" t="s">
        <v>8</v>
      </c>
      <c r="C248" s="2">
        <v>84.9</v>
      </c>
      <c r="D248" s="2" t="s">
        <v>16</v>
      </c>
      <c r="E248" s="2">
        <v>1</v>
      </c>
    </row>
    <row r="249" spans="1:5">
      <c r="A249" s="2" t="s">
        <v>7</v>
      </c>
      <c r="B249" s="2" t="s">
        <v>22</v>
      </c>
      <c r="C249" s="2">
        <v>84.9</v>
      </c>
      <c r="D249" s="2" t="s">
        <v>24</v>
      </c>
      <c r="E249" s="2">
        <v>0</v>
      </c>
    </row>
    <row r="250" spans="1:5">
      <c r="A250" s="2" t="s">
        <v>7</v>
      </c>
      <c r="B250" s="2" t="s">
        <v>13</v>
      </c>
      <c r="C250" s="2">
        <v>85</v>
      </c>
      <c r="D250" s="2" t="s">
        <v>15</v>
      </c>
      <c r="E250" s="2">
        <v>2</v>
      </c>
    </row>
    <row r="251" spans="1:5">
      <c r="A251" s="2" t="s">
        <v>7</v>
      </c>
      <c r="B251" s="2" t="s">
        <v>13</v>
      </c>
      <c r="C251" s="2">
        <v>85</v>
      </c>
      <c r="D251" s="2" t="s">
        <v>14</v>
      </c>
      <c r="E251" s="2">
        <v>2</v>
      </c>
    </row>
    <row r="252" spans="1:5">
      <c r="A252" s="2" t="s">
        <v>44</v>
      </c>
      <c r="B252" s="2" t="s">
        <v>19</v>
      </c>
      <c r="C252" s="2">
        <v>85</v>
      </c>
      <c r="D252" s="2" t="s">
        <v>17</v>
      </c>
      <c r="E252" s="2">
        <v>0</v>
      </c>
    </row>
    <row r="253" spans="1:5">
      <c r="A253" s="2" t="s">
        <v>48</v>
      </c>
      <c r="B253" s="2" t="s">
        <v>8</v>
      </c>
      <c r="C253" s="2">
        <v>85.1</v>
      </c>
      <c r="D253" s="2" t="s">
        <v>23</v>
      </c>
      <c r="E253" s="2">
        <v>1</v>
      </c>
    </row>
    <row r="254" spans="1:5">
      <c r="A254" s="2" t="s">
        <v>34</v>
      </c>
      <c r="B254" s="2" t="s">
        <v>8</v>
      </c>
      <c r="C254" s="2">
        <v>85.2</v>
      </c>
      <c r="D254" s="2" t="s">
        <v>15</v>
      </c>
      <c r="E254" s="2">
        <v>1</v>
      </c>
    </row>
    <row r="255" spans="1:5">
      <c r="A255" s="2" t="s">
        <v>28</v>
      </c>
      <c r="B255" s="2" t="s">
        <v>8</v>
      </c>
      <c r="C255" s="2">
        <v>85.7</v>
      </c>
      <c r="D255" s="2" t="s">
        <v>14</v>
      </c>
      <c r="E255" s="2">
        <v>1</v>
      </c>
    </row>
    <row r="256" spans="1:5">
      <c r="A256" s="2" t="s">
        <v>54</v>
      </c>
      <c r="B256" s="2" t="s">
        <v>50</v>
      </c>
      <c r="C256" s="2">
        <v>85.9</v>
      </c>
      <c r="D256" s="2" t="s">
        <v>23</v>
      </c>
      <c r="E256" s="2">
        <v>1</v>
      </c>
    </row>
    <row r="257" spans="1:5">
      <c r="A257" s="2" t="s">
        <v>53</v>
      </c>
      <c r="B257" s="2" t="s">
        <v>8</v>
      </c>
      <c r="C257" s="2">
        <v>86</v>
      </c>
      <c r="D257" s="2" t="s">
        <v>15</v>
      </c>
      <c r="E257" s="2">
        <v>2</v>
      </c>
    </row>
    <row r="258" spans="1:5">
      <c r="A258" s="2" t="s">
        <v>7</v>
      </c>
      <c r="B258" s="2" t="s">
        <v>22</v>
      </c>
      <c r="C258" s="2">
        <v>86</v>
      </c>
      <c r="D258" s="2" t="s">
        <v>23</v>
      </c>
      <c r="E258" s="2">
        <v>1</v>
      </c>
    </row>
    <row r="259" spans="1:5">
      <c r="A259" s="2" t="s">
        <v>53</v>
      </c>
      <c r="B259" s="2" t="s">
        <v>8</v>
      </c>
      <c r="C259" s="2">
        <v>86</v>
      </c>
      <c r="D259" s="2" t="s">
        <v>24</v>
      </c>
      <c r="E259" s="2">
        <v>1</v>
      </c>
    </row>
    <row r="260" spans="1:5">
      <c r="A260" s="2" t="s">
        <v>53</v>
      </c>
      <c r="B260" s="2" t="s">
        <v>22</v>
      </c>
      <c r="C260" s="2">
        <v>86.1</v>
      </c>
      <c r="D260" s="2" t="s">
        <v>23</v>
      </c>
      <c r="E260" s="2">
        <v>1</v>
      </c>
    </row>
    <row r="261" spans="1:5">
      <c r="A261" s="2" t="s">
        <v>7</v>
      </c>
      <c r="B261" s="2" t="s">
        <v>19</v>
      </c>
      <c r="C261" s="2">
        <v>86.2</v>
      </c>
      <c r="D261" s="2" t="s">
        <v>20</v>
      </c>
      <c r="E261" s="2">
        <v>1</v>
      </c>
    </row>
    <row r="262" spans="1:5">
      <c r="A262" s="2" t="s">
        <v>7</v>
      </c>
      <c r="B262" s="2" t="s">
        <v>22</v>
      </c>
      <c r="C262" s="2">
        <v>86.4</v>
      </c>
      <c r="D262" s="2" t="s">
        <v>21</v>
      </c>
      <c r="E262" s="2">
        <v>1</v>
      </c>
    </row>
    <row r="263" spans="1:5">
      <c r="A263" s="2" t="s">
        <v>34</v>
      </c>
      <c r="B263" s="2" t="s">
        <v>8</v>
      </c>
      <c r="C263" s="2">
        <v>86.4</v>
      </c>
      <c r="D263" s="2" t="s">
        <v>15</v>
      </c>
      <c r="E263" s="2">
        <v>1</v>
      </c>
    </row>
    <row r="264" spans="1:5">
      <c r="A264" s="2" t="s">
        <v>53</v>
      </c>
      <c r="B264" s="2" t="s">
        <v>8</v>
      </c>
      <c r="C264" s="2">
        <v>86.4</v>
      </c>
      <c r="D264" s="2" t="s">
        <v>15</v>
      </c>
      <c r="E264" s="2">
        <v>2</v>
      </c>
    </row>
    <row r="265" spans="1:5">
      <c r="A265" s="2" t="s">
        <v>44</v>
      </c>
      <c r="B265" s="2" t="s">
        <v>19</v>
      </c>
      <c r="C265" s="2">
        <v>86.6</v>
      </c>
      <c r="D265" s="2" t="s">
        <v>9</v>
      </c>
      <c r="E265" s="2">
        <v>0</v>
      </c>
    </row>
    <row r="266" spans="1:5">
      <c r="A266" s="2" t="s">
        <v>44</v>
      </c>
      <c r="B266" s="2" t="s">
        <v>46</v>
      </c>
      <c r="C266" s="2">
        <v>86.7</v>
      </c>
      <c r="D266" s="2" t="s">
        <v>24</v>
      </c>
      <c r="E266" s="2">
        <v>1</v>
      </c>
    </row>
    <row r="267" spans="1:5">
      <c r="A267" s="2" t="s">
        <v>7</v>
      </c>
      <c r="B267" s="2" t="s">
        <v>22</v>
      </c>
      <c r="C267" s="2">
        <v>86.7</v>
      </c>
      <c r="D267" s="2" t="s">
        <v>11</v>
      </c>
      <c r="E267" s="2">
        <v>0</v>
      </c>
    </row>
    <row r="268" spans="1:5">
      <c r="A268" s="2" t="s">
        <v>44</v>
      </c>
      <c r="B268" s="2" t="s">
        <v>19</v>
      </c>
      <c r="C268" s="2">
        <v>86.7</v>
      </c>
      <c r="D268" s="2" t="s">
        <v>11</v>
      </c>
      <c r="E268" s="2">
        <v>1</v>
      </c>
    </row>
    <row r="269" spans="1:5">
      <c r="A269" s="2" t="s">
        <v>28</v>
      </c>
      <c r="B269" s="2" t="s">
        <v>8</v>
      </c>
      <c r="C269" s="2">
        <v>86.8</v>
      </c>
      <c r="D269" s="2" t="s">
        <v>21</v>
      </c>
      <c r="E269" s="2">
        <v>1</v>
      </c>
    </row>
    <row r="270" spans="1:5">
      <c r="A270" s="2" t="s">
        <v>34</v>
      </c>
      <c r="B270" s="2" t="s">
        <v>38</v>
      </c>
      <c r="C270" s="2">
        <v>86.8</v>
      </c>
      <c r="D270" s="2" t="s">
        <v>15</v>
      </c>
      <c r="E270" s="2">
        <v>1</v>
      </c>
    </row>
    <row r="271" spans="1:5">
      <c r="A271" s="2" t="s">
        <v>28</v>
      </c>
      <c r="B271" s="2" t="s">
        <v>8</v>
      </c>
      <c r="C271" s="2">
        <v>87.1</v>
      </c>
      <c r="D271" s="2" t="s">
        <v>21</v>
      </c>
      <c r="E271" s="2">
        <v>1</v>
      </c>
    </row>
    <row r="272" spans="1:5">
      <c r="A272" s="2" t="s">
        <v>53</v>
      </c>
      <c r="B272" s="2" t="s">
        <v>22</v>
      </c>
      <c r="C272" s="2">
        <v>87.2</v>
      </c>
      <c r="D272" s="2" t="s">
        <v>15</v>
      </c>
      <c r="E272" s="2">
        <v>2</v>
      </c>
    </row>
    <row r="273" spans="1:5">
      <c r="A273" s="2" t="s">
        <v>7</v>
      </c>
      <c r="B273" s="2" t="s">
        <v>22</v>
      </c>
      <c r="C273" s="2">
        <v>87.2</v>
      </c>
      <c r="D273" s="2" t="s">
        <v>11</v>
      </c>
      <c r="E273" s="2">
        <v>0</v>
      </c>
    </row>
    <row r="274" spans="1:5">
      <c r="A274" s="2" t="s">
        <v>48</v>
      </c>
      <c r="B274" s="2" t="s">
        <v>8</v>
      </c>
      <c r="C274" s="2">
        <v>87.3</v>
      </c>
      <c r="D274" s="2" t="s">
        <v>21</v>
      </c>
      <c r="E274" s="2">
        <v>2</v>
      </c>
    </row>
    <row r="275" spans="1:5">
      <c r="A275" s="2" t="s">
        <v>34</v>
      </c>
      <c r="B275" s="2" t="s">
        <v>37</v>
      </c>
      <c r="C275" s="2">
        <v>87.5</v>
      </c>
      <c r="D275" s="2" t="s">
        <v>16</v>
      </c>
      <c r="E275" s="2">
        <v>1</v>
      </c>
    </row>
    <row r="276" spans="1:5">
      <c r="A276" s="2" t="s">
        <v>28</v>
      </c>
      <c r="B276" s="2" t="s">
        <v>8</v>
      </c>
      <c r="C276" s="2">
        <v>87.7</v>
      </c>
      <c r="D276" s="2" t="s">
        <v>32</v>
      </c>
      <c r="E276" s="2">
        <v>2</v>
      </c>
    </row>
    <row r="277" spans="1:5">
      <c r="A277" s="2" t="s">
        <v>7</v>
      </c>
      <c r="B277" s="2" t="s">
        <v>22</v>
      </c>
      <c r="C277" s="2">
        <v>87.9</v>
      </c>
      <c r="D277" s="2" t="s">
        <v>23</v>
      </c>
      <c r="E277" s="2">
        <v>1</v>
      </c>
    </row>
    <row r="278" spans="1:5">
      <c r="A278" s="2" t="s">
        <v>34</v>
      </c>
      <c r="B278" s="2" t="s">
        <v>38</v>
      </c>
      <c r="C278" s="2">
        <v>88.4</v>
      </c>
      <c r="D278" s="2" t="s">
        <v>23</v>
      </c>
      <c r="E278" s="2">
        <v>0</v>
      </c>
    </row>
    <row r="279" spans="1:5">
      <c r="A279" s="2" t="s">
        <v>44</v>
      </c>
      <c r="B279" s="2" t="s">
        <v>46</v>
      </c>
      <c r="C279" s="2">
        <v>88.5</v>
      </c>
      <c r="D279" s="2" t="s">
        <v>15</v>
      </c>
      <c r="E279" s="2">
        <v>2</v>
      </c>
    </row>
    <row r="280" spans="1:5">
      <c r="A280" s="2" t="s">
        <v>7</v>
      </c>
      <c r="B280" s="2" t="s">
        <v>22</v>
      </c>
      <c r="C280" s="2">
        <v>88.5</v>
      </c>
      <c r="D280" s="2" t="s">
        <v>14</v>
      </c>
      <c r="E280" s="2">
        <v>2</v>
      </c>
    </row>
    <row r="281" spans="1:5">
      <c r="A281" s="2" t="s">
        <v>54</v>
      </c>
      <c r="B281" s="2" t="s">
        <v>8</v>
      </c>
      <c r="C281" s="2">
        <v>88.6</v>
      </c>
      <c r="D281" s="2" t="s">
        <v>9</v>
      </c>
      <c r="E281" s="2">
        <v>0</v>
      </c>
    </row>
    <row r="282" spans="1:5">
      <c r="A282" s="2" t="s">
        <v>34</v>
      </c>
      <c r="B282" s="2" t="s">
        <v>38</v>
      </c>
      <c r="C282" s="2">
        <v>88.7</v>
      </c>
      <c r="D282" s="2" t="s">
        <v>21</v>
      </c>
      <c r="E282" s="2">
        <v>2</v>
      </c>
    </row>
    <row r="283" spans="1:5">
      <c r="A283" s="2" t="s">
        <v>34</v>
      </c>
      <c r="B283" s="2" t="s">
        <v>8</v>
      </c>
      <c r="C283" s="2">
        <v>88.7</v>
      </c>
      <c r="D283" s="2" t="s">
        <v>18</v>
      </c>
      <c r="E283" s="2">
        <v>1</v>
      </c>
    </row>
    <row r="284" spans="1:5">
      <c r="A284" s="2" t="s">
        <v>44</v>
      </c>
      <c r="B284" s="2" t="s">
        <v>19</v>
      </c>
      <c r="C284" s="2">
        <v>88.8</v>
      </c>
      <c r="D284" s="2" t="s">
        <v>23</v>
      </c>
      <c r="E284" s="2">
        <v>1</v>
      </c>
    </row>
    <row r="285" spans="1:5">
      <c r="A285" s="2" t="s">
        <v>54</v>
      </c>
      <c r="B285" s="2" t="s">
        <v>50</v>
      </c>
      <c r="C285" s="2">
        <v>89</v>
      </c>
      <c r="D285" s="2" t="s">
        <v>15</v>
      </c>
      <c r="E285" s="2">
        <v>0</v>
      </c>
    </row>
    <row r="286" spans="1:5">
      <c r="A286" s="2" t="s">
        <v>44</v>
      </c>
      <c r="B286" s="2" t="s">
        <v>19</v>
      </c>
      <c r="C286" s="2">
        <v>89.1</v>
      </c>
      <c r="D286" s="2" t="s">
        <v>33</v>
      </c>
      <c r="E286" s="2">
        <v>2</v>
      </c>
    </row>
    <row r="287" spans="1:5">
      <c r="A287" s="2" t="s">
        <v>54</v>
      </c>
      <c r="B287" s="2" t="s">
        <v>8</v>
      </c>
      <c r="C287" s="2">
        <v>89.2</v>
      </c>
      <c r="D287" s="2" t="s">
        <v>23</v>
      </c>
      <c r="E287" s="2">
        <v>2</v>
      </c>
    </row>
    <row r="288" spans="1:5">
      <c r="A288" s="2" t="s">
        <v>53</v>
      </c>
      <c r="B288" s="2" t="s">
        <v>22</v>
      </c>
      <c r="C288" s="2">
        <v>89.2</v>
      </c>
      <c r="D288" s="2" t="s">
        <v>24</v>
      </c>
      <c r="E288" s="2">
        <v>2</v>
      </c>
    </row>
    <row r="289" spans="1:5">
      <c r="A289" s="2" t="s">
        <v>54</v>
      </c>
      <c r="B289" s="2" t="s">
        <v>8</v>
      </c>
      <c r="C289" s="2">
        <v>89.2</v>
      </c>
      <c r="D289" s="2" t="s">
        <v>24</v>
      </c>
      <c r="E289" s="2">
        <v>2</v>
      </c>
    </row>
    <row r="290" spans="1:5">
      <c r="A290" s="2" t="s">
        <v>34</v>
      </c>
      <c r="B290" s="2" t="s">
        <v>38</v>
      </c>
      <c r="C290" s="2">
        <v>89.3</v>
      </c>
      <c r="D290" s="2" t="s">
        <v>21</v>
      </c>
      <c r="E290" s="2">
        <v>0</v>
      </c>
    </row>
    <row r="291" spans="1:5">
      <c r="A291" s="2" t="s">
        <v>54</v>
      </c>
      <c r="B291" s="2" t="s">
        <v>8</v>
      </c>
      <c r="C291" s="2">
        <v>89.4</v>
      </c>
      <c r="D291" s="2" t="s">
        <v>23</v>
      </c>
      <c r="E291" s="2">
        <v>1</v>
      </c>
    </row>
    <row r="292" spans="1:5">
      <c r="A292" s="2" t="s">
        <v>54</v>
      </c>
      <c r="B292" s="2" t="s">
        <v>8</v>
      </c>
      <c r="C292" s="2">
        <v>89.4</v>
      </c>
      <c r="D292" s="2" t="s">
        <v>23</v>
      </c>
      <c r="E292" s="2">
        <v>1</v>
      </c>
    </row>
    <row r="293" spans="1:5">
      <c r="A293" s="2" t="s">
        <v>34</v>
      </c>
      <c r="B293" s="2" t="s">
        <v>38</v>
      </c>
      <c r="C293" s="2">
        <v>89.5</v>
      </c>
      <c r="D293" s="2" t="s">
        <v>16</v>
      </c>
      <c r="E293" s="2">
        <v>1</v>
      </c>
    </row>
    <row r="294" spans="1:5">
      <c r="A294" s="2" t="s">
        <v>44</v>
      </c>
      <c r="B294" s="2" t="s">
        <v>46</v>
      </c>
      <c r="C294" s="2">
        <v>89.5</v>
      </c>
      <c r="D294" s="2" t="s">
        <v>11</v>
      </c>
      <c r="E294" s="2">
        <v>0</v>
      </c>
    </row>
    <row r="295" spans="1:5">
      <c r="A295" s="2" t="s">
        <v>53</v>
      </c>
      <c r="B295" s="2" t="s">
        <v>22</v>
      </c>
      <c r="C295" s="2">
        <v>89.6</v>
      </c>
      <c r="D295" s="2" t="s">
        <v>15</v>
      </c>
      <c r="E295" s="2">
        <v>1</v>
      </c>
    </row>
    <row r="296" spans="1:5">
      <c r="A296" s="2" t="s">
        <v>7</v>
      </c>
      <c r="B296" s="2" t="s">
        <v>22</v>
      </c>
      <c r="C296" s="2">
        <v>89.6</v>
      </c>
      <c r="D296" s="2" t="s">
        <v>11</v>
      </c>
      <c r="E296" s="2">
        <v>0</v>
      </c>
    </row>
    <row r="297" spans="1:5">
      <c r="A297" s="2" t="s">
        <v>7</v>
      </c>
      <c r="B297" s="2" t="s">
        <v>13</v>
      </c>
      <c r="C297" s="2">
        <v>89.8</v>
      </c>
      <c r="D297" s="2" t="s">
        <v>14</v>
      </c>
      <c r="E297" s="2">
        <v>2</v>
      </c>
    </row>
    <row r="298" spans="1:5">
      <c r="A298" s="2" t="s">
        <v>34</v>
      </c>
      <c r="B298" s="2" t="s">
        <v>8</v>
      </c>
      <c r="C298" s="2">
        <v>89.9</v>
      </c>
      <c r="D298" s="2" t="s">
        <v>15</v>
      </c>
      <c r="E298" s="2">
        <v>2</v>
      </c>
    </row>
    <row r="299" spans="1:5">
      <c r="A299" s="2" t="s">
        <v>53</v>
      </c>
      <c r="B299" s="2" t="s">
        <v>8</v>
      </c>
      <c r="C299" s="2">
        <v>90</v>
      </c>
      <c r="D299" s="2" t="s">
        <v>20</v>
      </c>
      <c r="E299" s="2">
        <v>2</v>
      </c>
    </row>
    <row r="300" spans="1:5">
      <c r="A300" s="2" t="s">
        <v>7</v>
      </c>
      <c r="B300" s="2" t="s">
        <v>13</v>
      </c>
      <c r="C300" s="2">
        <v>90</v>
      </c>
      <c r="D300" s="2" t="s">
        <v>11</v>
      </c>
      <c r="E300" s="2">
        <v>0</v>
      </c>
    </row>
    <row r="301" spans="1:5">
      <c r="A301" s="2" t="s">
        <v>44</v>
      </c>
      <c r="B301" s="2" t="s">
        <v>19</v>
      </c>
      <c r="C301" s="2">
        <v>90</v>
      </c>
      <c r="D301" s="2" t="s">
        <v>9</v>
      </c>
      <c r="E301" s="2">
        <v>0</v>
      </c>
    </row>
    <row r="302" spans="1:5">
      <c r="A302" s="2" t="s">
        <v>34</v>
      </c>
      <c r="B302" s="2" t="s">
        <v>8</v>
      </c>
      <c r="C302" s="2">
        <v>90.3</v>
      </c>
      <c r="D302" s="2" t="s">
        <v>27</v>
      </c>
      <c r="E302" s="2">
        <v>0</v>
      </c>
    </row>
    <row r="303" spans="1:5">
      <c r="A303" s="2" t="s">
        <v>34</v>
      </c>
      <c r="B303" s="2" t="s">
        <v>38</v>
      </c>
      <c r="C303" s="2">
        <v>90.3</v>
      </c>
      <c r="D303" s="2" t="s">
        <v>15</v>
      </c>
      <c r="E303" s="2">
        <v>0</v>
      </c>
    </row>
    <row r="304" spans="1:5">
      <c r="A304" s="2" t="s">
        <v>34</v>
      </c>
      <c r="B304" s="2" t="s">
        <v>38</v>
      </c>
      <c r="C304" s="2">
        <v>90.4</v>
      </c>
      <c r="D304" s="2" t="s">
        <v>15</v>
      </c>
      <c r="E304" s="2">
        <v>2</v>
      </c>
    </row>
    <row r="305" spans="1:5">
      <c r="A305" s="2" t="s">
        <v>34</v>
      </c>
      <c r="B305" s="2" t="s">
        <v>37</v>
      </c>
      <c r="C305" s="2">
        <v>90.6</v>
      </c>
      <c r="D305" s="2" t="s">
        <v>16</v>
      </c>
      <c r="E305" s="2">
        <v>2</v>
      </c>
    </row>
    <row r="306" spans="1:5">
      <c r="A306" s="2" t="s">
        <v>53</v>
      </c>
      <c r="B306" s="2" t="s">
        <v>8</v>
      </c>
      <c r="C306" s="2">
        <v>90.7</v>
      </c>
      <c r="D306" s="2" t="s">
        <v>15</v>
      </c>
      <c r="E306" s="2">
        <v>1</v>
      </c>
    </row>
    <row r="307" spans="1:5">
      <c r="A307" s="2" t="s">
        <v>28</v>
      </c>
      <c r="B307" s="2" t="s">
        <v>8</v>
      </c>
      <c r="C307" s="2">
        <v>90.9</v>
      </c>
      <c r="D307" s="2" t="s">
        <v>23</v>
      </c>
      <c r="E307" s="2">
        <v>2</v>
      </c>
    </row>
    <row r="308" spans="1:5">
      <c r="A308" s="2" t="s">
        <v>7</v>
      </c>
      <c r="B308" s="2" t="s">
        <v>22</v>
      </c>
      <c r="C308" s="2">
        <v>90.9</v>
      </c>
      <c r="D308" s="2" t="s">
        <v>9</v>
      </c>
      <c r="E308" s="2">
        <v>0</v>
      </c>
    </row>
    <row r="309" spans="1:5">
      <c r="A309" s="2" t="s">
        <v>7</v>
      </c>
      <c r="B309" s="2" t="s">
        <v>13</v>
      </c>
      <c r="C309" s="2">
        <v>91</v>
      </c>
      <c r="D309" s="2" t="s">
        <v>9</v>
      </c>
      <c r="E309" s="2">
        <v>0</v>
      </c>
    </row>
    <row r="310" spans="1:5">
      <c r="A310" s="2" t="s">
        <v>28</v>
      </c>
      <c r="B310" s="2" t="s">
        <v>8</v>
      </c>
      <c r="C310" s="2">
        <v>91.1</v>
      </c>
      <c r="D310" s="2" t="s">
        <v>10</v>
      </c>
      <c r="E310" s="2">
        <v>2</v>
      </c>
    </row>
    <row r="311" spans="1:5">
      <c r="A311" s="2" t="s">
        <v>54</v>
      </c>
      <c r="B311" s="2" t="s">
        <v>8</v>
      </c>
      <c r="C311" s="2">
        <v>91.1</v>
      </c>
      <c r="D311" s="2" t="s">
        <v>15</v>
      </c>
      <c r="E311" s="2">
        <v>0</v>
      </c>
    </row>
    <row r="312" spans="1:5">
      <c r="A312" s="2" t="s">
        <v>34</v>
      </c>
      <c r="B312" s="2" t="s">
        <v>38</v>
      </c>
      <c r="C312" s="2">
        <v>91.2</v>
      </c>
      <c r="D312" s="2" t="s">
        <v>16</v>
      </c>
      <c r="E312" s="2">
        <v>0</v>
      </c>
    </row>
    <row r="313" spans="1:5">
      <c r="A313" s="2" t="s">
        <v>7</v>
      </c>
      <c r="B313" s="2" t="s">
        <v>22</v>
      </c>
      <c r="C313" s="2">
        <v>91.2</v>
      </c>
      <c r="D313" s="2" t="s">
        <v>14</v>
      </c>
      <c r="E313" s="2">
        <v>1</v>
      </c>
    </row>
    <row r="314" spans="1:5">
      <c r="A314" s="2" t="s">
        <v>7</v>
      </c>
      <c r="B314" s="2" t="s">
        <v>22</v>
      </c>
      <c r="C314" s="2">
        <v>91.2</v>
      </c>
      <c r="D314" s="2" t="s">
        <v>11</v>
      </c>
      <c r="E314" s="2">
        <v>0</v>
      </c>
    </row>
    <row r="315" spans="1:5">
      <c r="A315" s="2" t="s">
        <v>7</v>
      </c>
      <c r="B315" s="2" t="s">
        <v>22</v>
      </c>
      <c r="C315" s="2">
        <v>91.2</v>
      </c>
      <c r="D315" s="2" t="s">
        <v>11</v>
      </c>
      <c r="E315" s="2">
        <v>0</v>
      </c>
    </row>
    <row r="316" spans="1:5">
      <c r="A316" s="2" t="s">
        <v>44</v>
      </c>
      <c r="B316" s="2" t="s">
        <v>46</v>
      </c>
      <c r="C316" s="2">
        <v>91.3</v>
      </c>
      <c r="D316" s="2" t="s">
        <v>18</v>
      </c>
      <c r="E316" s="2">
        <v>2</v>
      </c>
    </row>
    <row r="317" spans="1:5">
      <c r="A317" s="2" t="s">
        <v>34</v>
      </c>
      <c r="B317" s="2" t="s">
        <v>8</v>
      </c>
      <c r="C317" s="2">
        <v>91.5</v>
      </c>
      <c r="D317" s="2" t="s">
        <v>15</v>
      </c>
      <c r="E317" s="2">
        <v>1</v>
      </c>
    </row>
    <row r="318" spans="1:5">
      <c r="A318" s="2" t="s">
        <v>7</v>
      </c>
      <c r="B318" s="2" t="s">
        <v>22</v>
      </c>
      <c r="C318" s="2">
        <v>91.7</v>
      </c>
      <c r="D318" s="2" t="s">
        <v>11</v>
      </c>
      <c r="E318" s="2">
        <v>0</v>
      </c>
    </row>
    <row r="319" spans="1:5">
      <c r="A319" s="2" t="s">
        <v>7</v>
      </c>
      <c r="B319" s="2" t="s">
        <v>22</v>
      </c>
      <c r="C319" s="2">
        <v>91.8</v>
      </c>
      <c r="D319" s="2" t="s">
        <v>23</v>
      </c>
      <c r="E319" s="2">
        <v>2</v>
      </c>
    </row>
    <row r="320" spans="1:5">
      <c r="A320" s="2" t="s">
        <v>7</v>
      </c>
      <c r="B320" s="2" t="s">
        <v>22</v>
      </c>
      <c r="C320" s="2">
        <v>92</v>
      </c>
      <c r="D320" s="2" t="s">
        <v>11</v>
      </c>
      <c r="E320" s="2">
        <v>0</v>
      </c>
    </row>
    <row r="321" spans="1:5">
      <c r="A321" s="2" t="s">
        <v>44</v>
      </c>
      <c r="B321" s="2" t="s">
        <v>19</v>
      </c>
      <c r="C321" s="2">
        <v>92</v>
      </c>
      <c r="D321" s="2" t="s">
        <v>9</v>
      </c>
      <c r="E321" s="2">
        <v>0</v>
      </c>
    </row>
    <row r="322" spans="1:5">
      <c r="A322" s="2" t="s">
        <v>53</v>
      </c>
      <c r="B322" s="2" t="s">
        <v>8</v>
      </c>
      <c r="C322" s="2">
        <v>92.1</v>
      </c>
      <c r="D322" s="2" t="s">
        <v>18</v>
      </c>
      <c r="E322" s="2">
        <v>2</v>
      </c>
    </row>
    <row r="323" spans="1:5">
      <c r="A323" s="2" t="s">
        <v>48</v>
      </c>
      <c r="B323" s="2" t="s">
        <v>8</v>
      </c>
      <c r="C323" s="2">
        <v>92.2</v>
      </c>
      <c r="D323" s="2" t="s">
        <v>18</v>
      </c>
      <c r="E323" s="2">
        <v>2</v>
      </c>
    </row>
    <row r="324" spans="1:5">
      <c r="A324" s="2" t="s">
        <v>34</v>
      </c>
      <c r="B324" s="2" t="s">
        <v>38</v>
      </c>
      <c r="C324" s="2">
        <v>92.7</v>
      </c>
      <c r="D324" s="2" t="s">
        <v>18</v>
      </c>
      <c r="E324" s="2">
        <v>1</v>
      </c>
    </row>
    <row r="325" spans="1:5">
      <c r="A325" s="2" t="s">
        <v>53</v>
      </c>
      <c r="B325" s="2" t="s">
        <v>8</v>
      </c>
      <c r="C325" s="2">
        <v>92.9</v>
      </c>
      <c r="D325" s="2" t="s">
        <v>23</v>
      </c>
      <c r="E325" s="2">
        <v>0</v>
      </c>
    </row>
    <row r="326" spans="1:5">
      <c r="A326" s="2" t="s">
        <v>44</v>
      </c>
      <c r="B326" s="2" t="s">
        <v>46</v>
      </c>
      <c r="C326" s="2">
        <v>93</v>
      </c>
      <c r="D326" s="2" t="s">
        <v>11</v>
      </c>
      <c r="E326" s="2">
        <v>1</v>
      </c>
    </row>
    <row r="327" spans="1:5">
      <c r="A327" s="2" t="s">
        <v>34</v>
      </c>
      <c r="B327" s="2" t="s">
        <v>8</v>
      </c>
      <c r="C327" s="2">
        <v>93.1</v>
      </c>
      <c r="D327" s="2" t="s">
        <v>15</v>
      </c>
      <c r="E327" s="2">
        <v>1</v>
      </c>
    </row>
    <row r="328" spans="1:5">
      <c r="A328" s="2" t="s">
        <v>53</v>
      </c>
      <c r="B328" s="2" t="s">
        <v>22</v>
      </c>
      <c r="C328" s="2">
        <v>93.3</v>
      </c>
      <c r="D328" s="2" t="s">
        <v>16</v>
      </c>
      <c r="E328" s="2">
        <v>2</v>
      </c>
    </row>
    <row r="329" spans="1:5">
      <c r="A329" s="2" t="s">
        <v>28</v>
      </c>
      <c r="B329" s="2" t="s">
        <v>8</v>
      </c>
      <c r="C329" s="2">
        <v>93.4</v>
      </c>
      <c r="D329" s="2" t="s">
        <v>15</v>
      </c>
      <c r="E329" s="2">
        <v>2</v>
      </c>
    </row>
    <row r="330" spans="1:5">
      <c r="A330" s="2" t="s">
        <v>53</v>
      </c>
      <c r="B330" s="2" t="s">
        <v>8</v>
      </c>
      <c r="C330" s="2">
        <v>93.4</v>
      </c>
      <c r="D330" s="2" t="s">
        <v>15</v>
      </c>
      <c r="E330" s="2">
        <v>1</v>
      </c>
    </row>
    <row r="331" spans="1:5">
      <c r="A331" s="2" t="s">
        <v>34</v>
      </c>
      <c r="B331" s="2" t="s">
        <v>8</v>
      </c>
      <c r="C331" s="2">
        <v>93.7</v>
      </c>
      <c r="D331" s="2" t="s">
        <v>16</v>
      </c>
      <c r="E331" s="2">
        <v>0</v>
      </c>
    </row>
    <row r="332" spans="1:5">
      <c r="A332" s="2" t="s">
        <v>53</v>
      </c>
      <c r="B332" s="2" t="s">
        <v>8</v>
      </c>
      <c r="C332" s="2">
        <v>93.7</v>
      </c>
      <c r="D332" s="2" t="s">
        <v>24</v>
      </c>
      <c r="E332" s="2">
        <v>0</v>
      </c>
    </row>
    <row r="333" spans="1:5">
      <c r="A333" s="2" t="s">
        <v>34</v>
      </c>
      <c r="B333" s="2" t="s">
        <v>37</v>
      </c>
      <c r="C333" s="2">
        <v>93.8</v>
      </c>
      <c r="D333" s="2" t="s">
        <v>18</v>
      </c>
      <c r="E333" s="2">
        <v>1</v>
      </c>
    </row>
    <row r="334" spans="1:5">
      <c r="A334" s="2" t="s">
        <v>34</v>
      </c>
      <c r="B334" s="2" t="s">
        <v>8</v>
      </c>
      <c r="C334" s="2">
        <v>94.2</v>
      </c>
      <c r="D334" s="2" t="s">
        <v>10</v>
      </c>
      <c r="E334" s="2">
        <v>0</v>
      </c>
    </row>
    <row r="335" spans="1:5">
      <c r="A335" s="2" t="s">
        <v>28</v>
      </c>
      <c r="B335" s="2" t="s">
        <v>8</v>
      </c>
      <c r="C335" s="2">
        <v>94.4</v>
      </c>
      <c r="D335" s="2" t="s">
        <v>21</v>
      </c>
      <c r="E335" s="2">
        <v>0</v>
      </c>
    </row>
    <row r="336" spans="1:5">
      <c r="A336" s="2" t="s">
        <v>28</v>
      </c>
      <c r="B336" s="2" t="s">
        <v>22</v>
      </c>
      <c r="C336" s="2">
        <v>94.5</v>
      </c>
      <c r="D336" s="2" t="s">
        <v>15</v>
      </c>
      <c r="E336" s="2">
        <v>1</v>
      </c>
    </row>
    <row r="337" spans="1:5">
      <c r="A337" s="2" t="s">
        <v>44</v>
      </c>
      <c r="B337" s="2" t="s">
        <v>46</v>
      </c>
      <c r="C337" s="2">
        <v>94.7</v>
      </c>
      <c r="D337" s="2" t="s">
        <v>33</v>
      </c>
      <c r="E337" s="2">
        <v>2</v>
      </c>
    </row>
    <row r="338" spans="1:5">
      <c r="A338" s="2" t="s">
        <v>7</v>
      </c>
      <c r="B338" s="2" t="s">
        <v>8</v>
      </c>
      <c r="C338" s="2">
        <v>94.7</v>
      </c>
      <c r="D338" s="2" t="s">
        <v>11</v>
      </c>
      <c r="E338" s="2">
        <v>0</v>
      </c>
    </row>
    <row r="339" spans="1:5">
      <c r="A339" s="2" t="s">
        <v>34</v>
      </c>
      <c r="B339" s="2" t="s">
        <v>8</v>
      </c>
      <c r="C339" s="2">
        <v>94.8</v>
      </c>
      <c r="D339" s="2" t="s">
        <v>10</v>
      </c>
      <c r="E339" s="2">
        <v>1</v>
      </c>
    </row>
    <row r="340" spans="1:5">
      <c r="A340" s="2" t="s">
        <v>7</v>
      </c>
      <c r="B340" s="2" t="s">
        <v>22</v>
      </c>
      <c r="C340" s="2">
        <v>95.2</v>
      </c>
      <c r="D340" s="2" t="s">
        <v>11</v>
      </c>
      <c r="E340" s="2">
        <v>0</v>
      </c>
    </row>
    <row r="341" spans="1:5">
      <c r="A341" s="2" t="s">
        <v>34</v>
      </c>
      <c r="B341" s="2" t="s">
        <v>8</v>
      </c>
      <c r="C341" s="2">
        <v>95.4</v>
      </c>
      <c r="D341" s="2" t="s">
        <v>15</v>
      </c>
      <c r="E341" s="2">
        <v>1</v>
      </c>
    </row>
    <row r="342" spans="1:5">
      <c r="A342" s="2" t="s">
        <v>53</v>
      </c>
      <c r="B342" s="2" t="s">
        <v>8</v>
      </c>
      <c r="C342" s="2">
        <v>95.4</v>
      </c>
      <c r="D342" s="2" t="s">
        <v>15</v>
      </c>
      <c r="E342" s="2">
        <v>2</v>
      </c>
    </row>
    <row r="343" spans="1:5">
      <c r="A343" s="2" t="s">
        <v>7</v>
      </c>
      <c r="B343" s="2" t="s">
        <v>22</v>
      </c>
      <c r="C343" s="2">
        <v>95.5</v>
      </c>
      <c r="D343" s="2" t="s">
        <v>11</v>
      </c>
      <c r="E343" s="2">
        <v>0</v>
      </c>
    </row>
    <row r="344" spans="1:5">
      <c r="A344" s="2" t="s">
        <v>34</v>
      </c>
      <c r="B344" s="2" t="s">
        <v>8</v>
      </c>
      <c r="C344" s="2">
        <v>95.7</v>
      </c>
      <c r="D344" s="2" t="s">
        <v>16</v>
      </c>
      <c r="E344" s="2">
        <v>1</v>
      </c>
    </row>
    <row r="345" spans="1:5">
      <c r="A345" s="2" t="s">
        <v>34</v>
      </c>
      <c r="B345" s="2" t="s">
        <v>38</v>
      </c>
      <c r="C345" s="2">
        <v>95.7</v>
      </c>
      <c r="D345" s="2" t="s">
        <v>15</v>
      </c>
      <c r="E345" s="2">
        <v>1</v>
      </c>
    </row>
    <row r="346" spans="1:5">
      <c r="A346" s="2" t="s">
        <v>34</v>
      </c>
      <c r="B346" s="2" t="s">
        <v>8</v>
      </c>
      <c r="C346" s="2">
        <v>95.7</v>
      </c>
      <c r="D346" s="2" t="s">
        <v>23</v>
      </c>
      <c r="E346" s="2">
        <v>0</v>
      </c>
    </row>
    <row r="347" spans="1:5">
      <c r="A347" s="2" t="s">
        <v>34</v>
      </c>
      <c r="B347" s="2" t="s">
        <v>36</v>
      </c>
      <c r="C347" s="2">
        <v>95.8</v>
      </c>
      <c r="D347" s="2" t="s">
        <v>15</v>
      </c>
      <c r="E347" s="2">
        <v>1</v>
      </c>
    </row>
    <row r="348" spans="1:5">
      <c r="A348" s="2" t="s">
        <v>44</v>
      </c>
      <c r="B348" s="2" t="s">
        <v>46</v>
      </c>
      <c r="C348" s="2">
        <v>95.8</v>
      </c>
      <c r="D348" s="2" t="s">
        <v>23</v>
      </c>
      <c r="E348" s="2">
        <v>1</v>
      </c>
    </row>
    <row r="349" spans="1:5">
      <c r="A349" s="2" t="s">
        <v>7</v>
      </c>
      <c r="B349" s="2" t="s">
        <v>22</v>
      </c>
      <c r="C349" s="2">
        <v>95.8</v>
      </c>
      <c r="D349" s="2" t="s">
        <v>24</v>
      </c>
      <c r="E349" s="2">
        <v>0</v>
      </c>
    </row>
    <row r="350" spans="1:5">
      <c r="A350" s="2" t="s">
        <v>28</v>
      </c>
      <c r="B350" s="2" t="s">
        <v>8</v>
      </c>
      <c r="C350" s="2">
        <v>95.9</v>
      </c>
      <c r="D350" s="2" t="s">
        <v>20</v>
      </c>
      <c r="E350" s="2">
        <v>1</v>
      </c>
    </row>
    <row r="351" spans="1:5">
      <c r="A351" s="2" t="s">
        <v>34</v>
      </c>
      <c r="B351" s="2" t="s">
        <v>36</v>
      </c>
      <c r="C351" s="2">
        <v>96.1</v>
      </c>
      <c r="D351" s="2" t="s">
        <v>16</v>
      </c>
      <c r="E351" s="2">
        <v>1</v>
      </c>
    </row>
    <row r="352" spans="1:5">
      <c r="A352" s="2" t="s">
        <v>34</v>
      </c>
      <c r="B352" s="2" t="s">
        <v>8</v>
      </c>
      <c r="C352" s="2">
        <v>96.1</v>
      </c>
      <c r="D352" s="2" t="s">
        <v>16</v>
      </c>
      <c r="E352" s="2">
        <v>2</v>
      </c>
    </row>
    <row r="353" spans="1:5">
      <c r="A353" s="2" t="s">
        <v>44</v>
      </c>
      <c r="B353" s="2" t="s">
        <v>45</v>
      </c>
      <c r="C353" s="2">
        <v>96.1</v>
      </c>
      <c r="D353" s="2" t="s">
        <v>12</v>
      </c>
      <c r="E353" s="2">
        <v>0</v>
      </c>
    </row>
    <row r="354" spans="1:5">
      <c r="A354" s="2" t="s">
        <v>7</v>
      </c>
      <c r="B354" s="2" t="s">
        <v>22</v>
      </c>
      <c r="C354" s="2">
        <v>96.1</v>
      </c>
      <c r="D354" s="2" t="s">
        <v>11</v>
      </c>
      <c r="E354" s="2">
        <v>0</v>
      </c>
    </row>
    <row r="355" spans="1:5">
      <c r="A355" s="2" t="s">
        <v>34</v>
      </c>
      <c r="B355" s="2" t="s">
        <v>8</v>
      </c>
      <c r="C355" s="2">
        <v>96.2</v>
      </c>
      <c r="D355" s="2" t="s">
        <v>18</v>
      </c>
      <c r="E355" s="2">
        <v>0</v>
      </c>
    </row>
    <row r="356" spans="1:5">
      <c r="A356" s="2" t="s">
        <v>53</v>
      </c>
      <c r="B356" s="2" t="s">
        <v>8</v>
      </c>
      <c r="C356" s="2">
        <v>96.3</v>
      </c>
      <c r="D356" s="2" t="s">
        <v>15</v>
      </c>
      <c r="E356" s="2">
        <v>2</v>
      </c>
    </row>
    <row r="357" spans="1:5">
      <c r="A357" s="2" t="s">
        <v>44</v>
      </c>
      <c r="B357" s="2" t="s">
        <v>46</v>
      </c>
      <c r="C357" s="2">
        <v>96.3</v>
      </c>
      <c r="D357" s="2" t="s">
        <v>18</v>
      </c>
      <c r="E357" s="2">
        <v>2</v>
      </c>
    </row>
    <row r="358" spans="1:5">
      <c r="A358" s="2" t="s">
        <v>34</v>
      </c>
      <c r="B358" s="2" t="s">
        <v>8</v>
      </c>
      <c r="C358" s="2">
        <v>96.6</v>
      </c>
      <c r="D358" s="2" t="s">
        <v>15</v>
      </c>
      <c r="E358" s="2">
        <v>1</v>
      </c>
    </row>
    <row r="359" spans="1:5">
      <c r="A359" s="2" t="s">
        <v>34</v>
      </c>
      <c r="B359" s="2" t="s">
        <v>37</v>
      </c>
      <c r="C359" s="2">
        <v>96.7</v>
      </c>
      <c r="D359" s="2" t="s">
        <v>18</v>
      </c>
      <c r="E359" s="2">
        <v>0</v>
      </c>
    </row>
    <row r="360" spans="1:5">
      <c r="A360" s="2" t="s">
        <v>44</v>
      </c>
      <c r="B360" s="2" t="s">
        <v>45</v>
      </c>
      <c r="C360" s="2">
        <v>96.9</v>
      </c>
      <c r="D360" s="2" t="s">
        <v>12</v>
      </c>
      <c r="E360" s="2">
        <v>0</v>
      </c>
    </row>
    <row r="361" spans="1:5">
      <c r="A361" s="2" t="s">
        <v>34</v>
      </c>
      <c r="B361" s="2" t="s">
        <v>38</v>
      </c>
      <c r="C361" s="2">
        <v>97.2</v>
      </c>
      <c r="D361" s="2" t="s">
        <v>23</v>
      </c>
      <c r="E361" s="2">
        <v>0</v>
      </c>
    </row>
    <row r="362" spans="1:5">
      <c r="A362" s="2" t="s">
        <v>7</v>
      </c>
      <c r="B362" s="2" t="s">
        <v>22</v>
      </c>
      <c r="C362" s="2">
        <v>97.3</v>
      </c>
      <c r="D362" s="2" t="s">
        <v>9</v>
      </c>
      <c r="E362" s="2">
        <v>0</v>
      </c>
    </row>
    <row r="363" spans="1:5">
      <c r="A363" s="2" t="s">
        <v>34</v>
      </c>
      <c r="B363" s="2" t="s">
        <v>8</v>
      </c>
      <c r="C363" s="2">
        <v>97.4</v>
      </c>
      <c r="D363" s="2" t="s">
        <v>16</v>
      </c>
      <c r="E363" s="2">
        <v>2</v>
      </c>
    </row>
    <row r="364" spans="1:5">
      <c r="A364" s="2" t="s">
        <v>54</v>
      </c>
      <c r="B364" s="2" t="s">
        <v>8</v>
      </c>
      <c r="C364" s="2">
        <v>97.5</v>
      </c>
      <c r="D364" s="2" t="s">
        <v>23</v>
      </c>
      <c r="E364" s="2">
        <v>1</v>
      </c>
    </row>
    <row r="365" spans="1:5">
      <c r="A365" s="2" t="s">
        <v>28</v>
      </c>
      <c r="B365" s="2" t="s">
        <v>8</v>
      </c>
      <c r="C365" s="2">
        <v>97.6</v>
      </c>
      <c r="D365" s="2" t="s">
        <v>15</v>
      </c>
      <c r="E365" s="2">
        <v>2</v>
      </c>
    </row>
    <row r="366" spans="1:5">
      <c r="A366" s="2" t="s">
        <v>54</v>
      </c>
      <c r="B366" s="2" t="s">
        <v>8</v>
      </c>
      <c r="C366" s="2">
        <v>97.8</v>
      </c>
      <c r="D366" s="2" t="s">
        <v>23</v>
      </c>
      <c r="E366" s="2">
        <v>1</v>
      </c>
    </row>
    <row r="367" spans="1:5">
      <c r="A367" s="2" t="s">
        <v>54</v>
      </c>
      <c r="B367" s="2" t="s">
        <v>8</v>
      </c>
      <c r="C367" s="2">
        <v>97.8</v>
      </c>
      <c r="D367" s="2" t="s">
        <v>23</v>
      </c>
      <c r="E367" s="2">
        <v>0</v>
      </c>
    </row>
    <row r="368" spans="1:5">
      <c r="A368" s="2" t="s">
        <v>54</v>
      </c>
      <c r="B368" s="2" t="s">
        <v>8</v>
      </c>
      <c r="C368" s="2">
        <v>97.8</v>
      </c>
      <c r="D368" s="2" t="s">
        <v>23</v>
      </c>
      <c r="E368" s="2">
        <v>0</v>
      </c>
    </row>
    <row r="369" spans="1:5">
      <c r="A369" s="2" t="s">
        <v>34</v>
      </c>
      <c r="B369" s="2" t="s">
        <v>38</v>
      </c>
      <c r="C369" s="2">
        <v>98</v>
      </c>
      <c r="D369" s="2" t="s">
        <v>15</v>
      </c>
      <c r="E369" s="2">
        <v>2</v>
      </c>
    </row>
    <row r="370" spans="1:5">
      <c r="A370" s="2" t="s">
        <v>7</v>
      </c>
      <c r="B370" s="2" t="s">
        <v>19</v>
      </c>
      <c r="C370" s="2">
        <v>98.1</v>
      </c>
      <c r="D370" s="2" t="s">
        <v>21</v>
      </c>
      <c r="E370" s="2">
        <v>0</v>
      </c>
    </row>
    <row r="371" spans="1:5">
      <c r="A371" s="2" t="s">
        <v>28</v>
      </c>
      <c r="B371" s="2" t="s">
        <v>8</v>
      </c>
      <c r="C371" s="2">
        <v>98.2</v>
      </c>
      <c r="D371" s="2" t="s">
        <v>10</v>
      </c>
      <c r="E371" s="2">
        <v>2</v>
      </c>
    </row>
    <row r="372" spans="1:5">
      <c r="A372" s="2" t="s">
        <v>44</v>
      </c>
      <c r="B372" s="2" t="s">
        <v>46</v>
      </c>
      <c r="C372" s="2">
        <v>98.2</v>
      </c>
      <c r="D372" s="2" t="s">
        <v>23</v>
      </c>
      <c r="E372" s="2">
        <v>2</v>
      </c>
    </row>
    <row r="373" spans="1:5">
      <c r="A373" s="2" t="s">
        <v>28</v>
      </c>
      <c r="B373" s="2" t="s">
        <v>8</v>
      </c>
      <c r="C373" s="2">
        <v>98.4</v>
      </c>
      <c r="D373" s="2" t="s">
        <v>21</v>
      </c>
      <c r="E373" s="2">
        <v>1</v>
      </c>
    </row>
    <row r="374" spans="1:5">
      <c r="A374" s="2" t="s">
        <v>53</v>
      </c>
      <c r="B374" s="2" t="s">
        <v>8</v>
      </c>
      <c r="C374" s="2">
        <v>98.4</v>
      </c>
      <c r="D374" s="2" t="s">
        <v>21</v>
      </c>
      <c r="E374" s="2">
        <v>1</v>
      </c>
    </row>
    <row r="375" spans="1:5">
      <c r="A375" s="2" t="s">
        <v>54</v>
      </c>
      <c r="B375" s="2" t="s">
        <v>8</v>
      </c>
      <c r="C375" s="2">
        <v>98.4</v>
      </c>
      <c r="D375" s="2" t="s">
        <v>23</v>
      </c>
      <c r="E375" s="2">
        <v>2</v>
      </c>
    </row>
    <row r="376" spans="1:5">
      <c r="A376" s="2" t="s">
        <v>44</v>
      </c>
      <c r="B376" s="2" t="s">
        <v>46</v>
      </c>
      <c r="C376" s="2">
        <v>98.5</v>
      </c>
      <c r="D376" s="2" t="s">
        <v>23</v>
      </c>
      <c r="E376" s="2">
        <v>2</v>
      </c>
    </row>
    <row r="377" spans="1:5">
      <c r="A377" s="2" t="s">
        <v>44</v>
      </c>
      <c r="B377" s="2" t="s">
        <v>46</v>
      </c>
      <c r="C377" s="2">
        <v>98.5</v>
      </c>
      <c r="D377" s="2" t="s">
        <v>11</v>
      </c>
      <c r="E377" s="2">
        <v>0</v>
      </c>
    </row>
    <row r="378" spans="1:5">
      <c r="A378" s="2" t="s">
        <v>34</v>
      </c>
      <c r="B378" s="2" t="s">
        <v>37</v>
      </c>
      <c r="C378" s="2">
        <v>98.6</v>
      </c>
      <c r="D378" s="2" t="s">
        <v>16</v>
      </c>
      <c r="E378" s="2">
        <v>1</v>
      </c>
    </row>
    <row r="379" spans="1:5">
      <c r="A379" s="2" t="s">
        <v>34</v>
      </c>
      <c r="B379" s="2" t="s">
        <v>38</v>
      </c>
      <c r="C379" s="2">
        <v>98.6</v>
      </c>
      <c r="D379" s="2" t="s">
        <v>16</v>
      </c>
      <c r="E379" s="2">
        <v>0</v>
      </c>
    </row>
    <row r="380" spans="1:5">
      <c r="A380" s="2" t="s">
        <v>34</v>
      </c>
      <c r="B380" s="2" t="s">
        <v>38</v>
      </c>
      <c r="C380" s="2">
        <v>98.6</v>
      </c>
      <c r="D380" s="2" t="s">
        <v>10</v>
      </c>
      <c r="E380" s="2">
        <v>1</v>
      </c>
    </row>
    <row r="381" spans="1:5">
      <c r="A381" s="2" t="s">
        <v>34</v>
      </c>
      <c r="B381" s="2" t="s">
        <v>8</v>
      </c>
      <c r="C381" s="2">
        <v>98.8</v>
      </c>
      <c r="D381" s="2" t="s">
        <v>16</v>
      </c>
      <c r="E381" s="2">
        <v>2</v>
      </c>
    </row>
    <row r="382" spans="1:5">
      <c r="A382" s="2" t="s">
        <v>28</v>
      </c>
      <c r="B382" s="2" t="s">
        <v>8</v>
      </c>
      <c r="C382" s="2">
        <v>98.9</v>
      </c>
      <c r="D382" s="2" t="s">
        <v>16</v>
      </c>
      <c r="E382" s="2">
        <v>1</v>
      </c>
    </row>
    <row r="383" spans="1:5">
      <c r="A383" s="2" t="s">
        <v>54</v>
      </c>
      <c r="B383" s="2" t="s">
        <v>37</v>
      </c>
      <c r="C383" s="2">
        <v>99</v>
      </c>
      <c r="D383" s="2" t="s">
        <v>23</v>
      </c>
      <c r="E383" s="2">
        <v>2</v>
      </c>
    </row>
    <row r="384" spans="1:5">
      <c r="A384" s="2" t="s">
        <v>54</v>
      </c>
      <c r="B384" s="2" t="s">
        <v>8</v>
      </c>
      <c r="C384" s="2">
        <v>99.2</v>
      </c>
      <c r="D384" s="2" t="s">
        <v>23</v>
      </c>
      <c r="E384" s="2">
        <v>2</v>
      </c>
    </row>
    <row r="385" spans="1:5">
      <c r="A385" s="2" t="s">
        <v>28</v>
      </c>
      <c r="B385" s="2" t="s">
        <v>8</v>
      </c>
      <c r="C385" s="2">
        <v>99.4</v>
      </c>
      <c r="D385" s="2" t="s">
        <v>20</v>
      </c>
      <c r="E385" s="2">
        <v>2</v>
      </c>
    </row>
    <row r="386" spans="1:5">
      <c r="A386" s="2" t="s">
        <v>34</v>
      </c>
      <c r="B386" s="2" t="s">
        <v>37</v>
      </c>
      <c r="C386" s="2">
        <v>99.4</v>
      </c>
      <c r="D386" s="2" t="s">
        <v>16</v>
      </c>
      <c r="E386" s="2">
        <v>1</v>
      </c>
    </row>
    <row r="387" spans="1:5">
      <c r="A387" s="2" t="s">
        <v>28</v>
      </c>
      <c r="B387" s="2" t="s">
        <v>8</v>
      </c>
      <c r="C387" s="2">
        <v>99.4</v>
      </c>
      <c r="D387" s="2" t="s">
        <v>15</v>
      </c>
      <c r="E387" s="2">
        <v>2</v>
      </c>
    </row>
    <row r="388" spans="1:5">
      <c r="A388" s="2" t="s">
        <v>34</v>
      </c>
      <c r="B388" s="2" t="s">
        <v>38</v>
      </c>
      <c r="C388" s="2">
        <v>99.4</v>
      </c>
      <c r="D388" s="2" t="s">
        <v>23</v>
      </c>
      <c r="E388" s="2">
        <v>1</v>
      </c>
    </row>
    <row r="389" spans="1:5">
      <c r="A389" s="2" t="s">
        <v>7</v>
      </c>
      <c r="B389" s="2" t="s">
        <v>8</v>
      </c>
      <c r="C389" s="2">
        <v>99.4</v>
      </c>
      <c r="D389" s="2" t="s">
        <v>11</v>
      </c>
      <c r="E389" s="2">
        <v>0</v>
      </c>
    </row>
    <row r="390" spans="1:5">
      <c r="A390" s="2" t="s">
        <v>54</v>
      </c>
      <c r="B390" s="2" t="s">
        <v>8</v>
      </c>
      <c r="C390" s="2">
        <v>99.6</v>
      </c>
      <c r="D390" s="2" t="s">
        <v>15</v>
      </c>
      <c r="E390" s="2">
        <v>0</v>
      </c>
    </row>
    <row r="391" spans="1:5">
      <c r="A391" s="2" t="s">
        <v>54</v>
      </c>
      <c r="B391" s="2" t="s">
        <v>8</v>
      </c>
      <c r="C391" s="2">
        <v>99.7</v>
      </c>
      <c r="D391" s="2" t="s">
        <v>23</v>
      </c>
      <c r="E391" s="2">
        <v>1</v>
      </c>
    </row>
    <row r="392" spans="1:5">
      <c r="A392" s="2" t="s">
        <v>44</v>
      </c>
      <c r="B392" s="2" t="s">
        <v>45</v>
      </c>
      <c r="C392" s="2">
        <v>99.8</v>
      </c>
      <c r="D392" s="2" t="s">
        <v>24</v>
      </c>
      <c r="E392" s="2">
        <v>0</v>
      </c>
    </row>
    <row r="393" spans="1:5">
      <c r="A393" s="2" t="s">
        <v>54</v>
      </c>
      <c r="B393" s="2" t="s">
        <v>37</v>
      </c>
      <c r="C393" s="2">
        <v>99.9</v>
      </c>
      <c r="D393" s="2" t="s">
        <v>18</v>
      </c>
      <c r="E393" s="2">
        <v>1</v>
      </c>
    </row>
    <row r="394" spans="1:5">
      <c r="A394" s="2" t="s">
        <v>34</v>
      </c>
      <c r="B394" s="2" t="s">
        <v>8</v>
      </c>
      <c r="C394" s="2">
        <v>100.3</v>
      </c>
      <c r="D394" s="2" t="s">
        <v>18</v>
      </c>
      <c r="E394" s="2">
        <v>0</v>
      </c>
    </row>
    <row r="395" spans="1:5">
      <c r="A395" s="2" t="s">
        <v>28</v>
      </c>
      <c r="B395" s="2" t="s">
        <v>8</v>
      </c>
      <c r="C395" s="2">
        <v>100.4</v>
      </c>
      <c r="D395" s="2" t="s">
        <v>16</v>
      </c>
      <c r="E395" s="2">
        <v>1</v>
      </c>
    </row>
    <row r="396" spans="1:5">
      <c r="A396" s="2" t="s">
        <v>34</v>
      </c>
      <c r="B396" s="2" t="s">
        <v>37</v>
      </c>
      <c r="C396" s="2">
        <v>100.4</v>
      </c>
      <c r="D396" s="2" t="s">
        <v>15</v>
      </c>
      <c r="E396" s="2">
        <v>1</v>
      </c>
    </row>
    <row r="397" spans="1:5">
      <c r="A397" s="2" t="s">
        <v>44</v>
      </c>
      <c r="B397" s="2" t="s">
        <v>46</v>
      </c>
      <c r="C397" s="2">
        <v>100.4</v>
      </c>
      <c r="D397" s="2" t="s">
        <v>11</v>
      </c>
      <c r="E397" s="2">
        <v>1</v>
      </c>
    </row>
    <row r="398" spans="1:5">
      <c r="A398" s="2" t="s">
        <v>34</v>
      </c>
      <c r="B398" s="2" t="s">
        <v>38</v>
      </c>
      <c r="C398" s="2">
        <v>100.7</v>
      </c>
      <c r="D398" s="2" t="s">
        <v>16</v>
      </c>
      <c r="E398" s="2">
        <v>2</v>
      </c>
    </row>
    <row r="399" spans="1:5">
      <c r="A399" s="2" t="s">
        <v>34</v>
      </c>
      <c r="B399" s="2" t="s">
        <v>38</v>
      </c>
      <c r="C399" s="2">
        <v>100.8</v>
      </c>
      <c r="D399" s="2" t="s">
        <v>15</v>
      </c>
      <c r="E399" s="2">
        <v>0</v>
      </c>
    </row>
    <row r="400" spans="1:5">
      <c r="A400" s="2" t="s">
        <v>54</v>
      </c>
      <c r="B400" s="2" t="s">
        <v>8</v>
      </c>
      <c r="C400" s="2">
        <v>100.9</v>
      </c>
      <c r="D400" s="2" t="s">
        <v>23</v>
      </c>
      <c r="E400" s="2">
        <v>2</v>
      </c>
    </row>
    <row r="401" spans="1:5">
      <c r="A401" s="2" t="s">
        <v>34</v>
      </c>
      <c r="B401" s="2" t="s">
        <v>37</v>
      </c>
      <c r="C401" s="2">
        <v>101</v>
      </c>
      <c r="D401" s="2" t="s">
        <v>16</v>
      </c>
      <c r="E401" s="2">
        <v>0</v>
      </c>
    </row>
    <row r="402" spans="1:5">
      <c r="A402" s="2" t="s">
        <v>34</v>
      </c>
      <c r="B402" s="2" t="s">
        <v>36</v>
      </c>
      <c r="C402" s="2">
        <v>101.1</v>
      </c>
      <c r="D402" s="2" t="s">
        <v>15</v>
      </c>
      <c r="E402" s="2">
        <v>0</v>
      </c>
    </row>
    <row r="403" spans="1:5">
      <c r="A403" s="2" t="s">
        <v>34</v>
      </c>
      <c r="B403" s="2" t="s">
        <v>38</v>
      </c>
      <c r="C403" s="2">
        <v>101.2</v>
      </c>
      <c r="D403" s="2" t="s">
        <v>15</v>
      </c>
      <c r="E403" s="2">
        <v>1</v>
      </c>
    </row>
    <row r="404" spans="1:5">
      <c r="A404" s="2" t="s">
        <v>34</v>
      </c>
      <c r="B404" s="2" t="s">
        <v>37</v>
      </c>
      <c r="C404" s="2">
        <v>101.3</v>
      </c>
      <c r="D404" s="2" t="s">
        <v>15</v>
      </c>
      <c r="E404" s="2">
        <v>1</v>
      </c>
    </row>
    <row r="405" spans="1:5">
      <c r="A405" s="2" t="s">
        <v>28</v>
      </c>
      <c r="B405" s="2" t="s">
        <v>8</v>
      </c>
      <c r="C405" s="2">
        <v>101.3</v>
      </c>
      <c r="D405" s="2" t="s">
        <v>18</v>
      </c>
      <c r="E405" s="2">
        <v>0</v>
      </c>
    </row>
    <row r="406" spans="1:5">
      <c r="A406" s="2" t="s">
        <v>34</v>
      </c>
      <c r="B406" s="2" t="s">
        <v>8</v>
      </c>
      <c r="C406" s="2">
        <v>101.4</v>
      </c>
      <c r="D406" s="2" t="s">
        <v>16</v>
      </c>
      <c r="E406" s="2">
        <v>1</v>
      </c>
    </row>
    <row r="407" spans="1:5">
      <c r="A407" s="2" t="s">
        <v>53</v>
      </c>
      <c r="B407" s="2" t="s">
        <v>8</v>
      </c>
      <c r="C407" s="2">
        <v>101.4</v>
      </c>
      <c r="D407" s="2" t="s">
        <v>16</v>
      </c>
      <c r="E407" s="2">
        <v>2</v>
      </c>
    </row>
    <row r="408" spans="1:5">
      <c r="A408" s="2" t="s">
        <v>53</v>
      </c>
      <c r="B408" s="2" t="s">
        <v>22</v>
      </c>
      <c r="C408" s="2">
        <v>101.6</v>
      </c>
      <c r="D408" s="2" t="s">
        <v>15</v>
      </c>
      <c r="E408" s="2">
        <v>0</v>
      </c>
    </row>
    <row r="409" spans="1:5">
      <c r="A409" s="2" t="s">
        <v>44</v>
      </c>
      <c r="B409" s="2" t="s">
        <v>46</v>
      </c>
      <c r="C409" s="2">
        <v>101.7</v>
      </c>
      <c r="D409" s="2" t="s">
        <v>24</v>
      </c>
      <c r="E409" s="2">
        <v>1</v>
      </c>
    </row>
    <row r="410" spans="1:5">
      <c r="A410" s="2" t="s">
        <v>44</v>
      </c>
      <c r="B410" s="2" t="s">
        <v>46</v>
      </c>
      <c r="C410" s="2">
        <v>101.8</v>
      </c>
      <c r="D410" s="2" t="s">
        <v>11</v>
      </c>
      <c r="E410" s="2">
        <v>0</v>
      </c>
    </row>
    <row r="411" spans="1:5">
      <c r="A411" s="2" t="s">
        <v>34</v>
      </c>
      <c r="B411" s="2" t="s">
        <v>36</v>
      </c>
      <c r="C411" s="2">
        <v>101.9</v>
      </c>
      <c r="D411" s="2" t="s">
        <v>15</v>
      </c>
      <c r="E411" s="2">
        <v>2</v>
      </c>
    </row>
    <row r="412" spans="1:5">
      <c r="A412" s="2" t="s">
        <v>34</v>
      </c>
      <c r="B412" s="2" t="s">
        <v>36</v>
      </c>
      <c r="C412" s="2">
        <v>102</v>
      </c>
      <c r="D412" s="2" t="s">
        <v>23</v>
      </c>
      <c r="E412" s="2">
        <v>1</v>
      </c>
    </row>
    <row r="413" spans="1:5">
      <c r="A413" s="2" t="s">
        <v>34</v>
      </c>
      <c r="B413" s="2" t="s">
        <v>8</v>
      </c>
      <c r="C413" s="2">
        <v>102</v>
      </c>
      <c r="D413" s="2" t="s">
        <v>23</v>
      </c>
      <c r="E413" s="2">
        <v>1</v>
      </c>
    </row>
    <row r="414" spans="1:5">
      <c r="A414" s="2" t="s">
        <v>7</v>
      </c>
      <c r="B414" s="2" t="s">
        <v>22</v>
      </c>
      <c r="C414" s="2">
        <v>102</v>
      </c>
      <c r="D414" s="2" t="s">
        <v>17</v>
      </c>
      <c r="E414" s="2">
        <v>0</v>
      </c>
    </row>
    <row r="415" spans="1:5">
      <c r="A415" s="2" t="s">
        <v>53</v>
      </c>
      <c r="B415" s="2" t="s">
        <v>8</v>
      </c>
      <c r="C415" s="2">
        <v>102.1</v>
      </c>
      <c r="D415" s="2" t="s">
        <v>18</v>
      </c>
      <c r="E415" s="2">
        <v>1</v>
      </c>
    </row>
    <row r="416" spans="1:5">
      <c r="A416" s="2" t="s">
        <v>44</v>
      </c>
      <c r="B416" s="2" t="s">
        <v>45</v>
      </c>
      <c r="C416" s="2">
        <v>102.2</v>
      </c>
      <c r="D416" s="2" t="s">
        <v>18</v>
      </c>
      <c r="E416" s="2">
        <v>1</v>
      </c>
    </row>
    <row r="417" spans="1:5">
      <c r="A417" s="2" t="s">
        <v>34</v>
      </c>
      <c r="B417" s="2" t="s">
        <v>37</v>
      </c>
      <c r="C417" s="2">
        <v>102.5</v>
      </c>
      <c r="D417" s="2" t="s">
        <v>16</v>
      </c>
      <c r="E417" s="2">
        <v>1</v>
      </c>
    </row>
    <row r="418" spans="1:5">
      <c r="A418" s="2" t="s">
        <v>54</v>
      </c>
      <c r="B418" s="2" t="s">
        <v>8</v>
      </c>
      <c r="C418" s="2">
        <v>102.9</v>
      </c>
      <c r="D418" s="2" t="s">
        <v>23</v>
      </c>
      <c r="E418" s="2">
        <v>1</v>
      </c>
    </row>
    <row r="419" spans="1:5">
      <c r="A419" s="2" t="s">
        <v>34</v>
      </c>
      <c r="B419" s="2" t="s">
        <v>37</v>
      </c>
      <c r="C419" s="2">
        <v>103</v>
      </c>
      <c r="D419" s="2" t="s">
        <v>16</v>
      </c>
      <c r="E419" s="2">
        <v>2</v>
      </c>
    </row>
    <row r="420" spans="1:5">
      <c r="A420" s="2" t="s">
        <v>44</v>
      </c>
      <c r="B420" s="2" t="s">
        <v>45</v>
      </c>
      <c r="C420" s="2">
        <v>103</v>
      </c>
      <c r="D420" s="2" t="s">
        <v>24</v>
      </c>
      <c r="E420" s="2">
        <v>0</v>
      </c>
    </row>
    <row r="421" spans="1:5">
      <c r="A421" s="2" t="s">
        <v>34</v>
      </c>
      <c r="B421" s="2" t="s">
        <v>38</v>
      </c>
      <c r="C421" s="2">
        <v>103.3</v>
      </c>
      <c r="D421" s="2" t="s">
        <v>15</v>
      </c>
      <c r="E421" s="2">
        <v>0</v>
      </c>
    </row>
    <row r="422" spans="1:5">
      <c r="A422" s="2" t="s">
        <v>34</v>
      </c>
      <c r="B422" s="2" t="s">
        <v>37</v>
      </c>
      <c r="C422" s="2">
        <v>103.4</v>
      </c>
      <c r="D422" s="2" t="s">
        <v>16</v>
      </c>
      <c r="E422" s="2">
        <v>1</v>
      </c>
    </row>
    <row r="423" spans="1:5">
      <c r="A423" s="2" t="s">
        <v>28</v>
      </c>
      <c r="B423" s="2" t="s">
        <v>8</v>
      </c>
      <c r="C423" s="2">
        <v>103.7</v>
      </c>
      <c r="D423" s="2" t="s">
        <v>21</v>
      </c>
      <c r="E423" s="2">
        <v>2</v>
      </c>
    </row>
    <row r="424" spans="1:5">
      <c r="A424" s="2" t="s">
        <v>53</v>
      </c>
      <c r="B424" s="2" t="s">
        <v>8</v>
      </c>
      <c r="C424" s="2">
        <v>104.1</v>
      </c>
      <c r="D424" s="2" t="s">
        <v>23</v>
      </c>
      <c r="E424" s="2">
        <v>2</v>
      </c>
    </row>
    <row r="425" spans="1:5">
      <c r="A425" s="2" t="s">
        <v>28</v>
      </c>
      <c r="B425" s="2" t="s">
        <v>8</v>
      </c>
      <c r="C425" s="2">
        <v>104.2</v>
      </c>
      <c r="D425" s="2" t="s">
        <v>16</v>
      </c>
      <c r="E425" s="2">
        <v>1</v>
      </c>
    </row>
    <row r="426" spans="1:5">
      <c r="A426" s="2" t="s">
        <v>44</v>
      </c>
      <c r="B426" s="2" t="s">
        <v>46</v>
      </c>
      <c r="C426" s="2">
        <v>104.2</v>
      </c>
      <c r="D426" s="2" t="s">
        <v>11</v>
      </c>
      <c r="E426" s="2">
        <v>0</v>
      </c>
    </row>
    <row r="427" spans="1:5">
      <c r="A427" s="2" t="s">
        <v>28</v>
      </c>
      <c r="B427" s="2" t="s">
        <v>8</v>
      </c>
      <c r="C427" s="2">
        <v>104.3</v>
      </c>
      <c r="D427" s="2" t="s">
        <v>16</v>
      </c>
      <c r="E427" s="2">
        <v>2</v>
      </c>
    </row>
    <row r="428" spans="1:5">
      <c r="A428" s="2" t="s">
        <v>34</v>
      </c>
      <c r="B428" s="2" t="s">
        <v>37</v>
      </c>
      <c r="C428" s="2">
        <v>104.5</v>
      </c>
      <c r="D428" s="2" t="s">
        <v>10</v>
      </c>
      <c r="E428" s="2">
        <v>1</v>
      </c>
    </row>
    <row r="429" spans="1:5">
      <c r="A429" s="2" t="s">
        <v>34</v>
      </c>
      <c r="B429" s="2" t="s">
        <v>38</v>
      </c>
      <c r="C429" s="2">
        <v>104.7</v>
      </c>
      <c r="D429" s="2" t="s">
        <v>18</v>
      </c>
      <c r="E429" s="2">
        <v>1</v>
      </c>
    </row>
    <row r="430" spans="1:5">
      <c r="A430" s="2" t="s">
        <v>34</v>
      </c>
      <c r="B430" s="2" t="s">
        <v>8</v>
      </c>
      <c r="C430" s="2">
        <v>104.8</v>
      </c>
      <c r="D430" s="2" t="s">
        <v>16</v>
      </c>
      <c r="E430" s="2">
        <v>1</v>
      </c>
    </row>
    <row r="431" spans="1:5">
      <c r="A431" s="2" t="s">
        <v>34</v>
      </c>
      <c r="B431" s="2" t="s">
        <v>8</v>
      </c>
      <c r="C431" s="2">
        <v>105.1</v>
      </c>
      <c r="D431" s="2" t="s">
        <v>15</v>
      </c>
      <c r="E431" s="2">
        <v>0</v>
      </c>
    </row>
    <row r="432" spans="1:5">
      <c r="A432" s="2" t="s">
        <v>53</v>
      </c>
      <c r="B432" s="2" t="s">
        <v>8</v>
      </c>
      <c r="C432" s="2">
        <v>105.1</v>
      </c>
      <c r="D432" s="2" t="s">
        <v>23</v>
      </c>
      <c r="E432" s="2">
        <v>1</v>
      </c>
    </row>
    <row r="433" spans="1:5">
      <c r="A433" s="2" t="s">
        <v>28</v>
      </c>
      <c r="B433" s="2" t="s">
        <v>8</v>
      </c>
      <c r="C433" s="2">
        <v>105.2</v>
      </c>
      <c r="D433" s="2" t="s">
        <v>11</v>
      </c>
      <c r="E433" s="2">
        <v>0</v>
      </c>
    </row>
    <row r="434" spans="1:5">
      <c r="A434" s="2" t="s">
        <v>28</v>
      </c>
      <c r="B434" s="2" t="s">
        <v>8</v>
      </c>
      <c r="C434" s="2">
        <v>105.5</v>
      </c>
      <c r="D434" s="2" t="s">
        <v>16</v>
      </c>
      <c r="E434" s="2">
        <v>2</v>
      </c>
    </row>
    <row r="435" spans="1:5">
      <c r="A435" s="2" t="s">
        <v>7</v>
      </c>
      <c r="B435" s="2" t="s">
        <v>22</v>
      </c>
      <c r="C435" s="2">
        <v>105.5</v>
      </c>
      <c r="D435" s="2" t="s">
        <v>15</v>
      </c>
      <c r="E435" s="2">
        <v>1</v>
      </c>
    </row>
    <row r="436" spans="1:5">
      <c r="A436" s="2" t="s">
        <v>54</v>
      </c>
      <c r="B436" s="2" t="s">
        <v>8</v>
      </c>
      <c r="C436" s="2">
        <v>105.6</v>
      </c>
      <c r="D436" s="2" t="s">
        <v>15</v>
      </c>
      <c r="E436" s="2">
        <v>1</v>
      </c>
    </row>
    <row r="437" spans="1:5">
      <c r="A437" s="2" t="s">
        <v>28</v>
      </c>
      <c r="B437" s="2" t="s">
        <v>8</v>
      </c>
      <c r="C437" s="2">
        <v>105.7</v>
      </c>
      <c r="D437" s="2" t="s">
        <v>10</v>
      </c>
      <c r="E437" s="2">
        <v>1</v>
      </c>
    </row>
    <row r="438" spans="1:5">
      <c r="A438" s="2" t="s">
        <v>54</v>
      </c>
      <c r="B438" s="2" t="s">
        <v>8</v>
      </c>
      <c r="C438" s="2">
        <v>105.8</v>
      </c>
      <c r="D438" s="2" t="s">
        <v>24</v>
      </c>
      <c r="E438" s="2">
        <v>0</v>
      </c>
    </row>
    <row r="439" spans="1:5">
      <c r="A439" s="2" t="s">
        <v>34</v>
      </c>
      <c r="B439" s="2" t="s">
        <v>8</v>
      </c>
      <c r="C439" s="2">
        <v>105.9</v>
      </c>
      <c r="D439" s="2" t="s">
        <v>15</v>
      </c>
      <c r="E439" s="2">
        <v>1</v>
      </c>
    </row>
    <row r="440" spans="1:5">
      <c r="A440" s="2" t="s">
        <v>34</v>
      </c>
      <c r="B440" s="2" t="s">
        <v>36</v>
      </c>
      <c r="C440" s="2">
        <v>106.2</v>
      </c>
      <c r="D440" s="2" t="s">
        <v>18</v>
      </c>
      <c r="E440" s="2">
        <v>0</v>
      </c>
    </row>
    <row r="441" spans="1:5">
      <c r="A441" s="2" t="s">
        <v>7</v>
      </c>
      <c r="B441" s="2" t="s">
        <v>8</v>
      </c>
      <c r="C441" s="2">
        <v>106.2</v>
      </c>
      <c r="D441" s="2" t="s">
        <v>11</v>
      </c>
      <c r="E441" s="2">
        <v>0</v>
      </c>
    </row>
    <row r="442" spans="1:5">
      <c r="A442" s="2" t="s">
        <v>28</v>
      </c>
      <c r="B442" s="2" t="s">
        <v>8</v>
      </c>
      <c r="C442" s="2">
        <v>106.4</v>
      </c>
      <c r="D442" s="2" t="s">
        <v>21</v>
      </c>
      <c r="E442" s="2">
        <v>2</v>
      </c>
    </row>
    <row r="443" spans="1:5">
      <c r="A443" s="2" t="s">
        <v>34</v>
      </c>
      <c r="B443" s="2" t="s">
        <v>8</v>
      </c>
      <c r="C443" s="2">
        <v>106.4</v>
      </c>
      <c r="D443" s="2" t="s">
        <v>21</v>
      </c>
      <c r="E443" s="2">
        <v>0</v>
      </c>
    </row>
    <row r="444" spans="1:5">
      <c r="A444" s="2" t="s">
        <v>53</v>
      </c>
      <c r="B444" s="2" t="s">
        <v>8</v>
      </c>
      <c r="C444" s="2">
        <v>106.4</v>
      </c>
      <c r="D444" s="2" t="s">
        <v>15</v>
      </c>
      <c r="E444" s="2">
        <v>2</v>
      </c>
    </row>
    <row r="445" spans="1:5">
      <c r="A445" s="2" t="s">
        <v>34</v>
      </c>
      <c r="B445" s="2" t="s">
        <v>8</v>
      </c>
      <c r="C445" s="2">
        <v>106.5</v>
      </c>
      <c r="D445" s="2" t="s">
        <v>10</v>
      </c>
      <c r="E445" s="2">
        <v>1</v>
      </c>
    </row>
    <row r="446" spans="1:5">
      <c r="A446" s="2" t="s">
        <v>54</v>
      </c>
      <c r="B446" s="2" t="s">
        <v>8</v>
      </c>
      <c r="C446" s="2">
        <v>106.7</v>
      </c>
      <c r="D446" s="2" t="s">
        <v>21</v>
      </c>
      <c r="E446" s="2">
        <v>0</v>
      </c>
    </row>
    <row r="447" spans="1:5">
      <c r="A447" s="2" t="s">
        <v>7</v>
      </c>
      <c r="B447" s="2" t="s">
        <v>8</v>
      </c>
      <c r="C447" s="2">
        <v>106.9</v>
      </c>
      <c r="D447" s="2" t="s">
        <v>9</v>
      </c>
      <c r="E447" s="2">
        <v>0</v>
      </c>
    </row>
    <row r="448" spans="1:5">
      <c r="A448" s="2" t="s">
        <v>28</v>
      </c>
      <c r="B448" s="2" t="s">
        <v>8</v>
      </c>
      <c r="C448" s="2">
        <v>107</v>
      </c>
      <c r="D448" s="2" t="s">
        <v>20</v>
      </c>
      <c r="E448" s="2">
        <v>1</v>
      </c>
    </row>
    <row r="449" spans="1:5">
      <c r="A449" s="2" t="s">
        <v>34</v>
      </c>
      <c r="B449" s="2" t="s">
        <v>8</v>
      </c>
      <c r="C449" s="2">
        <v>107</v>
      </c>
      <c r="D449" s="2" t="s">
        <v>10</v>
      </c>
      <c r="E449" s="2">
        <v>1</v>
      </c>
    </row>
    <row r="450" spans="1:5">
      <c r="A450" s="2" t="s">
        <v>48</v>
      </c>
      <c r="B450" s="2" t="s">
        <v>8</v>
      </c>
      <c r="C450" s="2">
        <v>107</v>
      </c>
      <c r="D450" s="2" t="s">
        <v>15</v>
      </c>
      <c r="E450" s="2">
        <v>2</v>
      </c>
    </row>
    <row r="451" spans="1:5">
      <c r="A451" s="2" t="s">
        <v>28</v>
      </c>
      <c r="B451" s="2" t="s">
        <v>8</v>
      </c>
      <c r="C451" s="2">
        <v>107.1</v>
      </c>
      <c r="D451" s="2" t="s">
        <v>16</v>
      </c>
      <c r="E451" s="2">
        <v>1</v>
      </c>
    </row>
    <row r="452" spans="1:5">
      <c r="A452" s="2" t="s">
        <v>7</v>
      </c>
      <c r="B452" s="2" t="s">
        <v>8</v>
      </c>
      <c r="C452" s="2">
        <v>107.1</v>
      </c>
      <c r="D452" s="2" t="s">
        <v>11</v>
      </c>
      <c r="E452" s="2">
        <v>0</v>
      </c>
    </row>
    <row r="453" spans="1:5">
      <c r="A453" s="2" t="s">
        <v>53</v>
      </c>
      <c r="B453" s="2" t="s">
        <v>8</v>
      </c>
      <c r="C453" s="2">
        <v>107.2</v>
      </c>
      <c r="D453" s="2" t="s">
        <v>18</v>
      </c>
      <c r="E453" s="2">
        <v>1</v>
      </c>
    </row>
    <row r="454" spans="1:5">
      <c r="A454" s="2" t="s">
        <v>28</v>
      </c>
      <c r="B454" s="2" t="s">
        <v>22</v>
      </c>
      <c r="C454" s="2">
        <v>107.3</v>
      </c>
      <c r="D454" s="2" t="s">
        <v>18</v>
      </c>
      <c r="E454" s="2">
        <v>0</v>
      </c>
    </row>
    <row r="455" spans="1:5">
      <c r="A455" s="2" t="s">
        <v>7</v>
      </c>
      <c r="B455" s="2" t="s">
        <v>8</v>
      </c>
      <c r="C455" s="2">
        <v>107.4</v>
      </c>
      <c r="D455" s="2" t="s">
        <v>12</v>
      </c>
      <c r="E455" s="2">
        <v>0</v>
      </c>
    </row>
    <row r="456" spans="1:5">
      <c r="A456" s="2" t="s">
        <v>34</v>
      </c>
      <c r="B456" s="2" t="s">
        <v>8</v>
      </c>
      <c r="C456" s="2">
        <v>107.7</v>
      </c>
      <c r="D456" s="2" t="s">
        <v>16</v>
      </c>
      <c r="E456" s="2">
        <v>1</v>
      </c>
    </row>
    <row r="457" spans="1:5">
      <c r="A457" s="2" t="s">
        <v>34</v>
      </c>
      <c r="B457" s="2" t="s">
        <v>37</v>
      </c>
      <c r="C457" s="2">
        <v>107.8</v>
      </c>
      <c r="D457" s="2" t="s">
        <v>15</v>
      </c>
      <c r="E457" s="2">
        <v>1</v>
      </c>
    </row>
    <row r="458" spans="1:5">
      <c r="A458" s="2" t="s">
        <v>34</v>
      </c>
      <c r="B458" s="2" t="s">
        <v>38</v>
      </c>
      <c r="C458" s="2">
        <v>107.8</v>
      </c>
      <c r="D458" s="2" t="s">
        <v>18</v>
      </c>
      <c r="E458" s="2">
        <v>1</v>
      </c>
    </row>
    <row r="459" spans="1:5">
      <c r="A459" s="2" t="s">
        <v>34</v>
      </c>
      <c r="B459" s="2" t="s">
        <v>8</v>
      </c>
      <c r="C459" s="2">
        <v>107.9</v>
      </c>
      <c r="D459" s="2" t="s">
        <v>21</v>
      </c>
      <c r="E459" s="2">
        <v>2</v>
      </c>
    </row>
    <row r="460" spans="1:5">
      <c r="A460" s="2" t="s">
        <v>34</v>
      </c>
      <c r="B460" s="2" t="s">
        <v>8</v>
      </c>
      <c r="C460" s="2">
        <v>108</v>
      </c>
      <c r="D460" s="2" t="s">
        <v>16</v>
      </c>
      <c r="E460" s="2">
        <v>1</v>
      </c>
    </row>
    <row r="461" spans="1:5">
      <c r="A461" s="2" t="s">
        <v>53</v>
      </c>
      <c r="B461" s="2" t="s">
        <v>30</v>
      </c>
      <c r="C461" s="2">
        <v>108.1</v>
      </c>
      <c r="D461" s="2" t="s">
        <v>15</v>
      </c>
      <c r="E461" s="2">
        <v>0</v>
      </c>
    </row>
    <row r="462" spans="1:5">
      <c r="A462" s="2" t="s">
        <v>53</v>
      </c>
      <c r="B462" s="2" t="s">
        <v>36</v>
      </c>
      <c r="C462" s="2">
        <v>108.2</v>
      </c>
      <c r="D462" s="2" t="s">
        <v>14</v>
      </c>
      <c r="E462" s="2">
        <v>1</v>
      </c>
    </row>
    <row r="463" spans="1:5">
      <c r="A463" s="2" t="s">
        <v>44</v>
      </c>
      <c r="B463" s="2" t="s">
        <v>46</v>
      </c>
      <c r="C463" s="2">
        <v>108.3</v>
      </c>
      <c r="D463" s="2" t="s">
        <v>9</v>
      </c>
      <c r="E463" s="2">
        <v>0</v>
      </c>
    </row>
    <row r="464" spans="1:5">
      <c r="A464" s="2" t="s">
        <v>34</v>
      </c>
      <c r="B464" s="2" t="s">
        <v>8</v>
      </c>
      <c r="C464" s="2">
        <v>108.5</v>
      </c>
      <c r="D464" s="2" t="s">
        <v>10</v>
      </c>
      <c r="E464" s="2">
        <v>1</v>
      </c>
    </row>
    <row r="465" spans="1:5">
      <c r="A465" s="2" t="s">
        <v>53</v>
      </c>
      <c r="B465" s="2" t="s">
        <v>36</v>
      </c>
      <c r="C465" s="2">
        <v>108.6</v>
      </c>
      <c r="D465" s="2" t="s">
        <v>23</v>
      </c>
      <c r="E465" s="2">
        <v>2</v>
      </c>
    </row>
    <row r="466" spans="1:5">
      <c r="A466" s="2" t="s">
        <v>34</v>
      </c>
      <c r="B466" s="2" t="s">
        <v>37</v>
      </c>
      <c r="C466" s="2">
        <v>108.7</v>
      </c>
      <c r="D466" s="2" t="s">
        <v>21</v>
      </c>
      <c r="E466" s="2">
        <v>2</v>
      </c>
    </row>
    <row r="467" spans="1:5">
      <c r="A467" s="2" t="s">
        <v>53</v>
      </c>
      <c r="B467" s="2" t="s">
        <v>22</v>
      </c>
      <c r="C467" s="2">
        <v>108.7</v>
      </c>
      <c r="D467" s="2" t="s">
        <v>23</v>
      </c>
      <c r="E467" s="2">
        <v>1</v>
      </c>
    </row>
    <row r="468" spans="1:5">
      <c r="A468" s="2" t="s">
        <v>53</v>
      </c>
      <c r="B468" s="2" t="s">
        <v>36</v>
      </c>
      <c r="C468" s="2">
        <v>108.8</v>
      </c>
      <c r="D468" s="2" t="s">
        <v>14</v>
      </c>
      <c r="E468" s="2">
        <v>1</v>
      </c>
    </row>
    <row r="469" spans="1:5">
      <c r="A469" s="2" t="s">
        <v>34</v>
      </c>
      <c r="B469" s="2" t="s">
        <v>36</v>
      </c>
      <c r="C469" s="2">
        <v>109</v>
      </c>
      <c r="D469" s="2" t="s">
        <v>23</v>
      </c>
      <c r="E469" s="2">
        <v>0</v>
      </c>
    </row>
    <row r="470" spans="1:5">
      <c r="A470" s="2" t="s">
        <v>34</v>
      </c>
      <c r="B470" s="2" t="s">
        <v>8</v>
      </c>
      <c r="C470" s="2">
        <v>109.3</v>
      </c>
      <c r="D470" s="2" t="s">
        <v>15</v>
      </c>
      <c r="E470" s="2">
        <v>2</v>
      </c>
    </row>
    <row r="471" spans="1:5">
      <c r="A471" s="2" t="s">
        <v>44</v>
      </c>
      <c r="B471" s="2" t="s">
        <v>46</v>
      </c>
      <c r="C471" s="2">
        <v>109.4</v>
      </c>
      <c r="D471" s="2" t="s">
        <v>33</v>
      </c>
      <c r="E471" s="2">
        <v>2</v>
      </c>
    </row>
    <row r="472" spans="1:5">
      <c r="A472" s="2" t="s">
        <v>34</v>
      </c>
      <c r="B472" s="2" t="s">
        <v>8</v>
      </c>
      <c r="C472" s="2">
        <v>109.5</v>
      </c>
      <c r="D472" s="2" t="s">
        <v>10</v>
      </c>
      <c r="E472" s="2">
        <v>1</v>
      </c>
    </row>
    <row r="473" spans="1:5">
      <c r="A473" s="2" t="s">
        <v>53</v>
      </c>
      <c r="B473" s="2" t="s">
        <v>8</v>
      </c>
      <c r="C473" s="2">
        <v>109.5</v>
      </c>
      <c r="D473" s="2" t="s">
        <v>23</v>
      </c>
      <c r="E473" s="2">
        <v>1</v>
      </c>
    </row>
    <row r="474" spans="1:5">
      <c r="A474" s="2" t="s">
        <v>34</v>
      </c>
      <c r="B474" s="2" t="s">
        <v>37</v>
      </c>
      <c r="C474" s="2">
        <v>109.8</v>
      </c>
      <c r="D474" s="2" t="s">
        <v>16</v>
      </c>
      <c r="E474" s="2">
        <v>1</v>
      </c>
    </row>
    <row r="475" spans="1:5">
      <c r="A475" s="2" t="s">
        <v>48</v>
      </c>
      <c r="B475" s="2" t="s">
        <v>8</v>
      </c>
      <c r="C475" s="2">
        <v>109.8</v>
      </c>
      <c r="D475" s="2" t="s">
        <v>11</v>
      </c>
      <c r="E475" s="2">
        <v>0</v>
      </c>
    </row>
    <row r="476" spans="1:5">
      <c r="A476" s="2" t="s">
        <v>7</v>
      </c>
      <c r="B476" s="2" t="s">
        <v>19</v>
      </c>
      <c r="C476" s="2">
        <v>110.1</v>
      </c>
      <c r="D476" s="2" t="s">
        <v>15</v>
      </c>
      <c r="E476" s="2">
        <v>0</v>
      </c>
    </row>
    <row r="477" spans="1:5">
      <c r="A477" s="2" t="s">
        <v>53</v>
      </c>
      <c r="B477" s="2" t="s">
        <v>8</v>
      </c>
      <c r="C477" s="2">
        <v>110.1</v>
      </c>
      <c r="D477" s="2" t="s">
        <v>15</v>
      </c>
      <c r="E477" s="2">
        <v>2</v>
      </c>
    </row>
    <row r="478" spans="1:5">
      <c r="A478" s="2" t="s">
        <v>34</v>
      </c>
      <c r="B478" s="2" t="s">
        <v>36</v>
      </c>
      <c r="C478" s="2">
        <v>110.4</v>
      </c>
      <c r="D478" s="2" t="s">
        <v>15</v>
      </c>
      <c r="E478" s="2">
        <v>1</v>
      </c>
    </row>
    <row r="479" spans="1:5">
      <c r="A479" s="2" t="s">
        <v>44</v>
      </c>
      <c r="B479" s="2" t="s">
        <v>46</v>
      </c>
      <c r="C479" s="2">
        <v>110.4</v>
      </c>
      <c r="D479" s="2" t="s">
        <v>24</v>
      </c>
      <c r="E479" s="2">
        <v>0</v>
      </c>
    </row>
    <row r="480" spans="1:5">
      <c r="A480" s="2" t="s">
        <v>54</v>
      </c>
      <c r="B480" s="2" t="s">
        <v>8</v>
      </c>
      <c r="C480" s="2">
        <v>110.5</v>
      </c>
      <c r="D480" s="2" t="s">
        <v>23</v>
      </c>
      <c r="E480" s="2">
        <v>0</v>
      </c>
    </row>
    <row r="481" spans="1:5">
      <c r="A481" s="2" t="s">
        <v>34</v>
      </c>
      <c r="B481" s="2" t="s">
        <v>37</v>
      </c>
      <c r="C481" s="2">
        <v>111.1</v>
      </c>
      <c r="D481" s="2" t="s">
        <v>10</v>
      </c>
      <c r="E481" s="2">
        <v>0</v>
      </c>
    </row>
    <row r="482" spans="1:5">
      <c r="A482" s="2" t="s">
        <v>34</v>
      </c>
      <c r="B482" s="2" t="s">
        <v>37</v>
      </c>
      <c r="C482" s="2">
        <v>111.4</v>
      </c>
      <c r="D482" s="2" t="s">
        <v>16</v>
      </c>
      <c r="E482" s="2">
        <v>1</v>
      </c>
    </row>
    <row r="483" spans="1:5">
      <c r="A483" s="2" t="s">
        <v>34</v>
      </c>
      <c r="B483" s="2" t="s">
        <v>37</v>
      </c>
      <c r="C483" s="2">
        <v>111.5</v>
      </c>
      <c r="D483" s="2" t="s">
        <v>20</v>
      </c>
      <c r="E483" s="2">
        <v>1</v>
      </c>
    </row>
    <row r="484" spans="1:5">
      <c r="A484" s="2" t="s">
        <v>54</v>
      </c>
      <c r="B484" s="2" t="s">
        <v>8</v>
      </c>
      <c r="C484" s="2">
        <v>111.5</v>
      </c>
      <c r="D484" s="2" t="s">
        <v>11</v>
      </c>
      <c r="E484" s="2">
        <v>0</v>
      </c>
    </row>
    <row r="485" spans="1:5">
      <c r="A485" s="2" t="s">
        <v>54</v>
      </c>
      <c r="B485" s="2" t="s">
        <v>8</v>
      </c>
      <c r="C485" s="2">
        <v>112</v>
      </c>
      <c r="D485" s="2" t="s">
        <v>18</v>
      </c>
      <c r="E485" s="2">
        <v>0</v>
      </c>
    </row>
    <row r="486" spans="1:5">
      <c r="A486" s="2" t="s">
        <v>28</v>
      </c>
      <c r="B486" s="2" t="s">
        <v>8</v>
      </c>
      <c r="C486" s="2">
        <v>112.1</v>
      </c>
      <c r="D486" s="2" t="s">
        <v>16</v>
      </c>
      <c r="E486" s="2">
        <v>1</v>
      </c>
    </row>
    <row r="487" spans="1:5">
      <c r="A487" s="2" t="s">
        <v>28</v>
      </c>
      <c r="B487" s="2" t="s">
        <v>8</v>
      </c>
      <c r="C487" s="2">
        <v>112.1</v>
      </c>
      <c r="D487" s="2" t="s">
        <v>10</v>
      </c>
      <c r="E487" s="2">
        <v>2</v>
      </c>
    </row>
    <row r="488" spans="1:5">
      <c r="A488" s="2" t="s">
        <v>34</v>
      </c>
      <c r="B488" s="2" t="s">
        <v>37</v>
      </c>
      <c r="C488" s="2">
        <v>112.2</v>
      </c>
      <c r="D488" s="2" t="s">
        <v>16</v>
      </c>
      <c r="E488" s="2">
        <v>2</v>
      </c>
    </row>
    <row r="489" spans="1:5">
      <c r="A489" s="2" t="s">
        <v>34</v>
      </c>
      <c r="B489" s="2" t="s">
        <v>37</v>
      </c>
      <c r="C489" s="2">
        <v>112.2</v>
      </c>
      <c r="D489" s="2" t="s">
        <v>21</v>
      </c>
      <c r="E489" s="2">
        <v>1</v>
      </c>
    </row>
    <row r="490" spans="1:5">
      <c r="A490" s="2" t="s">
        <v>54</v>
      </c>
      <c r="B490" s="2" t="s">
        <v>37</v>
      </c>
      <c r="C490" s="2">
        <v>112.2</v>
      </c>
      <c r="D490" s="2" t="s">
        <v>15</v>
      </c>
      <c r="E490" s="2">
        <v>2</v>
      </c>
    </row>
    <row r="491" spans="1:5">
      <c r="A491" s="2" t="s">
        <v>34</v>
      </c>
      <c r="B491" s="2" t="s">
        <v>37</v>
      </c>
      <c r="C491" s="2">
        <v>112.3</v>
      </c>
      <c r="D491" s="2" t="s">
        <v>15</v>
      </c>
      <c r="E491" s="2">
        <v>1</v>
      </c>
    </row>
    <row r="492" spans="1:5">
      <c r="A492" s="2" t="s">
        <v>28</v>
      </c>
      <c r="B492" s="2" t="s">
        <v>8</v>
      </c>
      <c r="C492" s="2">
        <v>112.5</v>
      </c>
      <c r="D492" s="2" t="s">
        <v>15</v>
      </c>
      <c r="E492" s="2">
        <v>2</v>
      </c>
    </row>
    <row r="493" spans="1:5">
      <c r="A493" s="2" t="s">
        <v>28</v>
      </c>
      <c r="B493" s="2" t="s">
        <v>8</v>
      </c>
      <c r="C493" s="2">
        <v>112.5</v>
      </c>
      <c r="D493" s="2" t="s">
        <v>15</v>
      </c>
      <c r="E493" s="2">
        <v>1</v>
      </c>
    </row>
    <row r="494" spans="1:5">
      <c r="A494" s="2" t="s">
        <v>34</v>
      </c>
      <c r="B494" s="2" t="s">
        <v>37</v>
      </c>
      <c r="C494" s="2">
        <v>112.6</v>
      </c>
      <c r="D494" s="2" t="s">
        <v>15</v>
      </c>
      <c r="E494" s="2">
        <v>0</v>
      </c>
    </row>
    <row r="495" spans="1:5">
      <c r="A495" s="2" t="s">
        <v>34</v>
      </c>
      <c r="B495" s="2" t="s">
        <v>8</v>
      </c>
      <c r="C495" s="2">
        <v>112.6</v>
      </c>
      <c r="D495" s="2" t="s">
        <v>15</v>
      </c>
      <c r="E495" s="2">
        <v>1</v>
      </c>
    </row>
    <row r="496" spans="1:5">
      <c r="A496" s="2" t="s">
        <v>54</v>
      </c>
      <c r="B496" s="2" t="s">
        <v>37</v>
      </c>
      <c r="C496" s="2">
        <v>112.7</v>
      </c>
      <c r="D496" s="2" t="s">
        <v>23</v>
      </c>
      <c r="E496" s="2">
        <v>0</v>
      </c>
    </row>
    <row r="497" spans="1:5">
      <c r="A497" s="2" t="s">
        <v>54</v>
      </c>
      <c r="B497" s="2" t="s">
        <v>8</v>
      </c>
      <c r="C497" s="2">
        <v>112.7</v>
      </c>
      <c r="D497" s="2" t="s">
        <v>11</v>
      </c>
      <c r="E497" s="2">
        <v>0</v>
      </c>
    </row>
    <row r="498" spans="1:5">
      <c r="A498" s="2" t="s">
        <v>34</v>
      </c>
      <c r="B498" s="2" t="s">
        <v>37</v>
      </c>
      <c r="C498" s="2">
        <v>112.9</v>
      </c>
      <c r="D498" s="2" t="s">
        <v>16</v>
      </c>
      <c r="E498" s="2">
        <v>1</v>
      </c>
    </row>
    <row r="499" spans="1:5">
      <c r="A499" s="2" t="s">
        <v>34</v>
      </c>
      <c r="B499" s="2" t="s">
        <v>8</v>
      </c>
      <c r="C499" s="2">
        <v>112.9</v>
      </c>
      <c r="D499" s="2" t="s">
        <v>10</v>
      </c>
      <c r="E499" s="2">
        <v>1</v>
      </c>
    </row>
    <row r="500" spans="1:5">
      <c r="A500" s="2" t="s">
        <v>28</v>
      </c>
      <c r="B500" s="2" t="s">
        <v>8</v>
      </c>
      <c r="C500" s="2">
        <v>113</v>
      </c>
      <c r="D500" s="2" t="s">
        <v>18</v>
      </c>
      <c r="E500" s="2">
        <v>0</v>
      </c>
    </row>
    <row r="501" spans="1:5">
      <c r="A501" s="2" t="s">
        <v>44</v>
      </c>
      <c r="B501" s="2" t="s">
        <v>45</v>
      </c>
      <c r="C501" s="2">
        <v>113.1</v>
      </c>
      <c r="D501" s="2" t="s">
        <v>11</v>
      </c>
      <c r="E501" s="2">
        <v>0</v>
      </c>
    </row>
    <row r="502" spans="1:5">
      <c r="A502" s="2" t="s">
        <v>7</v>
      </c>
      <c r="B502" s="2" t="s">
        <v>13</v>
      </c>
      <c r="C502" s="2">
        <v>113.1</v>
      </c>
      <c r="D502" s="2" t="s">
        <v>17</v>
      </c>
      <c r="E502" s="2">
        <v>0</v>
      </c>
    </row>
    <row r="503" spans="1:5">
      <c r="A503" s="2" t="s">
        <v>34</v>
      </c>
      <c r="B503" s="2" t="s">
        <v>36</v>
      </c>
      <c r="C503" s="2">
        <v>113.2</v>
      </c>
      <c r="D503" s="2" t="s">
        <v>16</v>
      </c>
      <c r="E503" s="2">
        <v>1</v>
      </c>
    </row>
    <row r="504" spans="1:5">
      <c r="A504" s="2" t="s">
        <v>34</v>
      </c>
      <c r="B504" s="2" t="s">
        <v>37</v>
      </c>
      <c r="C504" s="2">
        <v>113.4</v>
      </c>
      <c r="D504" s="2" t="s">
        <v>21</v>
      </c>
      <c r="E504" s="2">
        <v>2</v>
      </c>
    </row>
    <row r="505" spans="1:5">
      <c r="A505" s="2" t="s">
        <v>53</v>
      </c>
      <c r="B505" s="2" t="s">
        <v>36</v>
      </c>
      <c r="C505" s="2">
        <v>113.4</v>
      </c>
      <c r="D505" s="2" t="s">
        <v>33</v>
      </c>
      <c r="E505" s="2">
        <v>1</v>
      </c>
    </row>
    <row r="506" spans="1:5">
      <c r="A506" s="2" t="s">
        <v>7</v>
      </c>
      <c r="B506" s="2" t="s">
        <v>8</v>
      </c>
      <c r="C506" s="2">
        <v>113.4</v>
      </c>
      <c r="D506" s="2" t="s">
        <v>12</v>
      </c>
      <c r="E506" s="2">
        <v>0</v>
      </c>
    </row>
    <row r="507" spans="1:5">
      <c r="A507" s="2" t="s">
        <v>53</v>
      </c>
      <c r="B507" s="2" t="s">
        <v>8</v>
      </c>
      <c r="C507" s="2">
        <v>114</v>
      </c>
      <c r="D507" s="2" t="s">
        <v>23</v>
      </c>
      <c r="E507" s="2">
        <v>1</v>
      </c>
    </row>
    <row r="508" spans="1:5">
      <c r="A508" s="2" t="s">
        <v>34</v>
      </c>
      <c r="B508" s="2" t="s">
        <v>36</v>
      </c>
      <c r="C508" s="2">
        <v>114.3</v>
      </c>
      <c r="D508" s="2" t="s">
        <v>15</v>
      </c>
      <c r="E508" s="2">
        <v>0</v>
      </c>
    </row>
    <row r="509" spans="1:5">
      <c r="A509" s="2" t="s">
        <v>54</v>
      </c>
      <c r="B509" s="2" t="s">
        <v>37</v>
      </c>
      <c r="C509" s="2">
        <v>114.4</v>
      </c>
      <c r="D509" s="2" t="s">
        <v>15</v>
      </c>
      <c r="E509" s="2">
        <v>0</v>
      </c>
    </row>
    <row r="510" spans="1:5">
      <c r="A510" s="2" t="s">
        <v>54</v>
      </c>
      <c r="B510" s="2" t="s">
        <v>8</v>
      </c>
      <c r="C510" s="2">
        <v>114.4</v>
      </c>
      <c r="D510" s="2" t="s">
        <v>23</v>
      </c>
      <c r="E510" s="2">
        <v>1</v>
      </c>
    </row>
    <row r="511" spans="1:5">
      <c r="A511" s="2" t="s">
        <v>54</v>
      </c>
      <c r="B511" s="2" t="s">
        <v>37</v>
      </c>
      <c r="C511" s="2">
        <v>114.6</v>
      </c>
      <c r="D511" s="2" t="s">
        <v>15</v>
      </c>
      <c r="E511" s="2">
        <v>0</v>
      </c>
    </row>
    <row r="512" spans="1:5">
      <c r="A512" s="2" t="s">
        <v>34</v>
      </c>
      <c r="B512" s="2" t="s">
        <v>37</v>
      </c>
      <c r="C512" s="2">
        <v>114.7</v>
      </c>
      <c r="D512" s="2" t="s">
        <v>15</v>
      </c>
      <c r="E512" s="2">
        <v>1</v>
      </c>
    </row>
    <row r="513" spans="1:5">
      <c r="A513" s="2" t="s">
        <v>53</v>
      </c>
      <c r="B513" s="2" t="s">
        <v>8</v>
      </c>
      <c r="C513" s="2">
        <v>114.8</v>
      </c>
      <c r="D513" s="2" t="s">
        <v>18</v>
      </c>
      <c r="E513" s="2">
        <v>1</v>
      </c>
    </row>
    <row r="514" spans="1:5">
      <c r="A514" s="2" t="s">
        <v>34</v>
      </c>
      <c r="B514" s="2" t="s">
        <v>36</v>
      </c>
      <c r="C514" s="2">
        <v>115</v>
      </c>
      <c r="D514" s="2" t="s">
        <v>16</v>
      </c>
      <c r="E514" s="2">
        <v>1</v>
      </c>
    </row>
    <row r="515" spans="1:5">
      <c r="A515" s="2" t="s">
        <v>28</v>
      </c>
      <c r="B515" s="2" t="s">
        <v>8</v>
      </c>
      <c r="C515" s="2">
        <v>115.2</v>
      </c>
      <c r="D515" s="2" t="s">
        <v>15</v>
      </c>
      <c r="E515" s="2">
        <v>2</v>
      </c>
    </row>
    <row r="516" spans="1:5">
      <c r="A516" s="2" t="s">
        <v>28</v>
      </c>
      <c r="B516" s="2" t="s">
        <v>8</v>
      </c>
      <c r="C516" s="2">
        <v>115.4</v>
      </c>
      <c r="D516" s="2" t="s">
        <v>21</v>
      </c>
      <c r="E516" s="2">
        <v>1</v>
      </c>
    </row>
    <row r="517" spans="1:5">
      <c r="A517" s="2" t="s">
        <v>34</v>
      </c>
      <c r="B517" s="2" t="s">
        <v>37</v>
      </c>
      <c r="C517" s="2">
        <v>115.8</v>
      </c>
      <c r="D517" s="2" t="s">
        <v>16</v>
      </c>
      <c r="E517" s="2">
        <v>1</v>
      </c>
    </row>
    <row r="518" spans="1:5">
      <c r="A518" s="2" t="s">
        <v>34</v>
      </c>
      <c r="B518" s="2" t="s">
        <v>37</v>
      </c>
      <c r="C518" s="2">
        <v>115.8</v>
      </c>
      <c r="D518" s="2" t="s">
        <v>27</v>
      </c>
      <c r="E518" s="2">
        <v>2</v>
      </c>
    </row>
    <row r="519" spans="1:5">
      <c r="A519" s="2" t="s">
        <v>54</v>
      </c>
      <c r="B519" s="2" t="s">
        <v>37</v>
      </c>
      <c r="C519" s="2">
        <v>116</v>
      </c>
      <c r="D519" s="2" t="s">
        <v>15</v>
      </c>
      <c r="E519" s="2">
        <v>0</v>
      </c>
    </row>
    <row r="520" spans="1:5">
      <c r="A520" s="2" t="s">
        <v>44</v>
      </c>
      <c r="B520" s="2" t="s">
        <v>36</v>
      </c>
      <c r="C520" s="2">
        <v>116</v>
      </c>
      <c r="D520" s="2" t="s">
        <v>18</v>
      </c>
      <c r="E520" s="2">
        <v>2</v>
      </c>
    </row>
    <row r="521" spans="1:5">
      <c r="A521" s="2" t="s">
        <v>34</v>
      </c>
      <c r="B521" s="2" t="s">
        <v>36</v>
      </c>
      <c r="C521" s="2">
        <v>116.3</v>
      </c>
      <c r="D521" s="2" t="s">
        <v>16</v>
      </c>
      <c r="E521" s="2">
        <v>0</v>
      </c>
    </row>
    <row r="522" spans="1:5">
      <c r="A522" s="2" t="s">
        <v>54</v>
      </c>
      <c r="B522" s="2" t="s">
        <v>36</v>
      </c>
      <c r="C522" s="2">
        <v>116.3</v>
      </c>
      <c r="D522" s="2" t="s">
        <v>15</v>
      </c>
      <c r="E522" s="2">
        <v>0</v>
      </c>
    </row>
    <row r="523" spans="1:5">
      <c r="A523" s="2" t="s">
        <v>7</v>
      </c>
      <c r="B523" s="2" t="s">
        <v>8</v>
      </c>
      <c r="C523" s="2">
        <v>116.3</v>
      </c>
      <c r="D523" s="2" t="s">
        <v>11</v>
      </c>
      <c r="E523" s="2">
        <v>0</v>
      </c>
    </row>
    <row r="524" spans="1:5">
      <c r="A524" s="2" t="s">
        <v>28</v>
      </c>
      <c r="B524" s="2" t="s">
        <v>8</v>
      </c>
      <c r="C524" s="2">
        <v>116.4</v>
      </c>
      <c r="D524" s="2" t="s">
        <v>10</v>
      </c>
      <c r="E524" s="2">
        <v>2</v>
      </c>
    </row>
    <row r="525" spans="1:5">
      <c r="A525" s="2" t="s">
        <v>48</v>
      </c>
      <c r="B525" s="2" t="s">
        <v>49</v>
      </c>
      <c r="C525" s="2">
        <v>116.4</v>
      </c>
      <c r="D525" s="2" t="s">
        <v>21</v>
      </c>
      <c r="E525" s="2">
        <v>2</v>
      </c>
    </row>
    <row r="526" spans="1:5">
      <c r="A526" s="2" t="s">
        <v>54</v>
      </c>
      <c r="B526" s="2" t="s">
        <v>37</v>
      </c>
      <c r="C526" s="2">
        <v>116.5</v>
      </c>
      <c r="D526" s="2" t="s">
        <v>23</v>
      </c>
      <c r="E526" s="2">
        <v>1</v>
      </c>
    </row>
    <row r="527" spans="1:5">
      <c r="A527" s="2" t="s">
        <v>54</v>
      </c>
      <c r="B527" s="2" t="s">
        <v>8</v>
      </c>
      <c r="C527" s="2">
        <v>116.6</v>
      </c>
      <c r="D527" s="2" t="s">
        <v>11</v>
      </c>
      <c r="E527" s="2">
        <v>0</v>
      </c>
    </row>
    <row r="528" spans="1:5">
      <c r="A528" s="2" t="s">
        <v>34</v>
      </c>
      <c r="B528" s="2" t="s">
        <v>37</v>
      </c>
      <c r="C528" s="2">
        <v>117</v>
      </c>
      <c r="D528" s="2" t="s">
        <v>15</v>
      </c>
      <c r="E528" s="2">
        <v>2</v>
      </c>
    </row>
    <row r="529" spans="1:5">
      <c r="A529" s="2" t="s">
        <v>34</v>
      </c>
      <c r="B529" s="2" t="s">
        <v>37</v>
      </c>
      <c r="C529" s="2">
        <v>117.2</v>
      </c>
      <c r="D529" s="2" t="s">
        <v>15</v>
      </c>
      <c r="E529" s="2">
        <v>1</v>
      </c>
    </row>
    <row r="530" spans="1:5">
      <c r="A530" s="2" t="s">
        <v>34</v>
      </c>
      <c r="B530" s="2" t="s">
        <v>37</v>
      </c>
      <c r="C530" s="2">
        <v>117.2</v>
      </c>
      <c r="D530" s="2" t="s">
        <v>23</v>
      </c>
      <c r="E530" s="2">
        <v>1</v>
      </c>
    </row>
    <row r="531" spans="1:5">
      <c r="A531" s="2" t="s">
        <v>28</v>
      </c>
      <c r="B531" s="2" t="s">
        <v>31</v>
      </c>
      <c r="C531" s="2">
        <v>117.4</v>
      </c>
      <c r="D531" s="2" t="s">
        <v>21</v>
      </c>
      <c r="E531" s="2">
        <v>2</v>
      </c>
    </row>
    <row r="532" spans="1:5">
      <c r="A532" s="2" t="s">
        <v>34</v>
      </c>
      <c r="B532" s="2" t="s">
        <v>37</v>
      </c>
      <c r="C532" s="2">
        <v>117.5</v>
      </c>
      <c r="D532" s="2" t="s">
        <v>10</v>
      </c>
      <c r="E532" s="2">
        <v>1</v>
      </c>
    </row>
    <row r="533" spans="1:5">
      <c r="A533" s="2" t="s">
        <v>54</v>
      </c>
      <c r="B533" s="2" t="s">
        <v>36</v>
      </c>
      <c r="C533" s="2">
        <v>117.5</v>
      </c>
      <c r="D533" s="2" t="s">
        <v>21</v>
      </c>
      <c r="E533" s="2">
        <v>1</v>
      </c>
    </row>
    <row r="534" spans="1:5">
      <c r="A534" s="2" t="s">
        <v>28</v>
      </c>
      <c r="B534" s="2" t="s">
        <v>8</v>
      </c>
      <c r="C534" s="2">
        <v>117.5</v>
      </c>
      <c r="D534" s="2" t="s">
        <v>18</v>
      </c>
      <c r="E534" s="2">
        <v>0</v>
      </c>
    </row>
    <row r="535" spans="1:5">
      <c r="A535" s="2" t="s">
        <v>28</v>
      </c>
      <c r="B535" s="2" t="s">
        <v>8</v>
      </c>
      <c r="C535" s="2">
        <v>117.6</v>
      </c>
      <c r="D535" s="2" t="s">
        <v>15</v>
      </c>
      <c r="E535" s="2">
        <v>1</v>
      </c>
    </row>
    <row r="536" spans="1:5">
      <c r="A536" s="2" t="s">
        <v>28</v>
      </c>
      <c r="B536" s="2" t="s">
        <v>8</v>
      </c>
      <c r="C536" s="2">
        <v>117.9</v>
      </c>
      <c r="D536" s="2" t="s">
        <v>16</v>
      </c>
      <c r="E536" s="2">
        <v>2</v>
      </c>
    </row>
    <row r="537" spans="1:5">
      <c r="A537" s="2" t="s">
        <v>34</v>
      </c>
      <c r="B537" s="2" t="s">
        <v>8</v>
      </c>
      <c r="C537" s="2">
        <v>118.2</v>
      </c>
      <c r="D537" s="2" t="s">
        <v>23</v>
      </c>
      <c r="E537" s="2">
        <v>0</v>
      </c>
    </row>
    <row r="538" spans="1:5">
      <c r="A538" s="2" t="s">
        <v>54</v>
      </c>
      <c r="B538" s="2" t="s">
        <v>37</v>
      </c>
      <c r="C538" s="2">
        <v>118.3</v>
      </c>
      <c r="D538" s="2" t="s">
        <v>15</v>
      </c>
      <c r="E538" s="2">
        <v>1</v>
      </c>
    </row>
    <row r="539" spans="1:5">
      <c r="A539" s="2" t="s">
        <v>34</v>
      </c>
      <c r="B539" s="2" t="s">
        <v>37</v>
      </c>
      <c r="C539" s="2">
        <v>118.9</v>
      </c>
      <c r="D539" s="2" t="s">
        <v>21</v>
      </c>
      <c r="E539" s="2">
        <v>2</v>
      </c>
    </row>
    <row r="540" spans="1:5">
      <c r="A540" s="2" t="s">
        <v>53</v>
      </c>
      <c r="B540" s="2" t="s">
        <v>36</v>
      </c>
      <c r="C540" s="2">
        <v>119</v>
      </c>
      <c r="D540" s="2" t="s">
        <v>23</v>
      </c>
      <c r="E540" s="2">
        <v>2</v>
      </c>
    </row>
    <row r="541" spans="1:5">
      <c r="A541" s="2" t="s">
        <v>44</v>
      </c>
      <c r="B541" s="2" t="s">
        <v>36</v>
      </c>
      <c r="C541" s="2">
        <v>119.2</v>
      </c>
      <c r="D541" s="2" t="s">
        <v>23</v>
      </c>
      <c r="E541" s="2">
        <v>0</v>
      </c>
    </row>
    <row r="542" spans="1:5">
      <c r="A542" s="2" t="s">
        <v>34</v>
      </c>
      <c r="B542" s="2" t="s">
        <v>37</v>
      </c>
      <c r="C542" s="2">
        <v>119.6</v>
      </c>
      <c r="D542" s="2" t="s">
        <v>16</v>
      </c>
      <c r="E542" s="2">
        <v>1</v>
      </c>
    </row>
    <row r="543" spans="1:5">
      <c r="A543" s="2" t="s">
        <v>54</v>
      </c>
      <c r="B543" s="2" t="s">
        <v>8</v>
      </c>
      <c r="C543" s="2">
        <v>119.8</v>
      </c>
      <c r="D543" s="2" t="s">
        <v>23</v>
      </c>
      <c r="E543" s="2">
        <v>2</v>
      </c>
    </row>
    <row r="544" spans="1:5">
      <c r="A544" s="2" t="s">
        <v>34</v>
      </c>
      <c r="B544" s="2" t="s">
        <v>37</v>
      </c>
      <c r="C544" s="2">
        <v>120.4</v>
      </c>
      <c r="D544" s="2" t="s">
        <v>10</v>
      </c>
      <c r="E544" s="2">
        <v>1</v>
      </c>
    </row>
    <row r="545" spans="1:5">
      <c r="A545" s="2" t="s">
        <v>53</v>
      </c>
      <c r="B545" s="2" t="s">
        <v>36</v>
      </c>
      <c r="C545" s="2">
        <v>120.5</v>
      </c>
      <c r="D545" s="2" t="s">
        <v>23</v>
      </c>
      <c r="E545" s="2">
        <v>2</v>
      </c>
    </row>
    <row r="546" spans="1:5">
      <c r="A546" s="2" t="s">
        <v>34</v>
      </c>
      <c r="B546" s="2" t="s">
        <v>36</v>
      </c>
      <c r="C546" s="2">
        <v>120.6</v>
      </c>
      <c r="D546" s="2" t="s">
        <v>15</v>
      </c>
      <c r="E546" s="2">
        <v>1</v>
      </c>
    </row>
    <row r="547" spans="1:5">
      <c r="A547" s="2" t="s">
        <v>54</v>
      </c>
      <c r="B547" s="2" t="s">
        <v>37</v>
      </c>
      <c r="C547" s="2">
        <v>120.7</v>
      </c>
      <c r="D547" s="2" t="s">
        <v>15</v>
      </c>
      <c r="E547" s="2">
        <v>1</v>
      </c>
    </row>
    <row r="548" spans="1:5">
      <c r="A548" s="2" t="s">
        <v>34</v>
      </c>
      <c r="B548" s="2" t="s">
        <v>37</v>
      </c>
      <c r="C548" s="2">
        <v>120.9</v>
      </c>
      <c r="D548" s="2" t="s">
        <v>16</v>
      </c>
      <c r="E548" s="2">
        <v>1</v>
      </c>
    </row>
    <row r="549" spans="1:5">
      <c r="A549" s="2" t="s">
        <v>28</v>
      </c>
      <c r="B549" s="2" t="s">
        <v>31</v>
      </c>
      <c r="C549" s="2">
        <v>120.9</v>
      </c>
      <c r="D549" s="2" t="s">
        <v>15</v>
      </c>
      <c r="E549" s="2">
        <v>2</v>
      </c>
    </row>
    <row r="550" spans="1:5">
      <c r="A550" s="2" t="s">
        <v>34</v>
      </c>
      <c r="B550" s="2" t="s">
        <v>37</v>
      </c>
      <c r="C550" s="2">
        <v>120.9</v>
      </c>
      <c r="D550" s="2" t="s">
        <v>15</v>
      </c>
      <c r="E550" s="2">
        <v>2</v>
      </c>
    </row>
    <row r="551" spans="1:5">
      <c r="A551" s="2" t="s">
        <v>28</v>
      </c>
      <c r="B551" s="2" t="s">
        <v>31</v>
      </c>
      <c r="C551" s="2">
        <v>120.9</v>
      </c>
      <c r="D551" s="2" t="s">
        <v>23</v>
      </c>
      <c r="E551" s="2">
        <v>0</v>
      </c>
    </row>
    <row r="552" spans="1:5">
      <c r="A552" s="2" t="s">
        <v>54</v>
      </c>
      <c r="B552" s="2" t="s">
        <v>8</v>
      </c>
      <c r="C552" s="2">
        <v>120.9</v>
      </c>
      <c r="D552" s="2" t="s">
        <v>11</v>
      </c>
      <c r="E552" s="2">
        <v>0</v>
      </c>
    </row>
    <row r="553" spans="1:5">
      <c r="A553" s="2" t="s">
        <v>44</v>
      </c>
      <c r="B553" s="2" t="s">
        <v>45</v>
      </c>
      <c r="C553" s="2">
        <v>121</v>
      </c>
      <c r="D553" s="2" t="s">
        <v>24</v>
      </c>
      <c r="E553" s="2">
        <v>1</v>
      </c>
    </row>
    <row r="554" spans="1:5">
      <c r="A554" s="2" t="s">
        <v>28</v>
      </c>
      <c r="B554" s="2" t="s">
        <v>8</v>
      </c>
      <c r="C554" s="2">
        <v>121.1</v>
      </c>
      <c r="D554" s="2" t="s">
        <v>23</v>
      </c>
      <c r="E554" s="2">
        <v>1</v>
      </c>
    </row>
    <row r="555" spans="1:5">
      <c r="A555" s="2" t="s">
        <v>28</v>
      </c>
      <c r="B555" s="2" t="s">
        <v>31</v>
      </c>
      <c r="C555" s="2">
        <v>121.7</v>
      </c>
      <c r="D555" s="2" t="s">
        <v>16</v>
      </c>
      <c r="E555" s="2">
        <v>0</v>
      </c>
    </row>
    <row r="556" spans="1:5">
      <c r="A556" s="2" t="s">
        <v>34</v>
      </c>
      <c r="B556" s="2" t="s">
        <v>37</v>
      </c>
      <c r="C556" s="2">
        <v>121.7</v>
      </c>
      <c r="D556" s="2" t="s">
        <v>11</v>
      </c>
      <c r="E556" s="2">
        <v>0</v>
      </c>
    </row>
    <row r="557" spans="1:5">
      <c r="A557" s="2" t="s">
        <v>54</v>
      </c>
      <c r="B557" s="2" t="s">
        <v>36</v>
      </c>
      <c r="C557" s="2">
        <v>122</v>
      </c>
      <c r="D557" s="2" t="s">
        <v>23</v>
      </c>
      <c r="E557" s="2">
        <v>1</v>
      </c>
    </row>
    <row r="558" spans="1:5">
      <c r="A558" s="2" t="s">
        <v>34</v>
      </c>
      <c r="B558" s="2" t="s">
        <v>37</v>
      </c>
      <c r="C558" s="2">
        <v>122.1</v>
      </c>
      <c r="D558" s="2" t="s">
        <v>16</v>
      </c>
      <c r="E558" s="2">
        <v>1</v>
      </c>
    </row>
    <row r="559" spans="1:5">
      <c r="A559" s="2" t="s">
        <v>44</v>
      </c>
      <c r="B559" s="2" t="s">
        <v>45</v>
      </c>
      <c r="C559" s="2">
        <v>122.1</v>
      </c>
      <c r="D559" s="2" t="s">
        <v>24</v>
      </c>
      <c r="E559" s="2">
        <v>1</v>
      </c>
    </row>
    <row r="560" spans="1:5">
      <c r="A560" s="2" t="s">
        <v>28</v>
      </c>
      <c r="B560" s="2" t="s">
        <v>8</v>
      </c>
      <c r="C560" s="2">
        <v>122.3</v>
      </c>
      <c r="D560" s="2" t="s">
        <v>16</v>
      </c>
      <c r="E560" s="2">
        <v>1</v>
      </c>
    </row>
    <row r="561" spans="1:5">
      <c r="A561" s="2" t="s">
        <v>54</v>
      </c>
      <c r="B561" s="2" t="s">
        <v>37</v>
      </c>
      <c r="C561" s="2">
        <v>122.3</v>
      </c>
      <c r="D561" s="2" t="s">
        <v>21</v>
      </c>
      <c r="E561" s="2">
        <v>1</v>
      </c>
    </row>
    <row r="562" spans="1:5">
      <c r="A562" s="2" t="s">
        <v>34</v>
      </c>
      <c r="B562" s="2" t="s">
        <v>8</v>
      </c>
      <c r="C562" s="2">
        <v>122.4</v>
      </c>
      <c r="D562" s="2" t="s">
        <v>21</v>
      </c>
      <c r="E562" s="2">
        <v>1</v>
      </c>
    </row>
    <row r="563" spans="1:5">
      <c r="A563" s="2" t="s">
        <v>54</v>
      </c>
      <c r="B563" s="2" t="s">
        <v>37</v>
      </c>
      <c r="C563" s="2">
        <v>122.7</v>
      </c>
      <c r="D563" s="2" t="s">
        <v>15</v>
      </c>
      <c r="E563" s="2">
        <v>2</v>
      </c>
    </row>
    <row r="564" spans="1:5">
      <c r="A564" s="2" t="s">
        <v>54</v>
      </c>
      <c r="B564" s="2" t="s">
        <v>36</v>
      </c>
      <c r="C564" s="2">
        <v>122.7</v>
      </c>
      <c r="D564" s="2" t="s">
        <v>18</v>
      </c>
      <c r="E564" s="2">
        <v>0</v>
      </c>
    </row>
    <row r="565" spans="1:5">
      <c r="A565" s="2" t="s">
        <v>34</v>
      </c>
      <c r="B565" s="2" t="s">
        <v>37</v>
      </c>
      <c r="C565" s="2">
        <v>122.9</v>
      </c>
      <c r="D565" s="2" t="s">
        <v>15</v>
      </c>
      <c r="E565" s="2">
        <v>2</v>
      </c>
    </row>
    <row r="566" spans="1:5">
      <c r="A566" s="2" t="s">
        <v>44</v>
      </c>
      <c r="B566" s="2" t="s">
        <v>45</v>
      </c>
      <c r="C566" s="2">
        <v>123</v>
      </c>
      <c r="D566" s="2" t="s">
        <v>11</v>
      </c>
      <c r="E566" s="2">
        <v>0</v>
      </c>
    </row>
    <row r="567" spans="1:5">
      <c r="A567" s="2" t="s">
        <v>34</v>
      </c>
      <c r="B567" s="2" t="s">
        <v>8</v>
      </c>
      <c r="C567" s="2">
        <v>123.1</v>
      </c>
      <c r="D567" s="2" t="s">
        <v>23</v>
      </c>
      <c r="E567" s="2">
        <v>1</v>
      </c>
    </row>
    <row r="568" spans="1:5">
      <c r="A568" s="2" t="s">
        <v>34</v>
      </c>
      <c r="B568" s="2" t="s">
        <v>8</v>
      </c>
      <c r="C568" s="2">
        <v>123.2</v>
      </c>
      <c r="D568" s="2" t="s">
        <v>16</v>
      </c>
      <c r="E568" s="2">
        <v>1</v>
      </c>
    </row>
    <row r="569" spans="1:5">
      <c r="A569" s="2" t="s">
        <v>54</v>
      </c>
      <c r="B569" s="2" t="s">
        <v>37</v>
      </c>
      <c r="C569" s="2">
        <v>123.4</v>
      </c>
      <c r="D569" s="2" t="s">
        <v>23</v>
      </c>
      <c r="E569" s="2">
        <v>2</v>
      </c>
    </row>
    <row r="570" spans="1:5">
      <c r="A570" s="2" t="s">
        <v>34</v>
      </c>
      <c r="B570" s="2" t="s">
        <v>37</v>
      </c>
      <c r="C570" s="2">
        <v>123.5</v>
      </c>
      <c r="D570" s="2" t="s">
        <v>16</v>
      </c>
      <c r="E570" s="2">
        <v>2</v>
      </c>
    </row>
    <row r="571" spans="1:5">
      <c r="A571" s="2" t="s">
        <v>34</v>
      </c>
      <c r="B571" s="2" t="s">
        <v>36</v>
      </c>
      <c r="C571" s="2">
        <v>123.7</v>
      </c>
      <c r="D571" s="2" t="s">
        <v>18</v>
      </c>
      <c r="E571" s="2">
        <v>1</v>
      </c>
    </row>
    <row r="572" spans="1:5">
      <c r="A572" s="2" t="s">
        <v>54</v>
      </c>
      <c r="B572" s="2" t="s">
        <v>37</v>
      </c>
      <c r="C572" s="2">
        <v>123.8</v>
      </c>
      <c r="D572" s="2" t="s">
        <v>24</v>
      </c>
      <c r="E572" s="2">
        <v>2</v>
      </c>
    </row>
    <row r="573" spans="1:5">
      <c r="A573" s="2" t="s">
        <v>53</v>
      </c>
      <c r="B573" s="2" t="s">
        <v>8</v>
      </c>
      <c r="C573" s="2">
        <v>123.9</v>
      </c>
      <c r="D573" s="2" t="s">
        <v>23</v>
      </c>
      <c r="E573" s="2">
        <v>1</v>
      </c>
    </row>
    <row r="574" spans="1:5">
      <c r="A574" s="2" t="s">
        <v>44</v>
      </c>
      <c r="B574" s="2" t="s">
        <v>45</v>
      </c>
      <c r="C574" s="2">
        <v>124</v>
      </c>
      <c r="D574" s="2" t="s">
        <v>23</v>
      </c>
      <c r="E574" s="2">
        <v>1</v>
      </c>
    </row>
    <row r="575" spans="1:5">
      <c r="A575" s="2" t="s">
        <v>54</v>
      </c>
      <c r="B575" s="2" t="s">
        <v>37</v>
      </c>
      <c r="C575" s="2">
        <v>124.5</v>
      </c>
      <c r="D575" s="2" t="s">
        <v>15</v>
      </c>
      <c r="E575" s="2">
        <v>1</v>
      </c>
    </row>
    <row r="576" spans="1:5">
      <c r="A576" s="2" t="s">
        <v>34</v>
      </c>
      <c r="B576" s="2" t="s">
        <v>37</v>
      </c>
      <c r="C576" s="2">
        <v>124.6</v>
      </c>
      <c r="D576" s="2" t="s">
        <v>24</v>
      </c>
      <c r="E576" s="2">
        <v>1</v>
      </c>
    </row>
    <row r="577" spans="1:5">
      <c r="A577" s="2" t="s">
        <v>34</v>
      </c>
      <c r="B577" s="2" t="s">
        <v>37</v>
      </c>
      <c r="C577" s="2">
        <v>124.9</v>
      </c>
      <c r="D577" s="2" t="s">
        <v>10</v>
      </c>
      <c r="E577" s="2">
        <v>1</v>
      </c>
    </row>
    <row r="578" spans="1:5">
      <c r="A578" s="2" t="s">
        <v>28</v>
      </c>
      <c r="B578" s="2" t="s">
        <v>8</v>
      </c>
      <c r="C578" s="2">
        <v>124.9</v>
      </c>
      <c r="D578" s="2" t="s">
        <v>15</v>
      </c>
      <c r="E578" s="2">
        <v>1</v>
      </c>
    </row>
    <row r="579" spans="1:5">
      <c r="A579" s="2" t="s">
        <v>28</v>
      </c>
      <c r="B579" s="2" t="s">
        <v>8</v>
      </c>
      <c r="C579" s="2">
        <v>125.4</v>
      </c>
      <c r="D579" s="2" t="s">
        <v>20</v>
      </c>
      <c r="E579" s="2">
        <v>1</v>
      </c>
    </row>
    <row r="580" spans="1:5">
      <c r="A580" s="2" t="s">
        <v>34</v>
      </c>
      <c r="B580" s="2" t="s">
        <v>37</v>
      </c>
      <c r="C580" s="2">
        <v>125.4</v>
      </c>
      <c r="D580" s="2" t="s">
        <v>16</v>
      </c>
      <c r="E580" s="2">
        <v>1</v>
      </c>
    </row>
    <row r="581" spans="1:5">
      <c r="A581" s="2" t="s">
        <v>54</v>
      </c>
      <c r="B581" s="2" t="s">
        <v>37</v>
      </c>
      <c r="C581" s="2">
        <v>125.5</v>
      </c>
      <c r="D581" s="2" t="s">
        <v>16</v>
      </c>
      <c r="E581" s="2">
        <v>1</v>
      </c>
    </row>
    <row r="582" spans="1:5">
      <c r="A582" s="2" t="s">
        <v>34</v>
      </c>
      <c r="B582" s="2" t="s">
        <v>37</v>
      </c>
      <c r="C582" s="2">
        <v>125.9</v>
      </c>
      <c r="D582" s="2" t="s">
        <v>16</v>
      </c>
      <c r="E582" s="2">
        <v>1</v>
      </c>
    </row>
    <row r="583" spans="1:5">
      <c r="A583" s="2" t="s">
        <v>34</v>
      </c>
      <c r="B583" s="2" t="s">
        <v>37</v>
      </c>
      <c r="C583" s="2">
        <v>126</v>
      </c>
      <c r="D583" s="2" t="s">
        <v>15</v>
      </c>
      <c r="E583" s="2">
        <v>2</v>
      </c>
    </row>
    <row r="584" spans="1:5">
      <c r="A584" s="2" t="s">
        <v>54</v>
      </c>
      <c r="B584" s="2" t="s">
        <v>37</v>
      </c>
      <c r="C584" s="2">
        <v>126.1</v>
      </c>
      <c r="D584" s="2" t="s">
        <v>15</v>
      </c>
      <c r="E584" s="2">
        <v>1</v>
      </c>
    </row>
    <row r="585" spans="1:5">
      <c r="A585" s="2" t="s">
        <v>34</v>
      </c>
      <c r="B585" s="2" t="s">
        <v>37</v>
      </c>
      <c r="C585" s="2">
        <v>126.9</v>
      </c>
      <c r="D585" s="2" t="s">
        <v>10</v>
      </c>
      <c r="E585" s="2">
        <v>1</v>
      </c>
    </row>
    <row r="586" spans="1:5">
      <c r="A586" s="2" t="s">
        <v>53</v>
      </c>
      <c r="B586" s="2" t="s">
        <v>36</v>
      </c>
      <c r="C586" s="2">
        <v>127.4</v>
      </c>
      <c r="D586" s="2" t="s">
        <v>21</v>
      </c>
      <c r="E586" s="2">
        <v>1</v>
      </c>
    </row>
    <row r="587" spans="1:5">
      <c r="A587" s="2" t="s">
        <v>28</v>
      </c>
      <c r="B587" s="2" t="s">
        <v>8</v>
      </c>
      <c r="C587" s="2">
        <v>127.4</v>
      </c>
      <c r="D587" s="2" t="s">
        <v>15</v>
      </c>
      <c r="E587" s="2">
        <v>1</v>
      </c>
    </row>
    <row r="588" spans="1:5">
      <c r="A588" s="2" t="s">
        <v>54</v>
      </c>
      <c r="B588" s="2" t="s">
        <v>36</v>
      </c>
      <c r="C588" s="2">
        <v>127.4</v>
      </c>
      <c r="D588" s="2" t="s">
        <v>15</v>
      </c>
      <c r="E588" s="2">
        <v>1</v>
      </c>
    </row>
    <row r="589" spans="1:5">
      <c r="A589" s="2" t="s">
        <v>34</v>
      </c>
      <c r="B589" s="2" t="s">
        <v>36</v>
      </c>
      <c r="C589" s="2">
        <v>127.6</v>
      </c>
      <c r="D589" s="2" t="s">
        <v>18</v>
      </c>
      <c r="E589" s="2">
        <v>0</v>
      </c>
    </row>
    <row r="590" spans="1:5">
      <c r="A590" s="2" t="s">
        <v>34</v>
      </c>
      <c r="B590" s="2" t="s">
        <v>37</v>
      </c>
      <c r="C590" s="2">
        <v>128</v>
      </c>
      <c r="D590" s="2" t="s">
        <v>16</v>
      </c>
      <c r="E590" s="2">
        <v>1</v>
      </c>
    </row>
    <row r="591" spans="1:5">
      <c r="A591" s="2" t="s">
        <v>54</v>
      </c>
      <c r="B591" s="2" t="s">
        <v>37</v>
      </c>
      <c r="C591" s="2">
        <v>128</v>
      </c>
      <c r="D591" s="2" t="s">
        <v>15</v>
      </c>
      <c r="E591" s="2">
        <v>2</v>
      </c>
    </row>
    <row r="592" spans="1:5">
      <c r="A592" s="2" t="s">
        <v>34</v>
      </c>
      <c r="B592" s="2" t="s">
        <v>37</v>
      </c>
      <c r="C592" s="2">
        <v>128</v>
      </c>
      <c r="D592" s="2" t="s">
        <v>18</v>
      </c>
      <c r="E592" s="2">
        <v>0</v>
      </c>
    </row>
    <row r="593" spans="1:5">
      <c r="A593" s="2" t="s">
        <v>28</v>
      </c>
      <c r="B593" s="2" t="s">
        <v>31</v>
      </c>
      <c r="C593" s="2">
        <v>128.1</v>
      </c>
      <c r="D593" s="2" t="s">
        <v>20</v>
      </c>
      <c r="E593" s="2">
        <v>2</v>
      </c>
    </row>
    <row r="594" spans="1:5">
      <c r="A594" s="2" t="s">
        <v>54</v>
      </c>
      <c r="B594" s="2" t="s">
        <v>36</v>
      </c>
      <c r="C594" s="2">
        <v>128.19999999999999</v>
      </c>
      <c r="D594" s="2" t="s">
        <v>23</v>
      </c>
      <c r="E594" s="2">
        <v>1</v>
      </c>
    </row>
    <row r="595" spans="1:5">
      <c r="A595" s="2" t="s">
        <v>34</v>
      </c>
      <c r="B595" s="2" t="s">
        <v>36</v>
      </c>
      <c r="C595" s="2">
        <v>128.30000000000001</v>
      </c>
      <c r="D595" s="2" t="s">
        <v>15</v>
      </c>
      <c r="E595" s="2">
        <v>1</v>
      </c>
    </row>
    <row r="596" spans="1:5">
      <c r="A596" s="2" t="s">
        <v>54</v>
      </c>
      <c r="B596" s="2" t="s">
        <v>36</v>
      </c>
      <c r="C596" s="2">
        <v>128.30000000000001</v>
      </c>
      <c r="D596" s="2" t="s">
        <v>15</v>
      </c>
      <c r="E596" s="2">
        <v>0</v>
      </c>
    </row>
    <row r="597" spans="1:5">
      <c r="A597" s="2" t="s">
        <v>34</v>
      </c>
      <c r="B597" s="2" t="s">
        <v>36</v>
      </c>
      <c r="C597" s="2">
        <v>128.6</v>
      </c>
      <c r="D597" s="2" t="s">
        <v>16</v>
      </c>
      <c r="E597" s="2">
        <v>1</v>
      </c>
    </row>
    <row r="598" spans="1:5">
      <c r="A598" s="2" t="s">
        <v>53</v>
      </c>
      <c r="B598" s="2" t="s">
        <v>36</v>
      </c>
      <c r="C598" s="2">
        <v>128.80000000000001</v>
      </c>
      <c r="D598" s="2" t="s">
        <v>33</v>
      </c>
      <c r="E598" s="2">
        <v>1</v>
      </c>
    </row>
    <row r="599" spans="1:5">
      <c r="A599" s="2" t="s">
        <v>34</v>
      </c>
      <c r="B599" s="2" t="s">
        <v>36</v>
      </c>
      <c r="C599" s="2">
        <v>129.1</v>
      </c>
      <c r="D599" s="2" t="s">
        <v>16</v>
      </c>
      <c r="E599" s="2">
        <v>2</v>
      </c>
    </row>
    <row r="600" spans="1:5">
      <c r="A600" s="2" t="s">
        <v>34</v>
      </c>
      <c r="B600" s="2" t="s">
        <v>36</v>
      </c>
      <c r="C600" s="2">
        <v>129.5</v>
      </c>
      <c r="D600" s="2" t="s">
        <v>21</v>
      </c>
      <c r="E600" s="2">
        <v>1</v>
      </c>
    </row>
    <row r="601" spans="1:5">
      <c r="A601" s="2" t="s">
        <v>34</v>
      </c>
      <c r="B601" s="2" t="s">
        <v>37</v>
      </c>
      <c r="C601" s="2">
        <v>129.69999999999999</v>
      </c>
      <c r="D601" s="2" t="s">
        <v>10</v>
      </c>
      <c r="E601" s="2">
        <v>2</v>
      </c>
    </row>
    <row r="602" spans="1:5">
      <c r="A602" s="2" t="s">
        <v>53</v>
      </c>
      <c r="B602" s="2" t="s">
        <v>36</v>
      </c>
      <c r="C602" s="2">
        <v>129.69999999999999</v>
      </c>
      <c r="D602" s="2" t="s">
        <v>15</v>
      </c>
      <c r="E602" s="2">
        <v>1</v>
      </c>
    </row>
    <row r="603" spans="1:5">
      <c r="A603" s="2" t="s">
        <v>34</v>
      </c>
      <c r="B603" s="2" t="s">
        <v>36</v>
      </c>
      <c r="C603" s="2">
        <v>130.4</v>
      </c>
      <c r="D603" s="2" t="s">
        <v>10</v>
      </c>
      <c r="E603" s="2">
        <v>2</v>
      </c>
    </row>
    <row r="604" spans="1:5">
      <c r="A604" s="2" t="s">
        <v>34</v>
      </c>
      <c r="B604" s="2" t="s">
        <v>36</v>
      </c>
      <c r="C604" s="2">
        <v>130.4</v>
      </c>
      <c r="D604" s="2" t="s">
        <v>23</v>
      </c>
      <c r="E604" s="2">
        <v>1</v>
      </c>
    </row>
    <row r="605" spans="1:5">
      <c r="A605" s="2" t="s">
        <v>34</v>
      </c>
      <c r="B605" s="2" t="s">
        <v>37</v>
      </c>
      <c r="C605" s="2">
        <v>130.69999999999999</v>
      </c>
      <c r="D605" s="2" t="s">
        <v>21</v>
      </c>
      <c r="E605" s="2">
        <v>2</v>
      </c>
    </row>
    <row r="606" spans="1:5">
      <c r="A606" s="2" t="s">
        <v>34</v>
      </c>
      <c r="B606" s="2" t="s">
        <v>8</v>
      </c>
      <c r="C606" s="2">
        <v>130.69999999999999</v>
      </c>
      <c r="D606" s="2" t="s">
        <v>15</v>
      </c>
      <c r="E606" s="2">
        <v>1</v>
      </c>
    </row>
    <row r="607" spans="1:5">
      <c r="A607" s="2" t="s">
        <v>54</v>
      </c>
      <c r="B607" s="2" t="s">
        <v>36</v>
      </c>
      <c r="C607" s="2">
        <v>131.5</v>
      </c>
      <c r="D607" s="2" t="s">
        <v>15</v>
      </c>
      <c r="E607" s="2">
        <v>1</v>
      </c>
    </row>
    <row r="608" spans="1:5">
      <c r="A608" s="2" t="s">
        <v>34</v>
      </c>
      <c r="B608" s="2" t="s">
        <v>36</v>
      </c>
      <c r="C608" s="2">
        <v>131.6</v>
      </c>
      <c r="D608" s="2" t="s">
        <v>10</v>
      </c>
      <c r="E608" s="2">
        <v>1</v>
      </c>
    </row>
    <row r="609" spans="1:5">
      <c r="A609" s="2" t="s">
        <v>34</v>
      </c>
      <c r="B609" s="2" t="s">
        <v>36</v>
      </c>
      <c r="C609" s="2">
        <v>131.6</v>
      </c>
      <c r="D609" s="2" t="s">
        <v>15</v>
      </c>
      <c r="E609" s="2">
        <v>1</v>
      </c>
    </row>
    <row r="610" spans="1:5">
      <c r="A610" s="2" t="s">
        <v>34</v>
      </c>
      <c r="B610" s="2" t="s">
        <v>37</v>
      </c>
      <c r="C610" s="2">
        <v>131.6</v>
      </c>
      <c r="D610" s="2" t="s">
        <v>23</v>
      </c>
      <c r="E610" s="2">
        <v>1</v>
      </c>
    </row>
    <row r="611" spans="1:5">
      <c r="A611" s="2" t="s">
        <v>54</v>
      </c>
      <c r="B611" s="2" t="s">
        <v>36</v>
      </c>
      <c r="C611" s="2">
        <v>131.69999999999999</v>
      </c>
      <c r="D611" s="2" t="s">
        <v>15</v>
      </c>
      <c r="E611" s="2">
        <v>1</v>
      </c>
    </row>
    <row r="612" spans="1:5">
      <c r="A612" s="2" t="s">
        <v>53</v>
      </c>
      <c r="B612" s="2" t="s">
        <v>36</v>
      </c>
      <c r="C612" s="2">
        <v>132.19999999999999</v>
      </c>
      <c r="D612" s="2" t="s">
        <v>23</v>
      </c>
      <c r="E612" s="2">
        <v>1</v>
      </c>
    </row>
    <row r="613" spans="1:5">
      <c r="A613" s="2" t="s">
        <v>53</v>
      </c>
      <c r="B613" s="2" t="s">
        <v>36</v>
      </c>
      <c r="C613" s="2">
        <v>132.80000000000001</v>
      </c>
      <c r="D613" s="2" t="s">
        <v>15</v>
      </c>
      <c r="E613" s="2">
        <v>1</v>
      </c>
    </row>
    <row r="614" spans="1:5">
      <c r="A614" s="2" t="s">
        <v>54</v>
      </c>
      <c r="B614" s="2" t="s">
        <v>36</v>
      </c>
      <c r="C614" s="2">
        <v>132.80000000000001</v>
      </c>
      <c r="D614" s="2" t="s">
        <v>18</v>
      </c>
      <c r="E614" s="2">
        <v>1</v>
      </c>
    </row>
    <row r="615" spans="1:5">
      <c r="A615" s="2" t="s">
        <v>44</v>
      </c>
      <c r="B615" s="2" t="s">
        <v>36</v>
      </c>
      <c r="C615" s="2">
        <v>133.30000000000001</v>
      </c>
      <c r="D615" s="2" t="s">
        <v>11</v>
      </c>
      <c r="E615" s="2">
        <v>0</v>
      </c>
    </row>
    <row r="616" spans="1:5">
      <c r="A616" s="2" t="s">
        <v>28</v>
      </c>
      <c r="B616" s="2" t="s">
        <v>31</v>
      </c>
      <c r="C616" s="2">
        <v>133.80000000000001</v>
      </c>
      <c r="D616" s="2" t="s">
        <v>16</v>
      </c>
      <c r="E616" s="2">
        <v>1</v>
      </c>
    </row>
    <row r="617" spans="1:5">
      <c r="A617" s="2" t="s">
        <v>44</v>
      </c>
      <c r="B617" s="2" t="s">
        <v>45</v>
      </c>
      <c r="C617" s="2">
        <v>133.80000000000001</v>
      </c>
      <c r="D617" s="2" t="s">
        <v>11</v>
      </c>
      <c r="E617" s="2">
        <v>0</v>
      </c>
    </row>
    <row r="618" spans="1:5">
      <c r="A618" s="2" t="s">
        <v>54</v>
      </c>
      <c r="B618" s="2" t="s">
        <v>37</v>
      </c>
      <c r="C618" s="2">
        <v>133.9</v>
      </c>
      <c r="D618" s="2" t="s">
        <v>15</v>
      </c>
      <c r="E618" s="2">
        <v>1</v>
      </c>
    </row>
    <row r="619" spans="1:5">
      <c r="A619" s="2" t="s">
        <v>54</v>
      </c>
      <c r="B619" s="2" t="s">
        <v>36</v>
      </c>
      <c r="C619" s="2">
        <v>134</v>
      </c>
      <c r="D619" s="2" t="s">
        <v>14</v>
      </c>
      <c r="E619" s="2">
        <v>1</v>
      </c>
    </row>
    <row r="620" spans="1:5">
      <c r="A620" s="2" t="s">
        <v>54</v>
      </c>
      <c r="B620" s="2" t="s">
        <v>37</v>
      </c>
      <c r="C620" s="2">
        <v>134.4</v>
      </c>
      <c r="D620" s="2" t="s">
        <v>21</v>
      </c>
      <c r="E620" s="2">
        <v>1</v>
      </c>
    </row>
    <row r="621" spans="1:5">
      <c r="A621" s="2" t="s">
        <v>53</v>
      </c>
      <c r="B621" s="2" t="s">
        <v>36</v>
      </c>
      <c r="C621" s="2">
        <v>134.5</v>
      </c>
      <c r="D621" s="2" t="s">
        <v>18</v>
      </c>
      <c r="E621" s="2">
        <v>1</v>
      </c>
    </row>
    <row r="622" spans="1:5">
      <c r="A622" s="2" t="s">
        <v>34</v>
      </c>
      <c r="B622" s="2" t="s">
        <v>36</v>
      </c>
      <c r="C622" s="2">
        <v>134.6</v>
      </c>
      <c r="D622" s="2" t="s">
        <v>15</v>
      </c>
      <c r="E622" s="2">
        <v>2</v>
      </c>
    </row>
    <row r="623" spans="1:5">
      <c r="A623" s="2" t="s">
        <v>54</v>
      </c>
      <c r="B623" s="2" t="s">
        <v>36</v>
      </c>
      <c r="C623" s="2">
        <v>134.6</v>
      </c>
      <c r="D623" s="2" t="s">
        <v>23</v>
      </c>
      <c r="E623" s="2">
        <v>1</v>
      </c>
    </row>
    <row r="624" spans="1:5">
      <c r="A624" s="2" t="s">
        <v>28</v>
      </c>
      <c r="B624" s="2" t="s">
        <v>31</v>
      </c>
      <c r="C624" s="2">
        <v>134.80000000000001</v>
      </c>
      <c r="D624" s="2" t="s">
        <v>16</v>
      </c>
      <c r="E624" s="2">
        <v>2</v>
      </c>
    </row>
    <row r="625" spans="1:5">
      <c r="A625" s="2" t="s">
        <v>34</v>
      </c>
      <c r="B625" s="2" t="s">
        <v>37</v>
      </c>
      <c r="C625" s="2">
        <v>134.80000000000001</v>
      </c>
      <c r="D625" s="2" t="s">
        <v>15</v>
      </c>
      <c r="E625" s="2">
        <v>1</v>
      </c>
    </row>
    <row r="626" spans="1:5">
      <c r="A626" s="2" t="s">
        <v>34</v>
      </c>
      <c r="B626" s="2" t="s">
        <v>8</v>
      </c>
      <c r="C626" s="2">
        <v>134.80000000000001</v>
      </c>
      <c r="D626" s="2" t="s">
        <v>23</v>
      </c>
      <c r="E626" s="2">
        <v>1</v>
      </c>
    </row>
    <row r="627" spans="1:5">
      <c r="A627" s="2" t="s">
        <v>53</v>
      </c>
      <c r="B627" s="2" t="s">
        <v>36</v>
      </c>
      <c r="C627" s="2">
        <v>134.80000000000001</v>
      </c>
      <c r="D627" s="2" t="s">
        <v>23</v>
      </c>
      <c r="E627" s="2">
        <v>1</v>
      </c>
    </row>
    <row r="628" spans="1:5">
      <c r="A628" s="2" t="s">
        <v>44</v>
      </c>
      <c r="B628" s="2" t="s">
        <v>36</v>
      </c>
      <c r="C628" s="2">
        <v>135.19999999999999</v>
      </c>
      <c r="D628" s="2" t="s">
        <v>24</v>
      </c>
      <c r="E628" s="2">
        <v>0</v>
      </c>
    </row>
    <row r="629" spans="1:5">
      <c r="A629" s="2" t="s">
        <v>34</v>
      </c>
      <c r="B629" s="2" t="s">
        <v>36</v>
      </c>
      <c r="C629" s="2">
        <v>135.4</v>
      </c>
      <c r="D629" s="2" t="s">
        <v>10</v>
      </c>
      <c r="E629" s="2">
        <v>1</v>
      </c>
    </row>
    <row r="630" spans="1:5">
      <c r="A630" s="2" t="s">
        <v>34</v>
      </c>
      <c r="B630" s="2" t="s">
        <v>36</v>
      </c>
      <c r="C630" s="2">
        <v>135.4</v>
      </c>
      <c r="D630" s="2" t="s">
        <v>21</v>
      </c>
      <c r="E630" s="2">
        <v>1</v>
      </c>
    </row>
    <row r="631" spans="1:5">
      <c r="A631" s="2" t="s">
        <v>54</v>
      </c>
      <c r="B631" s="2" t="s">
        <v>36</v>
      </c>
      <c r="C631" s="2">
        <v>135.4</v>
      </c>
      <c r="D631" s="2" t="s">
        <v>15</v>
      </c>
      <c r="E631" s="2">
        <v>1</v>
      </c>
    </row>
    <row r="632" spans="1:5">
      <c r="A632" s="2" t="s">
        <v>53</v>
      </c>
      <c r="B632" s="2" t="s">
        <v>36</v>
      </c>
      <c r="C632" s="2">
        <v>135.4</v>
      </c>
      <c r="D632" s="2" t="s">
        <v>14</v>
      </c>
      <c r="E632" s="2">
        <v>2</v>
      </c>
    </row>
    <row r="633" spans="1:5">
      <c r="A633" s="2" t="s">
        <v>34</v>
      </c>
      <c r="B633" s="2" t="s">
        <v>36</v>
      </c>
      <c r="C633" s="2">
        <v>135.6</v>
      </c>
      <c r="D633" s="2" t="s">
        <v>15</v>
      </c>
      <c r="E633" s="2">
        <v>1</v>
      </c>
    </row>
    <row r="634" spans="1:5">
      <c r="A634" s="2" t="s">
        <v>34</v>
      </c>
      <c r="B634" s="2" t="s">
        <v>36</v>
      </c>
      <c r="C634" s="2">
        <v>135.9</v>
      </c>
      <c r="D634" s="2" t="s">
        <v>16</v>
      </c>
      <c r="E634" s="2">
        <v>2</v>
      </c>
    </row>
    <row r="635" spans="1:5">
      <c r="A635" s="2" t="s">
        <v>34</v>
      </c>
      <c r="B635" s="2" t="s">
        <v>37</v>
      </c>
      <c r="C635" s="2">
        <v>136</v>
      </c>
      <c r="D635" s="2" t="s">
        <v>15</v>
      </c>
      <c r="E635" s="2">
        <v>0</v>
      </c>
    </row>
    <row r="636" spans="1:5">
      <c r="A636" s="2" t="s">
        <v>34</v>
      </c>
      <c r="B636" s="2" t="s">
        <v>36</v>
      </c>
      <c r="C636" s="2">
        <v>136.5</v>
      </c>
      <c r="D636" s="2" t="s">
        <v>16</v>
      </c>
      <c r="E636" s="2">
        <v>1</v>
      </c>
    </row>
    <row r="637" spans="1:5">
      <c r="A637" s="2" t="s">
        <v>53</v>
      </c>
      <c r="B637" s="2" t="s">
        <v>36</v>
      </c>
      <c r="C637" s="2">
        <v>136.80000000000001</v>
      </c>
      <c r="D637" s="2" t="s">
        <v>15</v>
      </c>
      <c r="E637" s="2">
        <v>1</v>
      </c>
    </row>
    <row r="638" spans="1:5">
      <c r="A638" s="2" t="s">
        <v>34</v>
      </c>
      <c r="B638" s="2" t="s">
        <v>37</v>
      </c>
      <c r="C638" s="2">
        <v>136.80000000000001</v>
      </c>
      <c r="D638" s="2" t="s">
        <v>18</v>
      </c>
      <c r="E638" s="2">
        <v>1</v>
      </c>
    </row>
    <row r="639" spans="1:5">
      <c r="A639" s="2" t="s">
        <v>53</v>
      </c>
      <c r="B639" s="2" t="s">
        <v>36</v>
      </c>
      <c r="C639" s="2">
        <v>137</v>
      </c>
      <c r="D639" s="2" t="s">
        <v>14</v>
      </c>
      <c r="E639" s="2">
        <v>1</v>
      </c>
    </row>
    <row r="640" spans="1:5">
      <c r="A640" s="2" t="s">
        <v>34</v>
      </c>
      <c r="B640" s="2" t="s">
        <v>37</v>
      </c>
      <c r="C640" s="2">
        <v>137.30000000000001</v>
      </c>
      <c r="D640" s="2" t="s">
        <v>10</v>
      </c>
      <c r="E640" s="2">
        <v>1</v>
      </c>
    </row>
    <row r="641" spans="1:5">
      <c r="A641" s="2" t="s">
        <v>28</v>
      </c>
      <c r="B641" s="2" t="s">
        <v>8</v>
      </c>
      <c r="C641" s="2">
        <v>137.30000000000001</v>
      </c>
      <c r="D641" s="2" t="s">
        <v>14</v>
      </c>
      <c r="E641" s="2">
        <v>2</v>
      </c>
    </row>
    <row r="642" spans="1:5">
      <c r="A642" s="2" t="s">
        <v>34</v>
      </c>
      <c r="B642" s="2" t="s">
        <v>36</v>
      </c>
      <c r="C642" s="2">
        <v>137.6</v>
      </c>
      <c r="D642" s="2" t="s">
        <v>16</v>
      </c>
      <c r="E642" s="2">
        <v>1</v>
      </c>
    </row>
    <row r="643" spans="1:5">
      <c r="A643" s="2" t="s">
        <v>34</v>
      </c>
      <c r="B643" s="2" t="s">
        <v>36</v>
      </c>
      <c r="C643" s="2">
        <v>137.80000000000001</v>
      </c>
      <c r="D643" s="2" t="s">
        <v>18</v>
      </c>
      <c r="E643" s="2">
        <v>2</v>
      </c>
    </row>
    <row r="644" spans="1:5">
      <c r="A644" s="2" t="s">
        <v>53</v>
      </c>
      <c r="B644" s="2" t="s">
        <v>36</v>
      </c>
      <c r="C644" s="2">
        <v>137.80000000000001</v>
      </c>
      <c r="D644" s="2" t="s">
        <v>23</v>
      </c>
      <c r="E644" s="2">
        <v>1</v>
      </c>
    </row>
    <row r="645" spans="1:5">
      <c r="A645" s="2" t="s">
        <v>28</v>
      </c>
      <c r="B645" s="2" t="s">
        <v>31</v>
      </c>
      <c r="C645" s="2">
        <v>138.30000000000001</v>
      </c>
      <c r="D645" s="2" t="s">
        <v>16</v>
      </c>
      <c r="E645" s="2">
        <v>2</v>
      </c>
    </row>
    <row r="646" spans="1:5">
      <c r="A646" s="2" t="s">
        <v>44</v>
      </c>
      <c r="B646" s="2" t="s">
        <v>36</v>
      </c>
      <c r="C646" s="2">
        <v>138.4</v>
      </c>
      <c r="D646" s="2" t="s">
        <v>23</v>
      </c>
      <c r="E646" s="2">
        <v>1</v>
      </c>
    </row>
    <row r="647" spans="1:5">
      <c r="A647" s="2" t="s">
        <v>53</v>
      </c>
      <c r="B647" s="2" t="s">
        <v>36</v>
      </c>
      <c r="C647" s="2">
        <v>138.5</v>
      </c>
      <c r="D647" s="2" t="s">
        <v>23</v>
      </c>
      <c r="E647" s="2">
        <v>1</v>
      </c>
    </row>
    <row r="648" spans="1:5">
      <c r="A648" s="2" t="s">
        <v>34</v>
      </c>
      <c r="B648" s="2" t="s">
        <v>37</v>
      </c>
      <c r="C648" s="2">
        <v>139</v>
      </c>
      <c r="D648" s="2" t="s">
        <v>16</v>
      </c>
      <c r="E648" s="2">
        <v>1</v>
      </c>
    </row>
    <row r="649" spans="1:5">
      <c r="A649" s="2" t="s">
        <v>54</v>
      </c>
      <c r="B649" s="2" t="s">
        <v>36</v>
      </c>
      <c r="C649" s="2">
        <v>139</v>
      </c>
      <c r="D649" s="2" t="s">
        <v>23</v>
      </c>
      <c r="E649" s="2">
        <v>1</v>
      </c>
    </row>
    <row r="650" spans="1:5">
      <c r="A650" s="2" t="s">
        <v>34</v>
      </c>
      <c r="B650" s="2" t="s">
        <v>37</v>
      </c>
      <c r="C650" s="2">
        <v>139.19999999999999</v>
      </c>
      <c r="D650" s="2" t="s">
        <v>10</v>
      </c>
      <c r="E650" s="2">
        <v>0</v>
      </c>
    </row>
    <row r="651" spans="1:5">
      <c r="A651" s="2" t="s">
        <v>54</v>
      </c>
      <c r="B651" s="2" t="s">
        <v>36</v>
      </c>
      <c r="C651" s="2">
        <v>139.30000000000001</v>
      </c>
      <c r="D651" s="2" t="s">
        <v>23</v>
      </c>
      <c r="E651" s="2">
        <v>1</v>
      </c>
    </row>
    <row r="652" spans="1:5">
      <c r="A652" s="2" t="s">
        <v>53</v>
      </c>
      <c r="B652" s="2" t="s">
        <v>36</v>
      </c>
      <c r="C652" s="2">
        <v>139.4</v>
      </c>
      <c r="D652" s="2" t="s">
        <v>23</v>
      </c>
      <c r="E652" s="2">
        <v>2</v>
      </c>
    </row>
    <row r="653" spans="1:5">
      <c r="A653" s="2" t="s">
        <v>53</v>
      </c>
      <c r="B653" s="2" t="s">
        <v>36</v>
      </c>
      <c r="C653" s="2">
        <v>140.30000000000001</v>
      </c>
      <c r="D653" s="2" t="s">
        <v>25</v>
      </c>
      <c r="E653" s="2">
        <v>0</v>
      </c>
    </row>
    <row r="654" spans="1:5">
      <c r="A654" s="2" t="s">
        <v>53</v>
      </c>
      <c r="B654" s="2" t="s">
        <v>36</v>
      </c>
      <c r="C654" s="2">
        <v>140.80000000000001</v>
      </c>
      <c r="D654" s="2" t="s">
        <v>15</v>
      </c>
      <c r="E654" s="2">
        <v>1</v>
      </c>
    </row>
    <row r="655" spans="1:5">
      <c r="A655" s="2" t="s">
        <v>34</v>
      </c>
      <c r="B655" s="2" t="s">
        <v>8</v>
      </c>
      <c r="C655" s="2">
        <v>141.1</v>
      </c>
      <c r="D655" s="2" t="s">
        <v>9</v>
      </c>
      <c r="E655" s="2">
        <v>0</v>
      </c>
    </row>
    <row r="656" spans="1:5">
      <c r="A656" s="2" t="s">
        <v>54</v>
      </c>
      <c r="B656" s="2" t="s">
        <v>37</v>
      </c>
      <c r="C656" s="2">
        <v>141.4</v>
      </c>
      <c r="D656" s="2" t="s">
        <v>15</v>
      </c>
      <c r="E656" s="2">
        <v>1</v>
      </c>
    </row>
    <row r="657" spans="1:5">
      <c r="A657" s="2" t="s">
        <v>28</v>
      </c>
      <c r="B657" s="2" t="s">
        <v>31</v>
      </c>
      <c r="C657" s="2">
        <v>143</v>
      </c>
      <c r="D657" s="2" t="s">
        <v>15</v>
      </c>
      <c r="E657" s="2">
        <v>1</v>
      </c>
    </row>
    <row r="658" spans="1:5">
      <c r="A658" s="2" t="s">
        <v>54</v>
      </c>
      <c r="B658" s="2" t="s">
        <v>37</v>
      </c>
      <c r="C658" s="2">
        <v>143.6</v>
      </c>
      <c r="D658" s="2" t="s">
        <v>16</v>
      </c>
      <c r="E658" s="2">
        <v>1</v>
      </c>
    </row>
    <row r="659" spans="1:5">
      <c r="A659" s="2" t="s">
        <v>34</v>
      </c>
      <c r="B659" s="2" t="s">
        <v>37</v>
      </c>
      <c r="C659" s="2">
        <v>143.9</v>
      </c>
      <c r="D659" s="2" t="s">
        <v>15</v>
      </c>
      <c r="E659" s="2">
        <v>2</v>
      </c>
    </row>
    <row r="660" spans="1:5">
      <c r="A660" s="2" t="s">
        <v>53</v>
      </c>
      <c r="B660" s="2" t="s">
        <v>36</v>
      </c>
      <c r="C660" s="2">
        <v>144</v>
      </c>
      <c r="D660" s="2" t="s">
        <v>18</v>
      </c>
      <c r="E660" s="2">
        <v>2</v>
      </c>
    </row>
    <row r="661" spans="1:5">
      <c r="A661" s="2" t="s">
        <v>54</v>
      </c>
      <c r="B661" s="2" t="s">
        <v>36</v>
      </c>
      <c r="C661" s="2">
        <v>144.30000000000001</v>
      </c>
      <c r="D661" s="2" t="s">
        <v>23</v>
      </c>
      <c r="E661" s="2">
        <v>2</v>
      </c>
    </row>
    <row r="662" spans="1:5">
      <c r="A662" s="2" t="s">
        <v>34</v>
      </c>
      <c r="B662" s="2" t="s">
        <v>36</v>
      </c>
      <c r="C662" s="2">
        <v>144.69999999999999</v>
      </c>
      <c r="D662" s="2" t="s">
        <v>15</v>
      </c>
      <c r="E662" s="2">
        <v>1</v>
      </c>
    </row>
    <row r="663" spans="1:5">
      <c r="A663" s="2" t="s">
        <v>54</v>
      </c>
      <c r="B663" s="2" t="s">
        <v>37</v>
      </c>
      <c r="C663" s="2">
        <v>144.80000000000001</v>
      </c>
      <c r="D663" s="2" t="s">
        <v>23</v>
      </c>
      <c r="E663" s="2">
        <v>1</v>
      </c>
    </row>
    <row r="664" spans="1:5">
      <c r="A664" s="2" t="s">
        <v>34</v>
      </c>
      <c r="B664" s="2" t="s">
        <v>37</v>
      </c>
      <c r="C664" s="4">
        <v>145</v>
      </c>
      <c r="D664" s="2" t="s">
        <v>11</v>
      </c>
      <c r="E664" s="2">
        <v>0</v>
      </c>
    </row>
    <row r="665" spans="1:5">
      <c r="A665" s="2" t="s">
        <v>28</v>
      </c>
      <c r="B665" s="2" t="s">
        <v>31</v>
      </c>
      <c r="C665" s="2">
        <v>145.30000000000001</v>
      </c>
      <c r="D665" s="2" t="s">
        <v>10</v>
      </c>
      <c r="E665" s="2">
        <v>2</v>
      </c>
    </row>
    <row r="666" spans="1:5">
      <c r="A666" s="2" t="s">
        <v>34</v>
      </c>
      <c r="B666" s="2" t="s">
        <v>37</v>
      </c>
      <c r="C666" s="2">
        <v>145.30000000000001</v>
      </c>
      <c r="D666" s="2" t="s">
        <v>15</v>
      </c>
      <c r="E666" s="2">
        <v>2</v>
      </c>
    </row>
    <row r="667" spans="1:5">
      <c r="A667" s="2" t="s">
        <v>34</v>
      </c>
      <c r="B667" s="2" t="s">
        <v>37</v>
      </c>
      <c r="C667" s="2">
        <v>146.5</v>
      </c>
      <c r="D667" s="2" t="s">
        <v>16</v>
      </c>
      <c r="E667" s="2">
        <v>1</v>
      </c>
    </row>
    <row r="668" spans="1:5">
      <c r="A668" s="2" t="s">
        <v>53</v>
      </c>
      <c r="B668" s="2" t="s">
        <v>36</v>
      </c>
      <c r="C668" s="2">
        <v>146.69999999999999</v>
      </c>
      <c r="D668" s="2" t="s">
        <v>9</v>
      </c>
      <c r="E668" s="2">
        <v>1</v>
      </c>
    </row>
    <row r="669" spans="1:5">
      <c r="A669" s="2" t="s">
        <v>34</v>
      </c>
      <c r="B669" s="2" t="s">
        <v>36</v>
      </c>
      <c r="C669" s="2">
        <v>146.9</v>
      </c>
      <c r="D669" s="2" t="s">
        <v>21</v>
      </c>
      <c r="E669" s="2">
        <v>1</v>
      </c>
    </row>
    <row r="670" spans="1:5">
      <c r="A670" s="2" t="s">
        <v>34</v>
      </c>
      <c r="B670" s="2" t="s">
        <v>37</v>
      </c>
      <c r="C670" s="2">
        <v>148.19999999999999</v>
      </c>
      <c r="D670" s="2" t="s">
        <v>16</v>
      </c>
      <c r="E670" s="2">
        <v>1</v>
      </c>
    </row>
    <row r="671" spans="1:5">
      <c r="A671" s="2" t="s">
        <v>34</v>
      </c>
      <c r="B671" s="2" t="s">
        <v>36</v>
      </c>
      <c r="C671" s="2">
        <v>148.19999999999999</v>
      </c>
      <c r="D671" s="2" t="s">
        <v>15</v>
      </c>
      <c r="E671" s="2">
        <v>2</v>
      </c>
    </row>
    <row r="672" spans="1:5">
      <c r="A672" s="2" t="s">
        <v>34</v>
      </c>
      <c r="B672" s="2" t="s">
        <v>36</v>
      </c>
      <c r="C672" s="2">
        <v>148.30000000000001</v>
      </c>
      <c r="D672" s="2" t="s">
        <v>15</v>
      </c>
      <c r="E672" s="2">
        <v>2</v>
      </c>
    </row>
    <row r="673" spans="1:5">
      <c r="A673" s="2" t="s">
        <v>34</v>
      </c>
      <c r="B673" s="2" t="s">
        <v>36</v>
      </c>
      <c r="C673" s="2">
        <v>149.5</v>
      </c>
      <c r="D673" s="2" t="s">
        <v>23</v>
      </c>
      <c r="E673" s="2">
        <v>2</v>
      </c>
    </row>
    <row r="674" spans="1:5">
      <c r="A674" s="2" t="s">
        <v>34</v>
      </c>
      <c r="B674" s="2" t="s">
        <v>37</v>
      </c>
      <c r="C674" s="2">
        <v>149.5</v>
      </c>
      <c r="D674" s="2" t="s">
        <v>24</v>
      </c>
      <c r="E674" s="2">
        <v>1</v>
      </c>
    </row>
    <row r="675" spans="1:5">
      <c r="A675" s="2" t="s">
        <v>53</v>
      </c>
      <c r="B675" s="2" t="s">
        <v>36</v>
      </c>
      <c r="C675" s="2">
        <v>149.69999999999999</v>
      </c>
      <c r="D675" s="2" t="s">
        <v>18</v>
      </c>
      <c r="E675" s="2">
        <v>1</v>
      </c>
    </row>
    <row r="676" spans="1:5">
      <c r="A676" s="2" t="s">
        <v>28</v>
      </c>
      <c r="B676" s="2" t="s">
        <v>31</v>
      </c>
      <c r="C676" s="2">
        <v>149.9</v>
      </c>
      <c r="D676" s="2" t="s">
        <v>24</v>
      </c>
      <c r="E676" s="2">
        <v>0</v>
      </c>
    </row>
    <row r="677" spans="1:5">
      <c r="A677" s="2" t="s">
        <v>48</v>
      </c>
      <c r="B677" s="2" t="s">
        <v>8</v>
      </c>
      <c r="C677" s="2">
        <v>151.4</v>
      </c>
      <c r="D677" s="2" t="s">
        <v>23</v>
      </c>
      <c r="E677" s="2">
        <v>1</v>
      </c>
    </row>
    <row r="678" spans="1:5">
      <c r="A678" s="2" t="s">
        <v>53</v>
      </c>
      <c r="B678" s="2" t="s">
        <v>30</v>
      </c>
      <c r="C678" s="2">
        <v>152</v>
      </c>
      <c r="D678" s="2" t="s">
        <v>18</v>
      </c>
      <c r="E678" s="2">
        <v>1</v>
      </c>
    </row>
    <row r="679" spans="1:5">
      <c r="A679" s="2" t="s">
        <v>54</v>
      </c>
      <c r="B679" s="2" t="s">
        <v>43</v>
      </c>
      <c r="C679" s="2">
        <v>152.30000000000001</v>
      </c>
      <c r="D679" s="2" t="s">
        <v>23</v>
      </c>
      <c r="E679" s="2">
        <v>2</v>
      </c>
    </row>
    <row r="680" spans="1:5">
      <c r="A680" s="2" t="s">
        <v>34</v>
      </c>
      <c r="B680" s="2" t="s">
        <v>36</v>
      </c>
      <c r="C680" s="2">
        <v>153.1</v>
      </c>
      <c r="D680" s="2" t="s">
        <v>16</v>
      </c>
      <c r="E680" s="2">
        <v>1</v>
      </c>
    </row>
    <row r="681" spans="1:5">
      <c r="A681" s="2" t="s">
        <v>54</v>
      </c>
      <c r="B681" s="2" t="s">
        <v>36</v>
      </c>
      <c r="C681" s="2">
        <v>153.4</v>
      </c>
      <c r="D681" s="2" t="s">
        <v>23</v>
      </c>
      <c r="E681" s="2">
        <v>1</v>
      </c>
    </row>
    <row r="682" spans="1:5">
      <c r="A682" s="2" t="s">
        <v>54</v>
      </c>
      <c r="B682" s="2" t="s">
        <v>43</v>
      </c>
      <c r="C682" s="2">
        <v>153.6</v>
      </c>
      <c r="D682" s="2" t="s">
        <v>23</v>
      </c>
      <c r="E682" s="2">
        <v>2</v>
      </c>
    </row>
    <row r="683" spans="1:5">
      <c r="A683" s="2" t="s">
        <v>28</v>
      </c>
      <c r="B683" s="2" t="s">
        <v>31</v>
      </c>
      <c r="C683" s="2">
        <v>153.69999999999999</v>
      </c>
      <c r="D683" s="2" t="s">
        <v>18</v>
      </c>
      <c r="E683" s="2">
        <v>1</v>
      </c>
    </row>
    <row r="684" spans="1:5">
      <c r="A684" s="2" t="s">
        <v>34</v>
      </c>
      <c r="B684" s="2" t="s">
        <v>36</v>
      </c>
      <c r="C684" s="2">
        <v>154.30000000000001</v>
      </c>
      <c r="D684" s="2" t="s">
        <v>16</v>
      </c>
      <c r="E684" s="2">
        <v>1</v>
      </c>
    </row>
    <row r="685" spans="1:5">
      <c r="A685" s="2" t="s">
        <v>54</v>
      </c>
      <c r="B685" s="2" t="s">
        <v>43</v>
      </c>
      <c r="C685" s="2">
        <v>155.19999999999999</v>
      </c>
      <c r="D685" s="2" t="s">
        <v>14</v>
      </c>
      <c r="E685" s="2">
        <v>1</v>
      </c>
    </row>
    <row r="686" spans="1:5">
      <c r="A686" s="2" t="s">
        <v>34</v>
      </c>
      <c r="B686" s="2" t="s">
        <v>36</v>
      </c>
      <c r="C686" s="2">
        <v>155.80000000000001</v>
      </c>
      <c r="D686" s="2" t="s">
        <v>18</v>
      </c>
      <c r="E686" s="2">
        <v>0</v>
      </c>
    </row>
    <row r="687" spans="1:5">
      <c r="A687" s="2" t="s">
        <v>54</v>
      </c>
      <c r="B687" s="2" t="s">
        <v>36</v>
      </c>
      <c r="C687" s="2">
        <v>155.80000000000001</v>
      </c>
      <c r="D687" s="2" t="s">
        <v>24</v>
      </c>
      <c r="E687" s="2">
        <v>0</v>
      </c>
    </row>
    <row r="688" spans="1:5">
      <c r="A688" s="2" t="s">
        <v>53</v>
      </c>
      <c r="B688" s="2" t="s">
        <v>30</v>
      </c>
      <c r="C688" s="2">
        <v>157.5</v>
      </c>
      <c r="D688" s="2" t="s">
        <v>15</v>
      </c>
      <c r="E688" s="2">
        <v>2</v>
      </c>
    </row>
    <row r="689" spans="1:5">
      <c r="A689" s="2" t="s">
        <v>28</v>
      </c>
      <c r="B689" s="2" t="s">
        <v>31</v>
      </c>
      <c r="C689" s="2">
        <v>157.6</v>
      </c>
      <c r="D689" s="2" t="s">
        <v>11</v>
      </c>
      <c r="E689" s="2">
        <v>0</v>
      </c>
    </row>
    <row r="690" spans="1:5">
      <c r="A690" s="2" t="s">
        <v>28</v>
      </c>
      <c r="B690" s="2" t="s">
        <v>30</v>
      </c>
      <c r="C690" s="2">
        <v>157.80000000000001</v>
      </c>
      <c r="D690" s="2" t="s">
        <v>15</v>
      </c>
      <c r="E690" s="2">
        <v>1</v>
      </c>
    </row>
    <row r="691" spans="1:5">
      <c r="A691" s="2" t="s">
        <v>28</v>
      </c>
      <c r="B691" s="2" t="s">
        <v>31</v>
      </c>
      <c r="C691" s="2">
        <v>158.30000000000001</v>
      </c>
      <c r="D691" s="2" t="s">
        <v>16</v>
      </c>
      <c r="E691" s="2">
        <v>1</v>
      </c>
    </row>
    <row r="692" spans="1:5">
      <c r="A692" s="2" t="s">
        <v>34</v>
      </c>
      <c r="B692" s="2" t="s">
        <v>37</v>
      </c>
      <c r="C692" s="2">
        <v>158.30000000000001</v>
      </c>
      <c r="D692" s="2" t="s">
        <v>15</v>
      </c>
      <c r="E692" s="2">
        <v>1</v>
      </c>
    </row>
    <row r="693" spans="1:5">
      <c r="A693" s="2" t="s">
        <v>54</v>
      </c>
      <c r="B693" s="2" t="s">
        <v>43</v>
      </c>
      <c r="C693" s="2">
        <v>158.30000000000001</v>
      </c>
      <c r="D693" s="2" t="s">
        <v>18</v>
      </c>
      <c r="E693" s="2">
        <v>1</v>
      </c>
    </row>
    <row r="694" spans="1:5">
      <c r="A694" s="2" t="s">
        <v>34</v>
      </c>
      <c r="B694" s="2" t="s">
        <v>36</v>
      </c>
      <c r="C694" s="2">
        <v>158.4</v>
      </c>
      <c r="D694" s="2" t="s">
        <v>16</v>
      </c>
      <c r="E694" s="2">
        <v>1</v>
      </c>
    </row>
    <row r="695" spans="1:5">
      <c r="A695" s="2" t="s">
        <v>34</v>
      </c>
      <c r="B695" s="2" t="s">
        <v>35</v>
      </c>
      <c r="C695" s="2">
        <v>158.6</v>
      </c>
      <c r="D695" s="2" t="s">
        <v>21</v>
      </c>
      <c r="E695" s="2">
        <v>1</v>
      </c>
    </row>
    <row r="696" spans="1:5">
      <c r="A696" s="2" t="s">
        <v>54</v>
      </c>
      <c r="B696" s="2" t="s">
        <v>36</v>
      </c>
      <c r="C696" s="2">
        <v>160</v>
      </c>
      <c r="D696" s="2" t="s">
        <v>18</v>
      </c>
      <c r="E696" s="2">
        <v>1</v>
      </c>
    </row>
    <row r="697" spans="1:5">
      <c r="A697" s="2" t="s">
        <v>34</v>
      </c>
      <c r="B697" s="2" t="s">
        <v>36</v>
      </c>
      <c r="C697" s="2">
        <v>160.19999999999999</v>
      </c>
      <c r="D697" s="2" t="s">
        <v>10</v>
      </c>
      <c r="E697" s="2">
        <v>1</v>
      </c>
    </row>
    <row r="698" spans="1:5">
      <c r="A698" s="2" t="s">
        <v>54</v>
      </c>
      <c r="B698" s="2" t="s">
        <v>43</v>
      </c>
      <c r="C698" s="2">
        <v>160.30000000000001</v>
      </c>
      <c r="D698" s="2" t="s">
        <v>23</v>
      </c>
      <c r="E698" s="2">
        <v>2</v>
      </c>
    </row>
    <row r="699" spans="1:5">
      <c r="A699" s="2" t="s">
        <v>54</v>
      </c>
      <c r="B699" s="2" t="s">
        <v>43</v>
      </c>
      <c r="C699" s="2">
        <v>161.30000000000001</v>
      </c>
      <c r="D699" s="2" t="s">
        <v>15</v>
      </c>
      <c r="E699" s="2">
        <v>1</v>
      </c>
    </row>
    <row r="700" spans="1:5">
      <c r="A700" s="2" t="s">
        <v>28</v>
      </c>
      <c r="B700" s="2" t="s">
        <v>30</v>
      </c>
      <c r="C700" s="2">
        <v>162.80000000000001</v>
      </c>
      <c r="D700" s="2" t="s">
        <v>15</v>
      </c>
      <c r="E700" s="2">
        <v>1</v>
      </c>
    </row>
    <row r="701" spans="1:5">
      <c r="A701" s="2" t="s">
        <v>28</v>
      </c>
      <c r="B701" s="2" t="s">
        <v>30</v>
      </c>
      <c r="C701" s="2">
        <v>163.6</v>
      </c>
      <c r="D701" s="2" t="s">
        <v>18</v>
      </c>
      <c r="E701" s="2">
        <v>2</v>
      </c>
    </row>
    <row r="702" spans="1:5">
      <c r="A702" s="2" t="s">
        <v>34</v>
      </c>
      <c r="B702" s="2" t="s">
        <v>35</v>
      </c>
      <c r="C702" s="2">
        <v>164.5</v>
      </c>
      <c r="D702" s="2" t="s">
        <v>15</v>
      </c>
      <c r="E702" s="2">
        <v>1</v>
      </c>
    </row>
    <row r="703" spans="1:5">
      <c r="A703" s="2" t="s">
        <v>34</v>
      </c>
      <c r="B703" s="2" t="s">
        <v>36</v>
      </c>
      <c r="C703" s="2">
        <v>165.1</v>
      </c>
      <c r="D703" s="2" t="s">
        <v>15</v>
      </c>
      <c r="E703" s="2">
        <v>0</v>
      </c>
    </row>
    <row r="704" spans="1:5">
      <c r="A704" s="2" t="s">
        <v>34</v>
      </c>
      <c r="B704" s="2" t="s">
        <v>35</v>
      </c>
      <c r="C704" s="2">
        <v>166.4</v>
      </c>
      <c r="D704" s="2" t="s">
        <v>16</v>
      </c>
      <c r="E704" s="2">
        <v>2</v>
      </c>
    </row>
    <row r="705" spans="1:5">
      <c r="A705" s="2" t="s">
        <v>34</v>
      </c>
      <c r="B705" s="2" t="s">
        <v>35</v>
      </c>
      <c r="C705" s="2">
        <v>167</v>
      </c>
      <c r="D705" s="2" t="s">
        <v>16</v>
      </c>
      <c r="E705" s="2">
        <v>1</v>
      </c>
    </row>
    <row r="706" spans="1:5">
      <c r="A706" s="2" t="s">
        <v>34</v>
      </c>
      <c r="B706" s="2" t="s">
        <v>35</v>
      </c>
      <c r="C706" s="2">
        <v>167.2</v>
      </c>
      <c r="D706" s="2" t="s">
        <v>21</v>
      </c>
      <c r="E706" s="2">
        <v>1</v>
      </c>
    </row>
    <row r="707" spans="1:5">
      <c r="A707" s="2" t="s">
        <v>34</v>
      </c>
      <c r="B707" s="2" t="s">
        <v>35</v>
      </c>
      <c r="C707" s="2">
        <v>167.5</v>
      </c>
      <c r="D707" s="2" t="s">
        <v>16</v>
      </c>
      <c r="E707" s="2">
        <v>1</v>
      </c>
    </row>
    <row r="708" spans="1:5">
      <c r="A708" s="2" t="s">
        <v>34</v>
      </c>
      <c r="B708" s="2" t="s">
        <v>36</v>
      </c>
      <c r="C708" s="2">
        <v>168.1</v>
      </c>
      <c r="D708" s="2" t="s">
        <v>18</v>
      </c>
      <c r="E708" s="2">
        <v>2</v>
      </c>
    </row>
    <row r="709" spans="1:5">
      <c r="A709" s="2" t="s">
        <v>28</v>
      </c>
      <c r="B709" s="2" t="s">
        <v>30</v>
      </c>
      <c r="C709" s="2">
        <v>168.4</v>
      </c>
      <c r="D709" s="2" t="s">
        <v>16</v>
      </c>
      <c r="E709" s="2">
        <v>1</v>
      </c>
    </row>
    <row r="710" spans="1:5">
      <c r="A710" s="2" t="s">
        <v>34</v>
      </c>
      <c r="B710" s="2" t="s">
        <v>35</v>
      </c>
      <c r="C710" s="2">
        <v>168.6</v>
      </c>
      <c r="D710" s="2" t="s">
        <v>15</v>
      </c>
      <c r="E710" s="2">
        <v>2</v>
      </c>
    </row>
    <row r="711" spans="1:5">
      <c r="A711" s="2" t="s">
        <v>34</v>
      </c>
      <c r="B711" s="2" t="s">
        <v>35</v>
      </c>
      <c r="C711" s="2">
        <v>169</v>
      </c>
      <c r="D711" s="2" t="s">
        <v>16</v>
      </c>
      <c r="E711" s="2">
        <v>1</v>
      </c>
    </row>
    <row r="712" spans="1:5">
      <c r="A712" s="2" t="s">
        <v>34</v>
      </c>
      <c r="B712" s="2" t="s">
        <v>35</v>
      </c>
      <c r="C712" s="2">
        <v>169.1</v>
      </c>
      <c r="D712" s="2" t="s">
        <v>18</v>
      </c>
      <c r="E712" s="2">
        <v>1</v>
      </c>
    </row>
    <row r="713" spans="1:5">
      <c r="A713" s="2" t="s">
        <v>34</v>
      </c>
      <c r="B713" s="2" t="s">
        <v>36</v>
      </c>
      <c r="C713" s="2">
        <v>169.6</v>
      </c>
      <c r="D713" s="2" t="s">
        <v>23</v>
      </c>
      <c r="E713" s="2">
        <v>0</v>
      </c>
    </row>
    <row r="714" spans="1:5">
      <c r="A714" s="2" t="s">
        <v>53</v>
      </c>
      <c r="B714" s="2" t="s">
        <v>30</v>
      </c>
      <c r="C714" s="2">
        <v>169.8</v>
      </c>
      <c r="D714" s="2" t="s">
        <v>23</v>
      </c>
      <c r="E714" s="2">
        <v>2</v>
      </c>
    </row>
    <row r="715" spans="1:5">
      <c r="A715" s="11"/>
      <c r="B715" s="11"/>
      <c r="C715" s="11"/>
      <c r="D715" s="11"/>
      <c r="E715" s="11"/>
    </row>
    <row r="716" spans="1:5">
      <c r="A716" s="11"/>
      <c r="B716" s="11"/>
      <c r="C716" s="11"/>
      <c r="D716" s="11"/>
      <c r="E716" s="11"/>
    </row>
    <row r="717" spans="1:5">
      <c r="A717" s="11"/>
      <c r="B717" s="11"/>
      <c r="C717" s="11"/>
      <c r="D717" s="11"/>
      <c r="E717" s="11"/>
    </row>
    <row r="718" spans="1:5">
      <c r="A718" s="11"/>
      <c r="B718" s="11"/>
      <c r="C718" s="11"/>
      <c r="D718" s="11"/>
      <c r="E718" s="11"/>
    </row>
    <row r="719" spans="1:5">
      <c r="A719" s="11"/>
      <c r="B719" s="11"/>
      <c r="C719" s="11"/>
      <c r="D719" s="11"/>
      <c r="E719" s="11"/>
    </row>
    <row r="720" spans="1:5">
      <c r="A720" s="11"/>
      <c r="B720" s="11"/>
      <c r="C720" s="11"/>
      <c r="D720" s="11"/>
      <c r="E720" s="11"/>
    </row>
    <row r="721" spans="1:5">
      <c r="A721" s="11"/>
      <c r="B721" s="11"/>
      <c r="C721" s="11"/>
      <c r="D721" s="11"/>
      <c r="E721" s="11"/>
    </row>
    <row r="722" spans="1:5">
      <c r="A722" s="11"/>
      <c r="B722" s="11"/>
      <c r="C722" s="11"/>
      <c r="D722" s="11"/>
      <c r="E722" s="11"/>
    </row>
    <row r="723" spans="1:5">
      <c r="A723" s="11"/>
      <c r="B723" s="11"/>
      <c r="C723" s="11"/>
      <c r="D723" s="11"/>
      <c r="E723" s="11"/>
    </row>
    <row r="724" spans="1:5">
      <c r="A724" s="11"/>
      <c r="B724" s="11"/>
      <c r="C724" s="11"/>
      <c r="D724" s="11"/>
      <c r="E724" s="11"/>
    </row>
    <row r="725" spans="1:5">
      <c r="A725" s="11"/>
      <c r="B725" s="11"/>
      <c r="C725" s="11"/>
      <c r="D725" s="11"/>
      <c r="E725" s="11"/>
    </row>
    <row r="726" spans="1:5">
      <c r="A726" s="11"/>
      <c r="B726" s="11"/>
      <c r="C726" s="11"/>
      <c r="D726" s="11"/>
      <c r="E726" s="11"/>
    </row>
    <row r="727" spans="1:5">
      <c r="A727" s="11"/>
      <c r="B727" s="11"/>
      <c r="C727" s="11"/>
      <c r="D727" s="11"/>
      <c r="E727" s="11"/>
    </row>
    <row r="728" spans="1:5">
      <c r="A728" s="11"/>
      <c r="B728" s="11"/>
      <c r="C728" s="11"/>
      <c r="D728" s="11"/>
      <c r="E728" s="11"/>
    </row>
    <row r="729" spans="1:5">
      <c r="A729" s="11"/>
      <c r="B729" s="11"/>
      <c r="C729" s="11"/>
      <c r="D729" s="11"/>
      <c r="E729" s="11"/>
    </row>
    <row r="730" spans="1:5">
      <c r="A730" s="11"/>
      <c r="B730" s="11"/>
      <c r="C730" s="11"/>
      <c r="D730" s="11"/>
      <c r="E730" s="11"/>
    </row>
    <row r="731" spans="1:5">
      <c r="A731" s="11"/>
      <c r="B731" s="11"/>
      <c r="C731" s="11"/>
      <c r="D731" s="11"/>
      <c r="E731" s="11"/>
    </row>
    <row r="732" spans="1:5">
      <c r="A732" s="11"/>
      <c r="B732" s="11"/>
      <c r="C732" s="11"/>
      <c r="D732" s="11"/>
      <c r="E732" s="11"/>
    </row>
    <row r="733" spans="1:5">
      <c r="A733" s="11"/>
      <c r="B733" s="11"/>
      <c r="C733" s="11"/>
      <c r="D733" s="11"/>
      <c r="E733" s="11"/>
    </row>
    <row r="734" spans="1:5">
      <c r="A734" s="11"/>
      <c r="B734" s="11"/>
      <c r="C734" s="11"/>
      <c r="D734" s="11"/>
      <c r="E734" s="11"/>
    </row>
    <row r="735" spans="1:5">
      <c r="A735" s="11"/>
      <c r="B735" s="11"/>
      <c r="C735" s="11"/>
      <c r="D735" s="11"/>
      <c r="E735" s="11"/>
    </row>
    <row r="736" spans="1:5">
      <c r="A736" s="11"/>
      <c r="B736" s="11"/>
      <c r="C736" s="11"/>
      <c r="D736" s="11"/>
      <c r="E736" s="11"/>
    </row>
    <row r="737" spans="1:5">
      <c r="A737" s="11"/>
      <c r="B737" s="11"/>
      <c r="C737" s="11"/>
      <c r="D737" s="11"/>
      <c r="E737" s="11"/>
    </row>
    <row r="738" spans="1:5">
      <c r="A738" s="11"/>
      <c r="B738" s="11"/>
      <c r="C738" s="11"/>
      <c r="D738" s="11"/>
      <c r="E738" s="11"/>
    </row>
    <row r="739" spans="1:5">
      <c r="A739" s="11"/>
      <c r="B739" s="11"/>
      <c r="C739" s="11"/>
      <c r="D739" s="11"/>
      <c r="E739" s="11"/>
    </row>
    <row r="740" spans="1:5">
      <c r="A740" s="11"/>
      <c r="B740" s="11"/>
      <c r="C740" s="11"/>
      <c r="D740" s="11"/>
      <c r="E740" s="11"/>
    </row>
    <row r="741" spans="1:5">
      <c r="A741" s="11"/>
      <c r="B741" s="11"/>
      <c r="C741" s="11"/>
      <c r="D741" s="11"/>
      <c r="E741" s="11"/>
    </row>
    <row r="742" spans="1:5">
      <c r="A742" s="11"/>
      <c r="B742" s="11"/>
      <c r="C742" s="11"/>
      <c r="D742" s="11"/>
      <c r="E742" s="11"/>
    </row>
    <row r="743" spans="1:5">
      <c r="A743" s="11"/>
      <c r="B743" s="11"/>
      <c r="C743" s="11"/>
      <c r="D743" s="11"/>
      <c r="E743" s="11"/>
    </row>
    <row r="744" spans="1:5">
      <c r="A744" s="11"/>
      <c r="B744" s="11"/>
      <c r="C744" s="11"/>
      <c r="D744" s="11"/>
      <c r="E744" s="11"/>
    </row>
    <row r="745" spans="1:5">
      <c r="A745" s="11"/>
      <c r="B745" s="11"/>
      <c r="C745" s="11"/>
      <c r="D745" s="11"/>
      <c r="E745" s="11"/>
    </row>
    <row r="746" spans="1:5">
      <c r="A746" s="11"/>
      <c r="B746" s="11"/>
      <c r="C746" s="11"/>
      <c r="D746" s="11"/>
      <c r="E746" s="11"/>
    </row>
    <row r="747" spans="1:5">
      <c r="A747" s="11"/>
      <c r="B747" s="11"/>
      <c r="C747" s="11"/>
      <c r="D747" s="11"/>
      <c r="E747" s="11"/>
    </row>
    <row r="748" spans="1:5">
      <c r="A748" s="11"/>
      <c r="B748" s="11"/>
      <c r="C748" s="11"/>
      <c r="D748" s="11"/>
      <c r="E748" s="11"/>
    </row>
    <row r="749" spans="1:5">
      <c r="A749" s="11"/>
      <c r="B749" s="11"/>
      <c r="C749" s="11"/>
      <c r="D749" s="11"/>
      <c r="E749" s="11"/>
    </row>
    <row r="750" spans="1:5">
      <c r="A750" s="11"/>
      <c r="B750" s="11"/>
      <c r="C750" s="11"/>
      <c r="D750" s="11"/>
      <c r="E750" s="11"/>
    </row>
    <row r="751" spans="1:5">
      <c r="A751" s="11"/>
      <c r="B751" s="11"/>
      <c r="C751" s="11"/>
      <c r="D751" s="11"/>
      <c r="E751" s="11"/>
    </row>
    <row r="752" spans="1:5">
      <c r="A752" s="11"/>
      <c r="B752" s="11"/>
      <c r="C752" s="11"/>
      <c r="D752" s="11"/>
      <c r="E752" s="11"/>
    </row>
    <row r="753" spans="1:5">
      <c r="A753" s="11"/>
      <c r="B753" s="11"/>
      <c r="C753" s="11"/>
      <c r="D753" s="11"/>
      <c r="E753" s="11"/>
    </row>
    <row r="754" spans="1:5">
      <c r="A754" s="11"/>
      <c r="B754" s="11"/>
      <c r="C754" s="11"/>
      <c r="D754" s="11"/>
      <c r="E754" s="11"/>
    </row>
    <row r="755" spans="1:5">
      <c r="A755" s="11"/>
      <c r="B755" s="11"/>
      <c r="C755" s="11"/>
      <c r="D755" s="11"/>
      <c r="E755" s="11"/>
    </row>
  </sheetData>
  <sortState xmlns:xlrd2="http://schemas.microsoft.com/office/spreadsheetml/2017/richdata2" ref="BA3:BD52">
    <sortCondition ref="BA3:BA5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1AFF-C0D9-0147-AE7A-376DB08A795D}">
  <dimension ref="A1:J284"/>
  <sheetViews>
    <sheetView workbookViewId="0">
      <selection activeCell="C10" sqref="C10"/>
    </sheetView>
  </sheetViews>
  <sheetFormatPr baseColWidth="10" defaultColWidth="10.83203125" defaultRowHeight="16"/>
  <cols>
    <col min="1" max="1" width="18" customWidth="1"/>
    <col min="2" max="2" width="20.1640625" style="11" customWidth="1"/>
    <col min="3" max="3" width="20.33203125" customWidth="1"/>
  </cols>
  <sheetData>
    <row r="1" spans="1:3" ht="17" thickBot="1">
      <c r="A1" s="5" t="s">
        <v>56</v>
      </c>
      <c r="B1" s="5" t="s">
        <v>1164</v>
      </c>
      <c r="C1" s="5" t="s">
        <v>1165</v>
      </c>
    </row>
    <row r="2" spans="1:3" ht="17" thickBot="1">
      <c r="A2" s="6">
        <v>5</v>
      </c>
      <c r="B2" s="7">
        <v>0</v>
      </c>
      <c r="C2" s="7">
        <v>0</v>
      </c>
    </row>
    <row r="3" spans="1:3" ht="17" thickBot="1">
      <c r="A3" s="6">
        <v>10</v>
      </c>
      <c r="B3" s="7">
        <v>0</v>
      </c>
      <c r="C3" s="7">
        <v>0</v>
      </c>
    </row>
    <row r="4" spans="1:3" ht="17" thickBot="1">
      <c r="A4" s="6">
        <v>15</v>
      </c>
      <c r="B4" s="7">
        <v>0</v>
      </c>
      <c r="C4" s="7">
        <v>0</v>
      </c>
    </row>
    <row r="5" spans="1:3" ht="17" thickBot="1">
      <c r="A5" s="6">
        <v>20</v>
      </c>
      <c r="B5" s="7">
        <v>0</v>
      </c>
      <c r="C5" s="7">
        <v>0</v>
      </c>
    </row>
    <row r="6" spans="1:3" ht="17" thickBot="1">
      <c r="A6" s="6">
        <v>25</v>
      </c>
      <c r="B6" s="7">
        <v>0</v>
      </c>
      <c r="C6" s="7">
        <v>1</v>
      </c>
    </row>
    <row r="7" spans="1:3" ht="17" thickBot="1">
      <c r="A7" s="6">
        <v>30</v>
      </c>
      <c r="B7" s="7">
        <v>0</v>
      </c>
      <c r="C7" s="7">
        <v>1</v>
      </c>
    </row>
    <row r="8" spans="1:3" ht="17" thickBot="1">
      <c r="A8" s="6">
        <v>35</v>
      </c>
      <c r="B8" s="7">
        <v>4</v>
      </c>
      <c r="C8" s="7">
        <v>0</v>
      </c>
    </row>
    <row r="9" spans="1:3" ht="17" thickBot="1">
      <c r="A9" s="6">
        <v>40</v>
      </c>
      <c r="B9" s="7">
        <v>3</v>
      </c>
      <c r="C9" s="7">
        <v>9</v>
      </c>
    </row>
    <row r="10" spans="1:3" ht="17" thickBot="1">
      <c r="A10" s="6">
        <v>45</v>
      </c>
      <c r="B10" s="7">
        <v>6</v>
      </c>
      <c r="C10" s="7">
        <v>23</v>
      </c>
    </row>
    <row r="11" spans="1:3" ht="17" thickBot="1">
      <c r="A11" s="6">
        <v>50</v>
      </c>
      <c r="B11" s="7">
        <v>12</v>
      </c>
      <c r="C11" s="7">
        <v>32</v>
      </c>
    </row>
    <row r="12" spans="1:3" ht="17" thickBot="1">
      <c r="A12" s="6">
        <v>55</v>
      </c>
      <c r="B12" s="7">
        <v>22</v>
      </c>
      <c r="C12" s="7">
        <v>51</v>
      </c>
    </row>
    <row r="13" spans="1:3" ht="17" thickBot="1">
      <c r="A13" s="6">
        <v>60</v>
      </c>
      <c r="B13" s="7">
        <v>21</v>
      </c>
      <c r="C13" s="7">
        <v>71</v>
      </c>
    </row>
    <row r="14" spans="1:3" ht="17" thickBot="1">
      <c r="A14" s="6">
        <v>65</v>
      </c>
      <c r="B14" s="7">
        <v>31</v>
      </c>
      <c r="C14" s="7">
        <v>110</v>
      </c>
    </row>
    <row r="15" spans="1:3" ht="17" thickBot="1">
      <c r="A15" s="6">
        <v>70</v>
      </c>
      <c r="B15" s="7">
        <v>31</v>
      </c>
      <c r="C15" s="7">
        <v>96</v>
      </c>
    </row>
    <row r="16" spans="1:3" ht="17" thickBot="1">
      <c r="A16" s="6">
        <v>75</v>
      </c>
      <c r="B16" s="7">
        <v>34</v>
      </c>
      <c r="C16" s="7">
        <v>98</v>
      </c>
    </row>
    <row r="17" spans="1:3" ht="17" thickBot="1">
      <c r="A17" s="6">
        <v>80</v>
      </c>
      <c r="B17" s="7">
        <v>43</v>
      </c>
      <c r="C17" s="7">
        <v>91</v>
      </c>
    </row>
    <row r="18" spans="1:3" ht="17" thickBot="1">
      <c r="A18" s="6">
        <v>85</v>
      </c>
      <c r="B18" s="7">
        <v>50</v>
      </c>
      <c r="C18" s="7">
        <v>66</v>
      </c>
    </row>
    <row r="19" spans="1:3" ht="17" thickBot="1">
      <c r="A19" s="6">
        <v>90</v>
      </c>
      <c r="B19" s="7">
        <v>52</v>
      </c>
      <c r="C19" s="7">
        <v>57</v>
      </c>
    </row>
    <row r="20" spans="1:3" ht="17" thickBot="1">
      <c r="A20" s="6">
        <v>95</v>
      </c>
      <c r="B20" s="7">
        <v>40</v>
      </c>
      <c r="C20" s="7">
        <v>49</v>
      </c>
    </row>
    <row r="21" spans="1:3" ht="17" thickBot="1">
      <c r="A21" s="6">
        <v>100</v>
      </c>
      <c r="B21" s="7">
        <v>56</v>
      </c>
      <c r="C21" s="7">
        <v>54</v>
      </c>
    </row>
    <row r="22" spans="1:3" ht="17" thickBot="1">
      <c r="A22" s="6">
        <v>105</v>
      </c>
      <c r="B22" s="7">
        <v>43</v>
      </c>
      <c r="C22" s="7">
        <v>24</v>
      </c>
    </row>
    <row r="23" spans="1:3" ht="17" thickBot="1">
      <c r="A23" s="6">
        <v>110</v>
      </c>
      <c r="B23" s="7">
        <v>48</v>
      </c>
      <c r="C23" s="7">
        <v>37</v>
      </c>
    </row>
    <row r="24" spans="1:3" ht="17" thickBot="1">
      <c r="A24" s="6">
        <v>115</v>
      </c>
      <c r="B24" s="7">
        <v>42</v>
      </c>
      <c r="C24" s="7">
        <v>34</v>
      </c>
    </row>
    <row r="25" spans="1:3" ht="17" thickBot="1">
      <c r="A25" s="6">
        <v>120</v>
      </c>
      <c r="B25" s="7">
        <v>34</v>
      </c>
      <c r="C25" s="7">
        <v>22</v>
      </c>
    </row>
    <row r="26" spans="1:3" ht="17" thickBot="1">
      <c r="A26" s="6">
        <v>125</v>
      </c>
      <c r="B26" s="7">
        <v>36</v>
      </c>
      <c r="C26" s="7">
        <v>25</v>
      </c>
    </row>
    <row r="27" spans="1:3" ht="17" thickBot="1">
      <c r="A27" s="6">
        <v>130</v>
      </c>
      <c r="B27" s="7">
        <v>26</v>
      </c>
      <c r="C27" s="7">
        <v>19</v>
      </c>
    </row>
    <row r="28" spans="1:3" ht="17" thickBot="1">
      <c r="A28" s="6">
        <v>135</v>
      </c>
      <c r="B28" s="7">
        <v>29</v>
      </c>
      <c r="C28" s="7">
        <v>18</v>
      </c>
    </row>
    <row r="29" spans="1:3" ht="17" thickBot="1">
      <c r="A29" s="6">
        <v>140</v>
      </c>
      <c r="B29" s="7">
        <v>33</v>
      </c>
      <c r="C29" s="7">
        <v>23</v>
      </c>
    </row>
    <row r="30" spans="1:3" ht="17" thickBot="1">
      <c r="A30" s="6">
        <v>145</v>
      </c>
      <c r="B30" s="7">
        <v>17</v>
      </c>
      <c r="C30" s="7">
        <v>19</v>
      </c>
    </row>
    <row r="31" spans="1:3" ht="17" thickBot="1">
      <c r="A31" s="6">
        <v>150</v>
      </c>
      <c r="B31" s="7">
        <v>16</v>
      </c>
      <c r="C31" s="7">
        <v>15</v>
      </c>
    </row>
    <row r="32" spans="1:3" ht="17" thickBot="1">
      <c r="A32" s="6">
        <v>155</v>
      </c>
      <c r="B32" s="7">
        <v>13</v>
      </c>
      <c r="C32" s="7">
        <v>10</v>
      </c>
    </row>
    <row r="33" spans="1:10" ht="17" thickBot="1">
      <c r="A33" s="6">
        <v>160</v>
      </c>
      <c r="B33" s="7">
        <v>18</v>
      </c>
      <c r="C33" s="7">
        <v>7</v>
      </c>
    </row>
    <row r="34" spans="1:10" ht="17" thickBot="1">
      <c r="A34" s="6">
        <v>165</v>
      </c>
      <c r="B34" s="7">
        <v>10</v>
      </c>
      <c r="C34" s="7">
        <v>5</v>
      </c>
    </row>
    <row r="35" spans="1:10" ht="17" thickBot="1">
      <c r="A35" s="6">
        <v>170</v>
      </c>
      <c r="B35" s="7">
        <v>16</v>
      </c>
      <c r="C35" s="7">
        <v>3</v>
      </c>
    </row>
    <row r="36" spans="1:10" ht="17" thickBot="1">
      <c r="A36" s="6">
        <v>175</v>
      </c>
      <c r="B36" s="7">
        <v>18</v>
      </c>
      <c r="C36" s="7">
        <v>6</v>
      </c>
      <c r="H36" t="s">
        <v>1181</v>
      </c>
    </row>
    <row r="37" spans="1:10" ht="17" thickBot="1">
      <c r="A37" s="6">
        <v>180</v>
      </c>
      <c r="B37" s="7">
        <v>11</v>
      </c>
      <c r="C37" s="7">
        <v>2</v>
      </c>
      <c r="H37" s="20" t="s">
        <v>1169</v>
      </c>
      <c r="I37" s="21"/>
      <c r="J37" s="22" t="s">
        <v>1170</v>
      </c>
    </row>
    <row r="38" spans="1:10" ht="35" thickBot="1">
      <c r="A38" s="6">
        <v>185</v>
      </c>
      <c r="B38" s="7">
        <v>8</v>
      </c>
      <c r="C38" s="7">
        <v>2</v>
      </c>
      <c r="H38" s="23" t="s">
        <v>1171</v>
      </c>
      <c r="I38" s="27" t="s">
        <v>1172</v>
      </c>
      <c r="J38" s="24">
        <v>50</v>
      </c>
    </row>
    <row r="39" spans="1:10" ht="35" thickBot="1">
      <c r="A39" s="6">
        <v>190</v>
      </c>
      <c r="B39" s="7">
        <v>11</v>
      </c>
      <c r="C39" s="7">
        <v>6</v>
      </c>
      <c r="H39" s="14" t="s">
        <v>1173</v>
      </c>
      <c r="I39" s="28" t="s">
        <v>1174</v>
      </c>
      <c r="J39" s="16">
        <v>75</v>
      </c>
    </row>
    <row r="40" spans="1:10" ht="18" thickBot="1">
      <c r="A40" s="6">
        <v>195</v>
      </c>
      <c r="B40" s="7">
        <v>10</v>
      </c>
      <c r="C40" s="7">
        <v>3</v>
      </c>
      <c r="H40" s="14" t="s">
        <v>1175</v>
      </c>
      <c r="I40" s="28" t="s">
        <v>1176</v>
      </c>
      <c r="J40" s="16">
        <v>200</v>
      </c>
    </row>
    <row r="41" spans="1:10" ht="52" thickBot="1">
      <c r="A41" s="6">
        <v>200</v>
      </c>
      <c r="B41" s="7">
        <v>12</v>
      </c>
      <c r="C41" s="7">
        <v>0</v>
      </c>
      <c r="H41" s="14" t="s">
        <v>1177</v>
      </c>
      <c r="I41" s="28" t="s">
        <v>1178</v>
      </c>
      <c r="J41" s="16">
        <v>100</v>
      </c>
    </row>
    <row r="42" spans="1:10" ht="35" thickBot="1">
      <c r="A42" s="6">
        <v>205</v>
      </c>
      <c r="B42" s="7">
        <v>8</v>
      </c>
      <c r="C42" s="7">
        <v>1</v>
      </c>
      <c r="H42" s="25" t="s">
        <v>1179</v>
      </c>
      <c r="I42" s="29" t="s">
        <v>1180</v>
      </c>
      <c r="J42" s="26">
        <v>75</v>
      </c>
    </row>
    <row r="43" spans="1:10" ht="17" thickBot="1">
      <c r="A43" s="6">
        <v>210</v>
      </c>
      <c r="B43" s="7">
        <v>2</v>
      </c>
      <c r="C43" s="7">
        <v>2</v>
      </c>
      <c r="H43" s="17" t="s">
        <v>1182</v>
      </c>
      <c r="I43" s="18"/>
      <c r="J43" s="19">
        <f>SUM(J38:J42)</f>
        <v>500</v>
      </c>
    </row>
    <row r="44" spans="1:10" ht="17" thickBot="1">
      <c r="A44" s="6">
        <v>215</v>
      </c>
      <c r="B44" s="7">
        <v>7</v>
      </c>
      <c r="C44" s="7">
        <v>1</v>
      </c>
    </row>
    <row r="45" spans="1:10" ht="17" thickBot="1">
      <c r="A45" s="6">
        <v>220</v>
      </c>
      <c r="B45" s="7">
        <v>2</v>
      </c>
      <c r="C45" s="7">
        <v>3</v>
      </c>
    </row>
    <row r="46" spans="1:10" ht="17" thickBot="1">
      <c r="A46" s="6">
        <v>225</v>
      </c>
      <c r="B46" s="7">
        <v>2</v>
      </c>
      <c r="C46" s="7">
        <v>0</v>
      </c>
    </row>
    <row r="47" spans="1:10" ht="17" thickBot="1">
      <c r="A47" s="6">
        <v>230</v>
      </c>
      <c r="B47" s="7">
        <v>9</v>
      </c>
      <c r="C47" s="7">
        <v>0</v>
      </c>
    </row>
    <row r="48" spans="1:10" ht="17" thickBot="1">
      <c r="A48" s="6">
        <v>235</v>
      </c>
      <c r="B48" s="7">
        <v>7</v>
      </c>
      <c r="C48" s="7">
        <v>0</v>
      </c>
    </row>
    <row r="49" spans="1:3" ht="17" thickBot="1">
      <c r="A49" s="6">
        <v>240</v>
      </c>
      <c r="B49" s="7">
        <v>5</v>
      </c>
      <c r="C49" s="7">
        <v>0</v>
      </c>
    </row>
    <row r="50" spans="1:3" ht="17" thickBot="1">
      <c r="A50" s="6">
        <v>245</v>
      </c>
      <c r="B50" s="7">
        <v>0</v>
      </c>
      <c r="C50" s="7">
        <v>0</v>
      </c>
    </row>
    <row r="51" spans="1:3" ht="17" thickBot="1">
      <c r="A51" s="6">
        <v>250</v>
      </c>
      <c r="B51" s="7">
        <v>5</v>
      </c>
      <c r="C51" s="7">
        <v>0</v>
      </c>
    </row>
    <row r="52" spans="1:3" ht="17" thickBot="1">
      <c r="A52" s="6">
        <v>255</v>
      </c>
      <c r="B52" s="7">
        <v>2</v>
      </c>
      <c r="C52" s="7">
        <v>0</v>
      </c>
    </row>
    <row r="53" spans="1:3" ht="17" thickBot="1">
      <c r="A53" s="6">
        <v>260</v>
      </c>
      <c r="B53" s="7">
        <v>0</v>
      </c>
      <c r="C53" s="7">
        <v>0</v>
      </c>
    </row>
    <row r="54" spans="1:3" ht="17" thickBot="1">
      <c r="A54" s="6">
        <v>265</v>
      </c>
      <c r="B54" s="7">
        <v>5</v>
      </c>
      <c r="C54" s="7">
        <v>1</v>
      </c>
    </row>
    <row r="55" spans="1:3" ht="17" thickBot="1">
      <c r="A55" s="6">
        <v>270</v>
      </c>
      <c r="B55" s="7">
        <v>5</v>
      </c>
      <c r="C55" s="7">
        <v>0</v>
      </c>
    </row>
    <row r="56" spans="1:3" ht="17" thickBot="1">
      <c r="A56" s="6">
        <v>275</v>
      </c>
      <c r="B56" s="7">
        <v>2</v>
      </c>
      <c r="C56" s="7">
        <v>0</v>
      </c>
    </row>
    <row r="57" spans="1:3" ht="17" thickBot="1">
      <c r="A57" s="6">
        <v>280</v>
      </c>
      <c r="B57" s="7">
        <v>2</v>
      </c>
      <c r="C57" s="7">
        <v>0</v>
      </c>
    </row>
    <row r="58" spans="1:3" ht="17" thickBot="1">
      <c r="A58" s="6">
        <v>285</v>
      </c>
      <c r="B58" s="7">
        <v>4</v>
      </c>
      <c r="C58" s="7">
        <v>0</v>
      </c>
    </row>
    <row r="59" spans="1:3" ht="17" thickBot="1">
      <c r="A59" s="6">
        <v>290</v>
      </c>
      <c r="B59" s="7">
        <v>2</v>
      </c>
      <c r="C59" s="7">
        <v>0</v>
      </c>
    </row>
    <row r="60" spans="1:3" ht="17" thickBot="1">
      <c r="A60" s="6">
        <v>295</v>
      </c>
      <c r="B60" s="7">
        <v>3</v>
      </c>
      <c r="C60" s="7">
        <v>0</v>
      </c>
    </row>
    <row r="61" spans="1:3" ht="17" thickBot="1">
      <c r="A61" s="6">
        <v>300</v>
      </c>
      <c r="B61" s="7">
        <v>1</v>
      </c>
      <c r="C61" s="7">
        <v>0</v>
      </c>
    </row>
    <row r="62" spans="1:3" ht="17" thickBot="1">
      <c r="A62" s="6">
        <v>305</v>
      </c>
      <c r="B62" s="7">
        <v>0</v>
      </c>
      <c r="C62" s="7">
        <v>0</v>
      </c>
    </row>
    <row r="63" spans="1:3" ht="17" thickBot="1">
      <c r="A63" s="6">
        <v>310</v>
      </c>
      <c r="B63" s="7">
        <v>2</v>
      </c>
      <c r="C63" s="7">
        <v>0</v>
      </c>
    </row>
    <row r="64" spans="1:3" ht="17" thickBot="1">
      <c r="A64" s="6">
        <v>315</v>
      </c>
      <c r="B64" s="7">
        <v>1</v>
      </c>
      <c r="C64" s="7">
        <v>0</v>
      </c>
    </row>
    <row r="65" spans="1:3" ht="17" thickBot="1">
      <c r="A65" s="6">
        <v>320</v>
      </c>
      <c r="B65" s="7">
        <v>0</v>
      </c>
      <c r="C65" s="7">
        <v>0</v>
      </c>
    </row>
    <row r="66" spans="1:3" ht="17" thickBot="1">
      <c r="A66" s="6">
        <v>325</v>
      </c>
      <c r="B66" s="7">
        <v>1</v>
      </c>
      <c r="C66" s="7">
        <v>0</v>
      </c>
    </row>
    <row r="67" spans="1:3" ht="17" thickBot="1">
      <c r="A67" s="6">
        <v>330</v>
      </c>
      <c r="B67" s="7">
        <v>1</v>
      </c>
      <c r="C67" s="7">
        <v>0</v>
      </c>
    </row>
    <row r="68" spans="1:3" ht="17" thickBot="1">
      <c r="A68" s="6">
        <v>335</v>
      </c>
      <c r="B68" s="7">
        <v>3</v>
      </c>
      <c r="C68" s="7">
        <v>0</v>
      </c>
    </row>
    <row r="69" spans="1:3" ht="17" thickBot="1">
      <c r="A69" s="6">
        <v>340</v>
      </c>
      <c r="B69" s="7">
        <v>1</v>
      </c>
      <c r="C69" s="7">
        <v>0</v>
      </c>
    </row>
    <row r="70" spans="1:3" ht="17" thickBot="1">
      <c r="A70" s="6">
        <v>345</v>
      </c>
      <c r="B70" s="7">
        <v>0</v>
      </c>
      <c r="C70" s="7">
        <v>0</v>
      </c>
    </row>
    <row r="71" spans="1:3" ht="17" thickBot="1">
      <c r="A71" s="6">
        <v>350</v>
      </c>
      <c r="B71" s="7">
        <v>0</v>
      </c>
      <c r="C71" s="7">
        <v>0</v>
      </c>
    </row>
    <row r="72" spans="1:3" ht="17" thickBot="1">
      <c r="A72" s="6">
        <v>355</v>
      </c>
      <c r="B72" s="7">
        <v>1</v>
      </c>
      <c r="C72" s="7">
        <v>0</v>
      </c>
    </row>
    <row r="73" spans="1:3" ht="17" thickBot="1">
      <c r="A73" s="6">
        <v>360</v>
      </c>
      <c r="B73" s="7"/>
      <c r="C73" s="7"/>
    </row>
    <row r="74" spans="1:3" ht="17" thickBot="1">
      <c r="A74" s="6">
        <v>365</v>
      </c>
      <c r="C74" s="7">
        <v>0</v>
      </c>
    </row>
    <row r="75" spans="1:3" ht="17" thickBot="1">
      <c r="A75" s="6">
        <v>370</v>
      </c>
      <c r="C75" s="7">
        <v>0</v>
      </c>
    </row>
    <row r="76" spans="1:3" ht="17" thickBot="1">
      <c r="A76" s="6">
        <v>375</v>
      </c>
      <c r="C76" s="7">
        <v>0</v>
      </c>
    </row>
    <row r="77" spans="1:3" ht="17" thickBot="1">
      <c r="A77" s="6">
        <v>380</v>
      </c>
      <c r="C77" s="7">
        <v>0</v>
      </c>
    </row>
    <row r="78" spans="1:3" ht="17" thickBot="1">
      <c r="A78" s="6">
        <v>385</v>
      </c>
      <c r="C78" s="7">
        <v>0</v>
      </c>
    </row>
    <row r="79" spans="1:3" ht="17" thickBot="1">
      <c r="A79" s="6">
        <v>390</v>
      </c>
      <c r="C79" s="7">
        <v>0</v>
      </c>
    </row>
    <row r="80" spans="1:3" ht="17" thickBot="1">
      <c r="A80" s="6">
        <v>395</v>
      </c>
      <c r="C80" s="7">
        <v>1</v>
      </c>
    </row>
    <row r="81" spans="1:3" ht="17" thickBot="1">
      <c r="A81" s="6">
        <v>400</v>
      </c>
      <c r="C81" s="7">
        <v>0</v>
      </c>
    </row>
    <row r="82" spans="1:3" ht="17" thickBot="1">
      <c r="A82" s="7" t="s">
        <v>57</v>
      </c>
      <c r="C82" s="7">
        <v>4</v>
      </c>
    </row>
    <row r="284" spans="2:2">
      <c r="B284" s="12"/>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F03E-44A9-2A43-A2EC-3409CFF651A9}">
  <dimension ref="A1:I110"/>
  <sheetViews>
    <sheetView topLeftCell="A32" zoomScale="65" workbookViewId="0">
      <selection activeCell="E23" sqref="E23"/>
    </sheetView>
  </sheetViews>
  <sheetFormatPr baseColWidth="10" defaultColWidth="10.83203125" defaultRowHeight="16"/>
  <cols>
    <col min="1" max="1" width="12.33203125" customWidth="1"/>
    <col min="2" max="2" width="20.5" customWidth="1"/>
    <col min="3" max="3" width="19" customWidth="1"/>
    <col min="4" max="4" width="23" customWidth="1"/>
    <col min="5" max="5" width="20.5" customWidth="1"/>
  </cols>
  <sheetData>
    <row r="1" spans="1:6" ht="17" thickBot="1">
      <c r="A1" s="5" t="s">
        <v>56</v>
      </c>
      <c r="B1" s="5" t="s">
        <v>1164</v>
      </c>
      <c r="C1" s="5" t="s">
        <v>1165</v>
      </c>
      <c r="D1" s="13" t="s">
        <v>1166</v>
      </c>
      <c r="E1" s="13" t="s">
        <v>1167</v>
      </c>
      <c r="F1" s="13"/>
    </row>
    <row r="2" spans="1:6" ht="17" thickBot="1">
      <c r="A2" s="6">
        <v>5</v>
      </c>
      <c r="B2" s="7">
        <v>0</v>
      </c>
      <c r="C2" s="7">
        <v>0</v>
      </c>
      <c r="D2">
        <f>(B2/$B$84)*100</f>
        <v>0</v>
      </c>
      <c r="E2">
        <f>(C2/$C$84)*100</f>
        <v>0</v>
      </c>
    </row>
    <row r="3" spans="1:6" ht="17" thickBot="1">
      <c r="A3" s="6">
        <v>10</v>
      </c>
      <c r="B3" s="7">
        <v>0</v>
      </c>
      <c r="C3" s="7">
        <v>0</v>
      </c>
      <c r="D3">
        <f>(B3/$B$84)*100+D2</f>
        <v>0</v>
      </c>
      <c r="E3">
        <f>(C3/$C$84)*100+E2</f>
        <v>0</v>
      </c>
    </row>
    <row r="4" spans="1:6" ht="17" thickBot="1">
      <c r="A4" s="6">
        <v>15</v>
      </c>
      <c r="B4" s="7">
        <v>0</v>
      </c>
      <c r="C4" s="7">
        <v>0</v>
      </c>
      <c r="D4">
        <f t="shared" ref="D4:D67" si="0">(B4/$B$84)*100+D3</f>
        <v>0</v>
      </c>
      <c r="E4">
        <f t="shared" ref="E4:E67" si="1">(C4/$C$84)*100+E3</f>
        <v>0</v>
      </c>
    </row>
    <row r="5" spans="1:6" ht="17" thickBot="1">
      <c r="A5" s="6">
        <v>20</v>
      </c>
      <c r="B5" s="7">
        <v>0</v>
      </c>
      <c r="C5" s="7">
        <v>0</v>
      </c>
      <c r="D5">
        <f t="shared" si="0"/>
        <v>0</v>
      </c>
      <c r="E5">
        <f t="shared" si="1"/>
        <v>0</v>
      </c>
    </row>
    <row r="6" spans="1:6" ht="17" thickBot="1">
      <c r="A6" s="6">
        <v>25</v>
      </c>
      <c r="B6" s="7">
        <v>0</v>
      </c>
      <c r="C6" s="7">
        <v>1</v>
      </c>
      <c r="D6">
        <f t="shared" si="0"/>
        <v>0</v>
      </c>
      <c r="E6">
        <f>(C6/$C$84)*100</f>
        <v>9.0744101633393831E-2</v>
      </c>
    </row>
    <row r="7" spans="1:6" ht="17" thickBot="1">
      <c r="A7" s="6">
        <v>30</v>
      </c>
      <c r="B7" s="7">
        <v>0</v>
      </c>
      <c r="C7" s="7">
        <v>1</v>
      </c>
      <c r="D7">
        <f t="shared" si="0"/>
        <v>0</v>
      </c>
      <c r="E7">
        <f t="shared" si="1"/>
        <v>0.18148820326678766</v>
      </c>
    </row>
    <row r="8" spans="1:6" ht="17" thickBot="1">
      <c r="A8" s="6">
        <v>35</v>
      </c>
      <c r="B8" s="7">
        <v>4</v>
      </c>
      <c r="C8" s="7">
        <v>0</v>
      </c>
      <c r="D8">
        <f t="shared" si="0"/>
        <v>0.42462845010615713</v>
      </c>
      <c r="E8">
        <f t="shared" si="1"/>
        <v>0.18148820326678766</v>
      </c>
    </row>
    <row r="9" spans="1:6" ht="17" thickBot="1">
      <c r="A9" s="6">
        <v>40</v>
      </c>
      <c r="B9" s="7">
        <v>3</v>
      </c>
      <c r="C9" s="7">
        <v>9</v>
      </c>
      <c r="D9">
        <f t="shared" si="0"/>
        <v>0.743099787685775</v>
      </c>
      <c r="E9">
        <f t="shared" si="1"/>
        <v>0.998185117967332</v>
      </c>
    </row>
    <row r="10" spans="1:6" ht="17" thickBot="1">
      <c r="A10" s="6">
        <v>45</v>
      </c>
      <c r="B10" s="7">
        <v>6</v>
      </c>
      <c r="C10" s="7">
        <v>23</v>
      </c>
      <c r="D10">
        <f t="shared" si="0"/>
        <v>1.3800424628450108</v>
      </c>
      <c r="E10">
        <f t="shared" si="1"/>
        <v>3.0852994555353899</v>
      </c>
    </row>
    <row r="11" spans="1:6" ht="17" thickBot="1">
      <c r="A11" s="6">
        <v>50</v>
      </c>
      <c r="B11" s="7">
        <v>12</v>
      </c>
      <c r="C11" s="7">
        <v>32</v>
      </c>
      <c r="D11">
        <f t="shared" si="0"/>
        <v>2.6539278131634823</v>
      </c>
      <c r="E11">
        <f t="shared" si="1"/>
        <v>5.9891107078039925</v>
      </c>
    </row>
    <row r="12" spans="1:6" ht="17" thickBot="1">
      <c r="A12" s="6">
        <v>55</v>
      </c>
      <c r="B12" s="7">
        <v>22</v>
      </c>
      <c r="C12" s="7">
        <v>51</v>
      </c>
      <c r="D12">
        <f t="shared" si="0"/>
        <v>4.9893842887473463</v>
      </c>
      <c r="E12">
        <f t="shared" si="1"/>
        <v>10.617059891107077</v>
      </c>
    </row>
    <row r="13" spans="1:6" ht="17" thickBot="1">
      <c r="A13" s="6">
        <v>60</v>
      </c>
      <c r="B13" s="7">
        <v>21</v>
      </c>
      <c r="C13" s="7">
        <v>71</v>
      </c>
      <c r="D13">
        <f t="shared" si="0"/>
        <v>7.2186836518046711</v>
      </c>
      <c r="E13">
        <f t="shared" si="1"/>
        <v>17.059891107078037</v>
      </c>
    </row>
    <row r="14" spans="1:6" ht="17" thickBot="1">
      <c r="A14" s="6">
        <v>65</v>
      </c>
      <c r="B14" s="7">
        <v>31</v>
      </c>
      <c r="C14" s="7">
        <v>110</v>
      </c>
      <c r="D14">
        <f t="shared" si="0"/>
        <v>10.509554140127388</v>
      </c>
      <c r="E14">
        <f t="shared" si="1"/>
        <v>27.041742286751358</v>
      </c>
    </row>
    <row r="15" spans="1:6" ht="17" thickBot="1">
      <c r="A15" s="6">
        <v>70</v>
      </c>
      <c r="B15" s="7">
        <v>31</v>
      </c>
      <c r="C15" s="7">
        <v>96</v>
      </c>
      <c r="D15">
        <f t="shared" si="0"/>
        <v>13.800424628450106</v>
      </c>
      <c r="E15">
        <f t="shared" si="1"/>
        <v>35.753176043557161</v>
      </c>
    </row>
    <row r="16" spans="1:6" ht="17" thickBot="1">
      <c r="A16" s="6">
        <v>75</v>
      </c>
      <c r="B16" s="7">
        <v>34</v>
      </c>
      <c r="C16" s="7">
        <v>98</v>
      </c>
      <c r="D16">
        <f t="shared" si="0"/>
        <v>17.409766454352443</v>
      </c>
      <c r="E16">
        <f t="shared" si="1"/>
        <v>44.64609800362976</v>
      </c>
    </row>
    <row r="17" spans="1:9" ht="17" thickBot="1">
      <c r="A17" s="6">
        <v>80</v>
      </c>
      <c r="B17" s="7">
        <v>43</v>
      </c>
      <c r="C17" s="7">
        <v>91</v>
      </c>
      <c r="D17">
        <f t="shared" si="0"/>
        <v>21.974522292993633</v>
      </c>
      <c r="E17">
        <f t="shared" si="1"/>
        <v>52.903811252268596</v>
      </c>
    </row>
    <row r="18" spans="1:9" ht="17" thickBot="1">
      <c r="A18" s="6">
        <v>85</v>
      </c>
      <c r="B18" s="7">
        <v>50</v>
      </c>
      <c r="C18" s="7">
        <v>66</v>
      </c>
      <c r="D18">
        <f t="shared" si="0"/>
        <v>27.282377919320599</v>
      </c>
      <c r="E18">
        <f t="shared" si="1"/>
        <v>58.892921960072592</v>
      </c>
    </row>
    <row r="19" spans="1:9" ht="17" thickBot="1">
      <c r="A19" s="6">
        <v>90</v>
      </c>
      <c r="B19" s="7">
        <v>52</v>
      </c>
      <c r="C19" s="7">
        <v>57</v>
      </c>
      <c r="D19">
        <f t="shared" si="0"/>
        <v>32.802547770700642</v>
      </c>
      <c r="E19">
        <f t="shared" si="1"/>
        <v>64.065335753176043</v>
      </c>
    </row>
    <row r="20" spans="1:9" ht="17" thickBot="1">
      <c r="A20" s="6">
        <v>95</v>
      </c>
      <c r="B20" s="7">
        <v>40</v>
      </c>
      <c r="C20" s="7">
        <v>49</v>
      </c>
      <c r="D20">
        <f t="shared" si="0"/>
        <v>37.048832271762215</v>
      </c>
      <c r="E20">
        <f t="shared" si="1"/>
        <v>68.511796733212336</v>
      </c>
    </row>
    <row r="21" spans="1:9" ht="17" thickBot="1">
      <c r="A21" s="6">
        <v>100</v>
      </c>
      <c r="B21" s="7">
        <v>56</v>
      </c>
      <c r="C21" s="7">
        <v>54</v>
      </c>
      <c r="D21">
        <f t="shared" si="0"/>
        <v>42.993630573248417</v>
      </c>
      <c r="E21">
        <f t="shared" si="1"/>
        <v>73.411978221415609</v>
      </c>
    </row>
    <row r="22" spans="1:9" ht="17" thickBot="1">
      <c r="A22" s="6">
        <v>105</v>
      </c>
      <c r="B22" s="7">
        <v>43</v>
      </c>
      <c r="C22" s="7">
        <v>24</v>
      </c>
      <c r="D22">
        <f t="shared" si="0"/>
        <v>47.558386411889607</v>
      </c>
      <c r="E22">
        <f t="shared" si="1"/>
        <v>75.589836660617067</v>
      </c>
    </row>
    <row r="23" spans="1:9" ht="17" thickBot="1">
      <c r="A23" s="6">
        <v>110</v>
      </c>
      <c r="B23" s="7">
        <v>48</v>
      </c>
      <c r="C23" s="7">
        <v>37</v>
      </c>
      <c r="D23">
        <f t="shared" si="0"/>
        <v>52.653927813163492</v>
      </c>
      <c r="E23">
        <f t="shared" si="1"/>
        <v>78.947368421052644</v>
      </c>
    </row>
    <row r="24" spans="1:9" ht="17" thickBot="1">
      <c r="A24" s="6">
        <v>115</v>
      </c>
      <c r="B24" s="7">
        <v>42</v>
      </c>
      <c r="C24" s="7">
        <v>34</v>
      </c>
      <c r="D24">
        <f t="shared" si="0"/>
        <v>57.112526539278143</v>
      </c>
      <c r="E24">
        <f t="shared" si="1"/>
        <v>82.032667876588036</v>
      </c>
    </row>
    <row r="25" spans="1:9" ht="17" thickBot="1">
      <c r="A25" s="6">
        <v>120</v>
      </c>
      <c r="B25" s="7">
        <v>34</v>
      </c>
      <c r="C25" s="7">
        <v>22</v>
      </c>
      <c r="D25">
        <f t="shared" si="0"/>
        <v>60.721868365180477</v>
      </c>
      <c r="E25">
        <f t="shared" si="1"/>
        <v>84.029038112522699</v>
      </c>
    </row>
    <row r="26" spans="1:9" ht="17" thickBot="1">
      <c r="A26" s="6">
        <v>125</v>
      </c>
      <c r="B26" s="7">
        <v>36</v>
      </c>
      <c r="C26" s="7">
        <v>25</v>
      </c>
      <c r="D26">
        <f t="shared" si="0"/>
        <v>64.543524416135895</v>
      </c>
      <c r="E26">
        <f t="shared" si="1"/>
        <v>86.297640653357547</v>
      </c>
    </row>
    <row r="27" spans="1:9" ht="17" thickBot="1">
      <c r="A27" s="6">
        <v>130</v>
      </c>
      <c r="B27" s="7">
        <v>26</v>
      </c>
      <c r="C27" s="7">
        <v>19</v>
      </c>
      <c r="D27">
        <f t="shared" si="0"/>
        <v>67.303609341825918</v>
      </c>
      <c r="E27">
        <f t="shared" si="1"/>
        <v>88.021778584392024</v>
      </c>
    </row>
    <row r="28" spans="1:9" ht="17" thickBot="1">
      <c r="A28" s="6">
        <v>135</v>
      </c>
      <c r="B28" s="7">
        <v>29</v>
      </c>
      <c r="C28" s="7">
        <v>18</v>
      </c>
      <c r="D28">
        <f t="shared" si="0"/>
        <v>70.382165605095551</v>
      </c>
      <c r="E28">
        <f t="shared" si="1"/>
        <v>89.65517241379311</v>
      </c>
    </row>
    <row r="29" spans="1:9" ht="17" thickBot="1">
      <c r="A29" s="6">
        <v>140</v>
      </c>
      <c r="B29" s="7">
        <v>33</v>
      </c>
      <c r="C29" s="7">
        <v>23</v>
      </c>
      <c r="D29">
        <f t="shared" si="0"/>
        <v>73.885350318471353</v>
      </c>
      <c r="E29">
        <f t="shared" si="1"/>
        <v>91.742286751361164</v>
      </c>
    </row>
    <row r="30" spans="1:9" ht="17" thickBot="1">
      <c r="A30" s="6">
        <v>145</v>
      </c>
      <c r="B30" s="7">
        <v>17</v>
      </c>
      <c r="C30" s="7">
        <v>19</v>
      </c>
      <c r="D30">
        <f t="shared" si="0"/>
        <v>75.69002123142252</v>
      </c>
      <c r="E30">
        <f t="shared" si="1"/>
        <v>93.46642468239564</v>
      </c>
      <c r="G30" s="77" t="s">
        <v>1227</v>
      </c>
      <c r="H30" s="77" t="s">
        <v>58</v>
      </c>
      <c r="I30" s="77" t="s">
        <v>1228</v>
      </c>
    </row>
    <row r="31" spans="1:9" ht="17" thickBot="1">
      <c r="A31" s="6">
        <v>150</v>
      </c>
      <c r="B31" s="7">
        <v>16</v>
      </c>
      <c r="C31" s="7">
        <v>15</v>
      </c>
      <c r="D31">
        <f t="shared" si="0"/>
        <v>77.388535031847155</v>
      </c>
      <c r="E31">
        <f t="shared" si="1"/>
        <v>94.827586206896541</v>
      </c>
      <c r="G31" s="72">
        <v>10</v>
      </c>
      <c r="H31" s="73">
        <v>57</v>
      </c>
      <c r="I31" s="74">
        <v>0.72151898734177211</v>
      </c>
    </row>
    <row r="32" spans="1:9" ht="17" thickBot="1">
      <c r="A32" s="6">
        <v>155</v>
      </c>
      <c r="B32" s="7">
        <v>13</v>
      </c>
      <c r="C32" s="7">
        <v>10</v>
      </c>
      <c r="D32">
        <f t="shared" si="0"/>
        <v>78.768577494692167</v>
      </c>
      <c r="E32">
        <f t="shared" si="1"/>
        <v>95.735027223230475</v>
      </c>
      <c r="G32" s="72">
        <v>15</v>
      </c>
      <c r="H32" s="73">
        <v>1</v>
      </c>
      <c r="I32" s="74">
        <v>0.73417721518987344</v>
      </c>
    </row>
    <row r="33" spans="1:9" ht="17" thickBot="1">
      <c r="A33" s="6">
        <v>160</v>
      </c>
      <c r="B33" s="7">
        <v>18</v>
      </c>
      <c r="C33" s="7">
        <v>7</v>
      </c>
      <c r="D33">
        <f t="shared" si="0"/>
        <v>80.67940552016988</v>
      </c>
      <c r="E33">
        <f t="shared" si="1"/>
        <v>96.370235934664237</v>
      </c>
      <c r="G33" s="72">
        <v>20</v>
      </c>
      <c r="H33" s="73">
        <v>3</v>
      </c>
      <c r="I33" s="74">
        <v>0.77215189873417722</v>
      </c>
    </row>
    <row r="34" spans="1:9" ht="17" thickBot="1">
      <c r="A34" s="6">
        <v>165</v>
      </c>
      <c r="B34" s="7">
        <v>10</v>
      </c>
      <c r="C34" s="7">
        <v>5</v>
      </c>
      <c r="D34">
        <f t="shared" si="0"/>
        <v>81.740976645435268</v>
      </c>
      <c r="E34">
        <f t="shared" si="1"/>
        <v>96.823956442831204</v>
      </c>
      <c r="G34" s="72">
        <v>25</v>
      </c>
      <c r="H34" s="73">
        <v>5</v>
      </c>
      <c r="I34" s="74">
        <v>0.83544303797468356</v>
      </c>
    </row>
    <row r="35" spans="1:9" ht="17" thickBot="1">
      <c r="A35" s="6">
        <v>170</v>
      </c>
      <c r="B35" s="7">
        <v>16</v>
      </c>
      <c r="C35" s="7">
        <v>3</v>
      </c>
      <c r="D35">
        <f t="shared" si="0"/>
        <v>83.439490445859903</v>
      </c>
      <c r="E35">
        <f t="shared" si="1"/>
        <v>97.096188747731389</v>
      </c>
      <c r="G35" s="72">
        <v>30</v>
      </c>
      <c r="H35" s="73">
        <v>0</v>
      </c>
      <c r="I35" s="74">
        <v>0.83544303797468356</v>
      </c>
    </row>
    <row r="36" spans="1:9" ht="17" thickBot="1">
      <c r="A36" s="6">
        <v>175</v>
      </c>
      <c r="B36" s="7">
        <v>18</v>
      </c>
      <c r="C36" s="7">
        <v>6</v>
      </c>
      <c r="D36">
        <f t="shared" si="0"/>
        <v>85.350318471337616</v>
      </c>
      <c r="E36">
        <f t="shared" si="1"/>
        <v>97.640653357531747</v>
      </c>
      <c r="G36" s="72">
        <v>35</v>
      </c>
      <c r="H36" s="73">
        <v>2</v>
      </c>
      <c r="I36" s="74">
        <v>0.86075949367088611</v>
      </c>
    </row>
    <row r="37" spans="1:9" ht="17" thickBot="1">
      <c r="A37" s="6">
        <v>180</v>
      </c>
      <c r="B37" s="7">
        <v>11</v>
      </c>
      <c r="C37" s="7">
        <v>2</v>
      </c>
      <c r="D37">
        <f t="shared" si="0"/>
        <v>86.51804670912955</v>
      </c>
      <c r="E37">
        <f t="shared" si="1"/>
        <v>97.822141560798528</v>
      </c>
      <c r="G37" s="72">
        <v>40</v>
      </c>
      <c r="H37" s="73">
        <v>1</v>
      </c>
      <c r="I37" s="74">
        <v>0.87341772151898733</v>
      </c>
    </row>
    <row r="38" spans="1:9" ht="17" thickBot="1">
      <c r="A38" s="6">
        <v>185</v>
      </c>
      <c r="B38" s="7">
        <v>8</v>
      </c>
      <c r="C38" s="7">
        <v>2</v>
      </c>
      <c r="D38">
        <f t="shared" si="0"/>
        <v>87.36730360934186</v>
      </c>
      <c r="E38">
        <f t="shared" si="1"/>
        <v>98.003629764065309</v>
      </c>
      <c r="G38" s="72">
        <v>45</v>
      </c>
      <c r="H38" s="73">
        <v>0</v>
      </c>
      <c r="I38" s="74">
        <v>0.87341772151898733</v>
      </c>
    </row>
    <row r="39" spans="1:9" ht="17" thickBot="1">
      <c r="A39" s="6">
        <v>190</v>
      </c>
      <c r="B39" s="7">
        <v>11</v>
      </c>
      <c r="C39" s="7">
        <v>6</v>
      </c>
      <c r="D39">
        <f t="shared" si="0"/>
        <v>88.535031847133794</v>
      </c>
      <c r="E39">
        <f t="shared" si="1"/>
        <v>98.548094373865666</v>
      </c>
      <c r="G39" s="72">
        <v>50</v>
      </c>
      <c r="H39" s="73">
        <v>1</v>
      </c>
      <c r="I39" s="74">
        <v>0.88607594936708856</v>
      </c>
    </row>
    <row r="40" spans="1:9" ht="17" thickBot="1">
      <c r="A40" s="6">
        <v>195</v>
      </c>
      <c r="B40" s="7">
        <v>10</v>
      </c>
      <c r="C40" s="7">
        <v>3</v>
      </c>
      <c r="D40">
        <f t="shared" si="0"/>
        <v>89.596602972399182</v>
      </c>
      <c r="E40">
        <f t="shared" si="1"/>
        <v>98.820326678765852</v>
      </c>
      <c r="G40" s="72">
        <v>55</v>
      </c>
      <c r="H40" s="73">
        <v>2</v>
      </c>
      <c r="I40" s="74">
        <v>0.91139240506329111</v>
      </c>
    </row>
    <row r="41" spans="1:9" ht="17" thickBot="1">
      <c r="A41" s="6">
        <v>200</v>
      </c>
      <c r="B41" s="7">
        <v>12</v>
      </c>
      <c r="C41" s="7">
        <v>0</v>
      </c>
      <c r="D41">
        <f t="shared" si="0"/>
        <v>90.870488322717648</v>
      </c>
      <c r="E41">
        <f t="shared" si="1"/>
        <v>98.820326678765852</v>
      </c>
      <c r="G41" s="72">
        <v>60</v>
      </c>
      <c r="H41" s="73">
        <v>1</v>
      </c>
      <c r="I41" s="74">
        <v>0.92405063291139244</v>
      </c>
    </row>
    <row r="42" spans="1:9" ht="17" thickBot="1">
      <c r="A42" s="6">
        <v>205</v>
      </c>
      <c r="B42" s="7">
        <v>8</v>
      </c>
      <c r="C42" s="7">
        <v>1</v>
      </c>
      <c r="D42">
        <f t="shared" si="0"/>
        <v>91.719745222929959</v>
      </c>
      <c r="E42">
        <f t="shared" si="1"/>
        <v>98.911070780399243</v>
      </c>
      <c r="G42" s="72">
        <v>65</v>
      </c>
      <c r="H42" s="73">
        <v>0</v>
      </c>
      <c r="I42" s="74">
        <v>0.92405063291139244</v>
      </c>
    </row>
    <row r="43" spans="1:9" ht="17" thickBot="1">
      <c r="A43" s="6">
        <v>210</v>
      </c>
      <c r="B43" s="7">
        <v>2</v>
      </c>
      <c r="C43" s="7">
        <v>2</v>
      </c>
      <c r="D43">
        <f t="shared" si="0"/>
        <v>91.932059447983036</v>
      </c>
      <c r="E43">
        <f t="shared" si="1"/>
        <v>99.092558983666024</v>
      </c>
      <c r="G43" s="72">
        <v>70</v>
      </c>
      <c r="H43" s="73">
        <v>1</v>
      </c>
      <c r="I43" s="74">
        <v>0.93670886075949367</v>
      </c>
    </row>
    <row r="44" spans="1:9" ht="17" thickBot="1">
      <c r="A44" s="6">
        <v>215</v>
      </c>
      <c r="B44" s="7">
        <v>7</v>
      </c>
      <c r="C44" s="7">
        <v>1</v>
      </c>
      <c r="D44">
        <f t="shared" si="0"/>
        <v>92.675159235668815</v>
      </c>
      <c r="E44">
        <f t="shared" si="1"/>
        <v>99.183303085299414</v>
      </c>
      <c r="G44" s="72">
        <v>75</v>
      </c>
      <c r="H44" s="73">
        <v>1</v>
      </c>
      <c r="I44" s="74">
        <v>0.94936708860759489</v>
      </c>
    </row>
    <row r="45" spans="1:9" ht="17" thickBot="1">
      <c r="A45" s="6">
        <v>220</v>
      </c>
      <c r="B45" s="7">
        <v>2</v>
      </c>
      <c r="C45" s="7">
        <v>3</v>
      </c>
      <c r="D45">
        <f t="shared" si="0"/>
        <v>92.887473460721893</v>
      </c>
      <c r="E45">
        <f t="shared" si="1"/>
        <v>99.4555353901996</v>
      </c>
      <c r="G45" s="72">
        <v>80</v>
      </c>
      <c r="H45" s="73">
        <v>0</v>
      </c>
      <c r="I45" s="74">
        <v>0.94936708860759489</v>
      </c>
    </row>
    <row r="46" spans="1:9" ht="17" thickBot="1">
      <c r="A46" s="6">
        <v>225</v>
      </c>
      <c r="B46" s="7">
        <v>2</v>
      </c>
      <c r="C46" s="7">
        <v>0</v>
      </c>
      <c r="D46">
        <f t="shared" si="0"/>
        <v>93.09978768577497</v>
      </c>
      <c r="E46">
        <f t="shared" si="1"/>
        <v>99.4555353901996</v>
      </c>
      <c r="G46" s="72">
        <v>85</v>
      </c>
      <c r="H46" s="73">
        <v>0</v>
      </c>
      <c r="I46" s="74">
        <v>0.94936708860759489</v>
      </c>
    </row>
    <row r="47" spans="1:9" ht="17" thickBot="1">
      <c r="A47" s="6">
        <v>230</v>
      </c>
      <c r="B47" s="7">
        <v>9</v>
      </c>
      <c r="C47" s="7">
        <v>0</v>
      </c>
      <c r="D47">
        <f t="shared" si="0"/>
        <v>94.055201698513827</v>
      </c>
      <c r="E47">
        <f t="shared" si="1"/>
        <v>99.4555353901996</v>
      </c>
      <c r="G47" s="72">
        <v>90</v>
      </c>
      <c r="H47" s="73">
        <v>0</v>
      </c>
      <c r="I47" s="74">
        <v>0.94936708860759489</v>
      </c>
    </row>
    <row r="48" spans="1:9" ht="17" thickBot="1">
      <c r="A48" s="6">
        <v>235</v>
      </c>
      <c r="B48" s="7">
        <v>7</v>
      </c>
      <c r="C48" s="7">
        <v>0</v>
      </c>
      <c r="D48">
        <f t="shared" si="0"/>
        <v>94.798301486199605</v>
      </c>
      <c r="E48">
        <f t="shared" si="1"/>
        <v>99.4555353901996</v>
      </c>
      <c r="G48" s="72">
        <v>95</v>
      </c>
      <c r="H48" s="73">
        <v>1</v>
      </c>
      <c r="I48" s="74">
        <v>0.96202531645569622</v>
      </c>
    </row>
    <row r="49" spans="1:9" ht="17" thickBot="1">
      <c r="A49" s="6">
        <v>240</v>
      </c>
      <c r="B49" s="7">
        <v>5</v>
      </c>
      <c r="C49" s="7">
        <v>0</v>
      </c>
      <c r="D49">
        <f t="shared" si="0"/>
        <v>95.329087048832307</v>
      </c>
      <c r="E49">
        <f t="shared" si="1"/>
        <v>99.4555353901996</v>
      </c>
      <c r="G49" s="72">
        <v>100</v>
      </c>
      <c r="H49" s="73">
        <v>2</v>
      </c>
      <c r="I49" s="74">
        <v>0.98734177215189878</v>
      </c>
    </row>
    <row r="50" spans="1:9" ht="17" thickBot="1">
      <c r="A50" s="6">
        <v>245</v>
      </c>
      <c r="B50" s="7">
        <v>0</v>
      </c>
      <c r="C50" s="7">
        <v>0</v>
      </c>
      <c r="D50">
        <f t="shared" si="0"/>
        <v>95.329087048832307</v>
      </c>
      <c r="E50">
        <f t="shared" si="1"/>
        <v>99.4555353901996</v>
      </c>
      <c r="G50" s="72">
        <v>105</v>
      </c>
      <c r="H50" s="73">
        <v>0</v>
      </c>
      <c r="I50" s="74">
        <v>0.98734177215189878</v>
      </c>
    </row>
    <row r="51" spans="1:9" ht="17" thickBot="1">
      <c r="A51" s="6">
        <v>250</v>
      </c>
      <c r="B51" s="7">
        <v>5</v>
      </c>
      <c r="C51" s="7">
        <v>0</v>
      </c>
      <c r="D51">
        <f t="shared" si="0"/>
        <v>95.859872611465008</v>
      </c>
      <c r="E51">
        <f t="shared" si="1"/>
        <v>99.4555353901996</v>
      </c>
      <c r="G51" s="72">
        <v>110</v>
      </c>
      <c r="H51" s="73">
        <v>1</v>
      </c>
      <c r="I51" s="74">
        <v>1</v>
      </c>
    </row>
    <row r="52" spans="1:9" ht="17" thickBot="1">
      <c r="A52" s="6">
        <v>255</v>
      </c>
      <c r="B52" s="7">
        <v>2</v>
      </c>
      <c r="C52" s="7">
        <v>0</v>
      </c>
      <c r="D52">
        <f t="shared" si="0"/>
        <v>96.072186836518085</v>
      </c>
      <c r="E52">
        <f t="shared" si="1"/>
        <v>99.4555353901996</v>
      </c>
      <c r="G52" s="72">
        <v>115</v>
      </c>
      <c r="H52" s="73">
        <v>0</v>
      </c>
      <c r="I52" s="74">
        <v>1</v>
      </c>
    </row>
    <row r="53" spans="1:9" ht="17" thickBot="1">
      <c r="A53" s="6">
        <v>260</v>
      </c>
      <c r="B53" s="7">
        <v>0</v>
      </c>
      <c r="C53" s="7">
        <v>0</v>
      </c>
      <c r="D53">
        <f t="shared" si="0"/>
        <v>96.072186836518085</v>
      </c>
      <c r="E53">
        <f t="shared" si="1"/>
        <v>99.4555353901996</v>
      </c>
      <c r="G53" s="72">
        <v>120</v>
      </c>
      <c r="H53" s="73">
        <v>0</v>
      </c>
      <c r="I53" s="74">
        <v>1</v>
      </c>
    </row>
    <row r="54" spans="1:9" ht="17" thickBot="1">
      <c r="A54" s="6">
        <v>265</v>
      </c>
      <c r="B54" s="7">
        <v>5</v>
      </c>
      <c r="C54" s="7">
        <v>1</v>
      </c>
      <c r="D54">
        <f t="shared" si="0"/>
        <v>96.602972399150786</v>
      </c>
      <c r="E54">
        <f t="shared" si="1"/>
        <v>99.546279491832991</v>
      </c>
      <c r="G54" s="72">
        <v>125</v>
      </c>
      <c r="H54" s="73">
        <v>0</v>
      </c>
      <c r="I54" s="74">
        <v>1</v>
      </c>
    </row>
    <row r="55" spans="1:9" ht="17" thickBot="1">
      <c r="A55" s="6">
        <v>270</v>
      </c>
      <c r="B55" s="7">
        <v>5</v>
      </c>
      <c r="C55" s="7">
        <v>0</v>
      </c>
      <c r="D55">
        <f t="shared" si="0"/>
        <v>97.133757961783488</v>
      </c>
      <c r="E55">
        <f t="shared" si="1"/>
        <v>99.546279491832991</v>
      </c>
      <c r="G55" s="72">
        <v>130</v>
      </c>
      <c r="H55" s="73">
        <v>0</v>
      </c>
      <c r="I55" s="74">
        <v>1</v>
      </c>
    </row>
    <row r="56" spans="1:9" ht="17" thickBot="1">
      <c r="A56" s="6">
        <v>275</v>
      </c>
      <c r="B56" s="7">
        <v>2</v>
      </c>
      <c r="C56" s="7">
        <v>0</v>
      </c>
      <c r="D56">
        <f t="shared" si="0"/>
        <v>97.346072186836565</v>
      </c>
      <c r="E56">
        <f t="shared" si="1"/>
        <v>99.546279491832991</v>
      </c>
      <c r="G56" s="72">
        <v>135</v>
      </c>
      <c r="H56" s="73">
        <v>0</v>
      </c>
      <c r="I56" s="74">
        <v>1</v>
      </c>
    </row>
    <row r="57" spans="1:9" ht="17" thickBot="1">
      <c r="A57" s="6">
        <v>280</v>
      </c>
      <c r="B57" s="7">
        <v>2</v>
      </c>
      <c r="C57" s="7">
        <v>0</v>
      </c>
      <c r="D57">
        <f t="shared" si="0"/>
        <v>97.558386411889643</v>
      </c>
      <c r="E57">
        <f t="shared" si="1"/>
        <v>99.546279491832991</v>
      </c>
      <c r="G57" s="72">
        <v>140</v>
      </c>
      <c r="H57" s="73">
        <v>0</v>
      </c>
      <c r="I57" s="74">
        <v>1</v>
      </c>
    </row>
    <row r="58" spans="1:9" ht="17" thickBot="1">
      <c r="A58" s="6">
        <v>285</v>
      </c>
      <c r="B58" s="7">
        <v>4</v>
      </c>
      <c r="C58" s="7">
        <v>0</v>
      </c>
      <c r="D58">
        <f t="shared" si="0"/>
        <v>97.983014861995798</v>
      </c>
      <c r="E58">
        <f t="shared" si="1"/>
        <v>99.546279491832991</v>
      </c>
      <c r="G58" s="72">
        <v>145</v>
      </c>
      <c r="H58" s="73">
        <v>0</v>
      </c>
      <c r="I58" s="74">
        <v>1</v>
      </c>
    </row>
    <row r="59" spans="1:9" ht="17" thickBot="1">
      <c r="A59" s="6">
        <v>290</v>
      </c>
      <c r="B59" s="7">
        <v>2</v>
      </c>
      <c r="C59" s="7">
        <v>0</v>
      </c>
      <c r="D59">
        <f t="shared" si="0"/>
        <v>98.195329087048876</v>
      </c>
      <c r="E59">
        <f t="shared" si="1"/>
        <v>99.546279491832991</v>
      </c>
      <c r="G59" s="72">
        <v>150</v>
      </c>
      <c r="H59" s="73">
        <v>0</v>
      </c>
      <c r="I59" s="74">
        <v>1</v>
      </c>
    </row>
    <row r="60" spans="1:9" ht="17" thickBot="1">
      <c r="A60" s="6">
        <v>295</v>
      </c>
      <c r="B60" s="7">
        <v>3</v>
      </c>
      <c r="C60" s="7">
        <v>0</v>
      </c>
      <c r="D60">
        <f t="shared" si="0"/>
        <v>98.513800424628499</v>
      </c>
      <c r="E60">
        <f t="shared" si="1"/>
        <v>99.546279491832991</v>
      </c>
      <c r="G60" s="72">
        <v>155</v>
      </c>
      <c r="H60" s="73">
        <v>0</v>
      </c>
      <c r="I60" s="74">
        <v>1</v>
      </c>
    </row>
    <row r="61" spans="1:9" ht="17" thickBot="1">
      <c r="A61" s="6">
        <v>300</v>
      </c>
      <c r="B61" s="7">
        <v>1</v>
      </c>
      <c r="C61" s="7">
        <v>0</v>
      </c>
      <c r="D61">
        <f t="shared" si="0"/>
        <v>98.619957537155045</v>
      </c>
      <c r="E61">
        <f t="shared" si="1"/>
        <v>99.546279491832991</v>
      </c>
      <c r="G61" s="72">
        <v>160</v>
      </c>
      <c r="H61" s="73">
        <v>0</v>
      </c>
      <c r="I61" s="74">
        <v>1</v>
      </c>
    </row>
    <row r="62" spans="1:9" ht="17" thickBot="1">
      <c r="A62" s="6">
        <v>305</v>
      </c>
      <c r="B62" s="7">
        <v>0</v>
      </c>
      <c r="C62" s="7">
        <v>0</v>
      </c>
      <c r="D62">
        <f t="shared" si="0"/>
        <v>98.619957537155045</v>
      </c>
      <c r="E62">
        <f t="shared" si="1"/>
        <v>99.546279491832991</v>
      </c>
      <c r="G62" s="72">
        <v>165</v>
      </c>
      <c r="H62" s="73">
        <v>0</v>
      </c>
      <c r="I62" s="74">
        <v>1</v>
      </c>
    </row>
    <row r="63" spans="1:9" ht="17" thickBot="1">
      <c r="A63" s="6">
        <v>310</v>
      </c>
      <c r="B63" s="7">
        <v>2</v>
      </c>
      <c r="C63" s="7">
        <v>0</v>
      </c>
      <c r="D63">
        <f t="shared" si="0"/>
        <v>98.832271762208123</v>
      </c>
      <c r="E63">
        <f t="shared" si="1"/>
        <v>99.546279491832991</v>
      </c>
      <c r="G63" s="72">
        <v>170</v>
      </c>
      <c r="H63" s="73">
        <v>0</v>
      </c>
      <c r="I63" s="74">
        <v>1</v>
      </c>
    </row>
    <row r="64" spans="1:9" ht="17" thickBot="1">
      <c r="A64" s="6">
        <v>315</v>
      </c>
      <c r="B64" s="7">
        <v>1</v>
      </c>
      <c r="C64" s="7">
        <v>0</v>
      </c>
      <c r="D64">
        <f t="shared" si="0"/>
        <v>98.938428874734669</v>
      </c>
      <c r="E64">
        <f t="shared" si="1"/>
        <v>99.546279491832991</v>
      </c>
      <c r="G64" s="72">
        <v>175</v>
      </c>
      <c r="H64" s="73">
        <v>0</v>
      </c>
      <c r="I64" s="74">
        <v>1</v>
      </c>
    </row>
    <row r="65" spans="1:9" ht="17" thickBot="1">
      <c r="A65" s="6">
        <v>320</v>
      </c>
      <c r="B65" s="7">
        <v>0</v>
      </c>
      <c r="C65" s="7">
        <v>0</v>
      </c>
      <c r="D65">
        <f t="shared" si="0"/>
        <v>98.938428874734669</v>
      </c>
      <c r="E65">
        <f t="shared" si="1"/>
        <v>99.546279491832991</v>
      </c>
      <c r="G65" s="72">
        <v>180</v>
      </c>
      <c r="H65" s="73">
        <v>0</v>
      </c>
      <c r="I65" s="74">
        <v>1</v>
      </c>
    </row>
    <row r="66" spans="1:9" ht="17" thickBot="1">
      <c r="A66" s="6">
        <v>325</v>
      </c>
      <c r="B66" s="7">
        <v>1</v>
      </c>
      <c r="C66" s="7">
        <v>0</v>
      </c>
      <c r="D66">
        <f t="shared" si="0"/>
        <v>99.044585987261215</v>
      </c>
      <c r="E66">
        <f t="shared" si="1"/>
        <v>99.546279491832991</v>
      </c>
      <c r="G66" s="72">
        <v>185</v>
      </c>
      <c r="H66" s="73">
        <v>0</v>
      </c>
      <c r="I66" s="74">
        <v>1</v>
      </c>
    </row>
    <row r="67" spans="1:9" ht="17" thickBot="1">
      <c r="A67" s="6">
        <v>330</v>
      </c>
      <c r="B67" s="7">
        <v>1</v>
      </c>
      <c r="C67" s="7">
        <v>0</v>
      </c>
      <c r="D67">
        <f t="shared" si="0"/>
        <v>99.150743099787761</v>
      </c>
      <c r="E67">
        <f t="shared" si="1"/>
        <v>99.546279491832991</v>
      </c>
      <c r="G67" s="72">
        <v>190</v>
      </c>
      <c r="H67" s="73">
        <v>0</v>
      </c>
      <c r="I67" s="74">
        <v>1</v>
      </c>
    </row>
    <row r="68" spans="1:9" ht="17" thickBot="1">
      <c r="A68" s="6">
        <v>335</v>
      </c>
      <c r="B68" s="7">
        <v>3</v>
      </c>
      <c r="C68" s="7">
        <v>0</v>
      </c>
      <c r="D68">
        <f t="shared" ref="D68:D82" si="2">(B68/$B$84)*100+D67</f>
        <v>99.469214437367384</v>
      </c>
      <c r="E68">
        <f t="shared" ref="E68:E82" si="3">(C68/$C$84)*100+E67</f>
        <v>99.546279491832991</v>
      </c>
      <c r="G68" s="72">
        <v>195</v>
      </c>
      <c r="H68" s="73">
        <v>0</v>
      </c>
      <c r="I68" s="74">
        <v>1</v>
      </c>
    </row>
    <row r="69" spans="1:9" ht="17" thickBot="1">
      <c r="A69" s="6">
        <v>340</v>
      </c>
      <c r="B69" s="7">
        <v>1</v>
      </c>
      <c r="C69" s="7">
        <v>0</v>
      </c>
      <c r="D69">
        <f t="shared" si="2"/>
        <v>99.57537154989393</v>
      </c>
      <c r="E69">
        <f t="shared" si="3"/>
        <v>99.546279491832991</v>
      </c>
      <c r="G69" s="72">
        <v>200</v>
      </c>
      <c r="H69" s="73">
        <v>0</v>
      </c>
      <c r="I69" s="74">
        <v>1</v>
      </c>
    </row>
    <row r="70" spans="1:9" ht="17" thickBot="1">
      <c r="A70" s="6">
        <v>345</v>
      </c>
      <c r="B70" s="7">
        <v>0</v>
      </c>
      <c r="C70" s="7">
        <v>0</v>
      </c>
      <c r="D70">
        <f t="shared" si="2"/>
        <v>99.57537154989393</v>
      </c>
      <c r="E70">
        <f t="shared" si="3"/>
        <v>99.546279491832991</v>
      </c>
      <c r="G70" s="72">
        <v>205</v>
      </c>
      <c r="H70" s="73">
        <v>0</v>
      </c>
      <c r="I70" s="74">
        <v>1</v>
      </c>
    </row>
    <row r="71" spans="1:9" ht="17" thickBot="1">
      <c r="A71" s="6">
        <v>350</v>
      </c>
      <c r="B71" s="7">
        <v>0</v>
      </c>
      <c r="C71" s="7">
        <v>0</v>
      </c>
      <c r="D71">
        <f t="shared" si="2"/>
        <v>99.57537154989393</v>
      </c>
      <c r="E71">
        <f t="shared" si="3"/>
        <v>99.546279491832991</v>
      </c>
      <c r="G71" s="72">
        <v>210</v>
      </c>
      <c r="H71" s="73">
        <v>0</v>
      </c>
      <c r="I71" s="74">
        <v>1</v>
      </c>
    </row>
    <row r="72" spans="1:9" ht="17" thickBot="1">
      <c r="A72" s="6">
        <v>355</v>
      </c>
      <c r="B72" s="7">
        <v>1</v>
      </c>
      <c r="C72" s="7">
        <v>0</v>
      </c>
      <c r="D72">
        <f t="shared" si="2"/>
        <v>99.681528662420476</v>
      </c>
      <c r="E72">
        <f t="shared" si="3"/>
        <v>99.546279491832991</v>
      </c>
      <c r="G72" s="72">
        <v>215</v>
      </c>
      <c r="H72" s="73">
        <v>0</v>
      </c>
      <c r="I72" s="74">
        <v>1</v>
      </c>
    </row>
    <row r="73" spans="1:9" ht="17" thickBot="1">
      <c r="A73" s="6">
        <v>360</v>
      </c>
      <c r="B73" s="7"/>
      <c r="C73" s="7"/>
      <c r="D73">
        <f t="shared" si="2"/>
        <v>99.681528662420476</v>
      </c>
      <c r="E73">
        <f t="shared" si="3"/>
        <v>99.546279491832991</v>
      </c>
      <c r="G73" s="72">
        <v>220</v>
      </c>
      <c r="H73" s="73">
        <v>0</v>
      </c>
      <c r="I73" s="74">
        <v>1</v>
      </c>
    </row>
    <row r="74" spans="1:9" ht="17" thickBot="1">
      <c r="A74" s="6">
        <v>365</v>
      </c>
      <c r="B74" s="11"/>
      <c r="C74" s="7">
        <v>0</v>
      </c>
      <c r="D74">
        <f t="shared" si="2"/>
        <v>99.681528662420476</v>
      </c>
      <c r="E74">
        <f t="shared" si="3"/>
        <v>99.546279491832991</v>
      </c>
      <c r="G74" s="72">
        <v>225</v>
      </c>
      <c r="H74" s="73">
        <v>0</v>
      </c>
      <c r="I74" s="74">
        <v>1</v>
      </c>
    </row>
    <row r="75" spans="1:9" ht="17" thickBot="1">
      <c r="A75" s="6">
        <v>370</v>
      </c>
      <c r="B75" s="11"/>
      <c r="C75" s="7">
        <v>0</v>
      </c>
      <c r="D75">
        <f t="shared" si="2"/>
        <v>99.681528662420476</v>
      </c>
      <c r="E75">
        <f t="shared" si="3"/>
        <v>99.546279491832991</v>
      </c>
      <c r="G75" s="72">
        <v>230</v>
      </c>
      <c r="H75" s="73">
        <v>0</v>
      </c>
      <c r="I75" s="74">
        <v>1</v>
      </c>
    </row>
    <row r="76" spans="1:9" ht="17" thickBot="1">
      <c r="A76" s="6">
        <v>375</v>
      </c>
      <c r="B76" s="11"/>
      <c r="C76" s="7">
        <v>0</v>
      </c>
      <c r="D76">
        <f t="shared" si="2"/>
        <v>99.681528662420476</v>
      </c>
      <c r="E76">
        <f t="shared" si="3"/>
        <v>99.546279491832991</v>
      </c>
      <c r="G76" s="72">
        <v>235</v>
      </c>
      <c r="H76" s="73">
        <v>0</v>
      </c>
      <c r="I76" s="74">
        <v>1</v>
      </c>
    </row>
    <row r="77" spans="1:9" ht="17" thickBot="1">
      <c r="A77" s="6">
        <v>380</v>
      </c>
      <c r="B77" s="11"/>
      <c r="C77" s="7">
        <v>0</v>
      </c>
      <c r="D77">
        <f t="shared" si="2"/>
        <v>99.681528662420476</v>
      </c>
      <c r="E77">
        <f t="shared" si="3"/>
        <v>99.546279491832991</v>
      </c>
      <c r="G77" s="72">
        <v>240</v>
      </c>
      <c r="H77" s="73">
        <v>0</v>
      </c>
      <c r="I77" s="74">
        <v>1</v>
      </c>
    </row>
    <row r="78" spans="1:9" ht="17" thickBot="1">
      <c r="A78" s="6">
        <v>385</v>
      </c>
      <c r="B78" s="11"/>
      <c r="C78" s="7">
        <v>0</v>
      </c>
      <c r="D78">
        <f t="shared" si="2"/>
        <v>99.681528662420476</v>
      </c>
      <c r="E78">
        <f t="shared" si="3"/>
        <v>99.546279491832991</v>
      </c>
      <c r="G78" s="72">
        <v>245</v>
      </c>
      <c r="H78" s="73">
        <v>0</v>
      </c>
      <c r="I78" s="74">
        <v>1</v>
      </c>
    </row>
    <row r="79" spans="1:9" ht="17" thickBot="1">
      <c r="A79" s="6">
        <v>390</v>
      </c>
      <c r="B79" s="11"/>
      <c r="C79" s="7">
        <v>0</v>
      </c>
      <c r="D79">
        <f t="shared" si="2"/>
        <v>99.681528662420476</v>
      </c>
      <c r="E79">
        <f t="shared" si="3"/>
        <v>99.546279491832991</v>
      </c>
      <c r="G79" s="72">
        <v>250</v>
      </c>
      <c r="H79" s="73">
        <v>0</v>
      </c>
      <c r="I79" s="74">
        <v>1</v>
      </c>
    </row>
    <row r="80" spans="1:9" ht="17" thickBot="1">
      <c r="A80" s="6">
        <v>395</v>
      </c>
      <c r="B80" s="11"/>
      <c r="C80" s="7">
        <v>1</v>
      </c>
      <c r="D80">
        <f t="shared" si="2"/>
        <v>99.681528662420476</v>
      </c>
      <c r="E80">
        <f t="shared" si="3"/>
        <v>99.637023593466381</v>
      </c>
      <c r="G80" s="72">
        <v>255</v>
      </c>
      <c r="H80" s="73">
        <v>0</v>
      </c>
      <c r="I80" s="74">
        <v>1</v>
      </c>
    </row>
    <row r="81" spans="1:9" ht="17" thickBot="1">
      <c r="A81" s="6">
        <v>400</v>
      </c>
      <c r="B81" s="11"/>
      <c r="C81" s="7">
        <v>0</v>
      </c>
      <c r="D81">
        <f t="shared" si="2"/>
        <v>99.681528662420476</v>
      </c>
      <c r="E81">
        <f t="shared" si="3"/>
        <v>99.637023593466381</v>
      </c>
      <c r="G81" s="72">
        <v>260</v>
      </c>
      <c r="H81" s="73">
        <v>0</v>
      </c>
      <c r="I81" s="74">
        <v>1</v>
      </c>
    </row>
    <row r="82" spans="1:9" ht="17" thickBot="1">
      <c r="A82" s="7" t="s">
        <v>57</v>
      </c>
      <c r="B82" s="11"/>
      <c r="C82" s="7">
        <v>4</v>
      </c>
      <c r="D82">
        <f t="shared" si="2"/>
        <v>99.681528662420476</v>
      </c>
      <c r="E82">
        <f t="shared" si="3"/>
        <v>99.999999999999957</v>
      </c>
      <c r="G82" s="72">
        <v>265</v>
      </c>
      <c r="H82" s="73">
        <v>0</v>
      </c>
      <c r="I82" s="74">
        <v>1</v>
      </c>
    </row>
    <row r="83" spans="1:9">
      <c r="G83" s="72">
        <v>270</v>
      </c>
      <c r="H83" s="73">
        <v>0</v>
      </c>
      <c r="I83" s="74">
        <v>1</v>
      </c>
    </row>
    <row r="84" spans="1:9">
      <c r="A84" t="s">
        <v>1168</v>
      </c>
      <c r="B84">
        <v>942</v>
      </c>
      <c r="C84">
        <v>1102</v>
      </c>
      <c r="G84" s="72">
        <v>275</v>
      </c>
      <c r="H84" s="73">
        <v>0</v>
      </c>
      <c r="I84" s="74">
        <v>1</v>
      </c>
    </row>
    <row r="85" spans="1:9">
      <c r="G85" s="72">
        <v>280</v>
      </c>
      <c r="H85" s="73">
        <v>0</v>
      </c>
      <c r="I85" s="74">
        <v>1</v>
      </c>
    </row>
    <row r="86" spans="1:9">
      <c r="G86" s="72">
        <v>285</v>
      </c>
      <c r="H86" s="73">
        <v>0</v>
      </c>
      <c r="I86" s="74">
        <v>1</v>
      </c>
    </row>
    <row r="87" spans="1:9">
      <c r="G87" s="72">
        <v>290</v>
      </c>
      <c r="H87" s="73">
        <v>0</v>
      </c>
      <c r="I87" s="74">
        <v>1</v>
      </c>
    </row>
    <row r="88" spans="1:9">
      <c r="G88" s="72">
        <v>295</v>
      </c>
      <c r="H88" s="73">
        <v>0</v>
      </c>
      <c r="I88" s="74">
        <v>1</v>
      </c>
    </row>
    <row r="89" spans="1:9">
      <c r="G89" s="72">
        <v>300</v>
      </c>
      <c r="H89" s="73">
        <v>0</v>
      </c>
      <c r="I89" s="74">
        <v>1</v>
      </c>
    </row>
    <row r="90" spans="1:9">
      <c r="G90" s="72">
        <v>305</v>
      </c>
      <c r="H90" s="73">
        <v>0</v>
      </c>
      <c r="I90" s="74">
        <v>1</v>
      </c>
    </row>
    <row r="91" spans="1:9">
      <c r="G91" s="72">
        <v>310</v>
      </c>
      <c r="H91" s="73">
        <v>0</v>
      </c>
      <c r="I91" s="74">
        <v>1</v>
      </c>
    </row>
    <row r="92" spans="1:9">
      <c r="G92" s="72">
        <v>315</v>
      </c>
      <c r="H92" s="73">
        <v>0</v>
      </c>
      <c r="I92" s="74">
        <v>1</v>
      </c>
    </row>
    <row r="93" spans="1:9">
      <c r="G93" s="72">
        <v>320</v>
      </c>
      <c r="H93" s="73">
        <v>0</v>
      </c>
      <c r="I93" s="74">
        <v>1</v>
      </c>
    </row>
    <row r="94" spans="1:9">
      <c r="G94" s="72">
        <v>325</v>
      </c>
      <c r="H94" s="73">
        <v>0</v>
      </c>
      <c r="I94" s="74">
        <v>1</v>
      </c>
    </row>
    <row r="95" spans="1:9">
      <c r="G95" s="72">
        <v>330</v>
      </c>
      <c r="H95" s="73">
        <v>0</v>
      </c>
      <c r="I95" s="74">
        <v>1</v>
      </c>
    </row>
    <row r="96" spans="1:9">
      <c r="G96" s="72">
        <v>335</v>
      </c>
      <c r="H96" s="73">
        <v>0</v>
      </c>
      <c r="I96" s="74">
        <v>1</v>
      </c>
    </row>
    <row r="97" spans="7:9">
      <c r="G97" s="72">
        <v>340</v>
      </c>
      <c r="H97" s="73">
        <v>0</v>
      </c>
      <c r="I97" s="74">
        <v>1</v>
      </c>
    </row>
    <row r="98" spans="7:9">
      <c r="G98" s="72">
        <v>345</v>
      </c>
      <c r="H98" s="73">
        <v>0</v>
      </c>
      <c r="I98" s="74">
        <v>1</v>
      </c>
    </row>
    <row r="99" spans="7:9">
      <c r="G99" s="72">
        <v>350</v>
      </c>
      <c r="H99" s="73">
        <v>0</v>
      </c>
      <c r="I99" s="74">
        <v>1</v>
      </c>
    </row>
    <row r="100" spans="7:9">
      <c r="G100" s="72">
        <v>355</v>
      </c>
      <c r="H100" s="73">
        <v>0</v>
      </c>
      <c r="I100" s="74">
        <v>1</v>
      </c>
    </row>
    <row r="101" spans="7:9">
      <c r="G101" s="72">
        <v>360</v>
      </c>
      <c r="H101" s="73">
        <v>0</v>
      </c>
      <c r="I101" s="74">
        <v>1</v>
      </c>
    </row>
    <row r="102" spans="7:9">
      <c r="G102" s="72">
        <v>365</v>
      </c>
      <c r="H102" s="73">
        <v>0</v>
      </c>
      <c r="I102" s="74">
        <v>1</v>
      </c>
    </row>
    <row r="103" spans="7:9">
      <c r="G103" s="72">
        <v>370</v>
      </c>
      <c r="H103" s="73">
        <v>0</v>
      </c>
      <c r="I103" s="74">
        <v>1</v>
      </c>
    </row>
    <row r="104" spans="7:9">
      <c r="G104" s="72">
        <v>375</v>
      </c>
      <c r="H104" s="73">
        <v>0</v>
      </c>
      <c r="I104" s="74">
        <v>1</v>
      </c>
    </row>
    <row r="105" spans="7:9">
      <c r="G105" s="72">
        <v>380</v>
      </c>
      <c r="H105" s="73">
        <v>0</v>
      </c>
      <c r="I105" s="74">
        <v>1</v>
      </c>
    </row>
    <row r="106" spans="7:9">
      <c r="G106" s="72">
        <v>385</v>
      </c>
      <c r="H106" s="73">
        <v>0</v>
      </c>
      <c r="I106" s="74">
        <v>1</v>
      </c>
    </row>
    <row r="107" spans="7:9">
      <c r="G107" s="72">
        <v>390</v>
      </c>
      <c r="H107" s="73">
        <v>0</v>
      </c>
      <c r="I107" s="74">
        <v>1</v>
      </c>
    </row>
    <row r="108" spans="7:9">
      <c r="G108" s="72">
        <v>395</v>
      </c>
      <c r="H108" s="73">
        <v>0</v>
      </c>
      <c r="I108" s="74">
        <v>1</v>
      </c>
    </row>
    <row r="109" spans="7:9">
      <c r="G109" s="72">
        <v>400</v>
      </c>
      <c r="H109" s="73">
        <v>0</v>
      </c>
      <c r="I109" s="74">
        <v>1</v>
      </c>
    </row>
    <row r="110" spans="7:9" ht="17" thickBot="1">
      <c r="G110" s="75" t="s">
        <v>57</v>
      </c>
      <c r="H110" s="75">
        <v>0</v>
      </c>
      <c r="I110" s="76">
        <v>1</v>
      </c>
    </row>
  </sheetData>
  <sortState xmlns:xlrd2="http://schemas.microsoft.com/office/spreadsheetml/2017/richdata2" ref="G31:G109">
    <sortCondition ref="G3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5 micron bins-Observed</vt:lpstr>
      <vt:lpstr>5 micron bins- Analyzed</vt:lpstr>
      <vt:lpstr>DecisionOnWhatToMicroCT</vt:lpstr>
      <vt:lpstr>R Binned</vt:lpstr>
      <vt:lpstr>R Cont</vt:lpstr>
      <vt:lpstr>Notes</vt:lpstr>
      <vt:lpstr>QUALMS Distributions</vt:lpstr>
      <vt:lpstr>5 micron bins- Overlay</vt:lpstr>
      <vt:lpstr>Cumulative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Zeigler</dc:creator>
  <cp:lastModifiedBy>Spencer Zeigler</cp:lastModifiedBy>
  <dcterms:created xsi:type="dcterms:W3CDTF">2019-04-22T21:40:25Z</dcterms:created>
  <dcterms:modified xsi:type="dcterms:W3CDTF">2021-06-11T21:42:58Z</dcterms:modified>
</cp:coreProperties>
</file>