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workforce.sharepoint.com/sites/posdisini/Shared Documents/Research/Property Rental Analysis 2021/Completed/"/>
    </mc:Choice>
  </mc:AlternateContent>
  <xr:revisionPtr revIDLastSave="7" documentId="13_ncr:1_{F08A92AC-BDDF-4193-9745-211A98AFE1E7}" xr6:coauthVersionLast="47" xr6:coauthVersionMax="47" xr10:uidLastSave="{626EFB8D-1B5F-4900-8A02-5F3DD17141BF}"/>
  <bookViews>
    <workbookView xWindow="-28920" yWindow="-120" windowWidth="29040" windowHeight="15840" tabRatio="866" firstSheet="5" activeTab="11" xr2:uid="{00000000-000D-0000-FFFF-FFFF00000000}"/>
  </bookViews>
  <sheets>
    <sheet name="List Jadual Harga&amp;Sewa" sheetId="13" r:id="rId1"/>
    <sheet name="15.1" sheetId="11" r:id="rId2"/>
    <sheet name="15.2" sheetId="12" r:id="rId3"/>
    <sheet name="15.3" sheetId="14" r:id="rId4"/>
    <sheet name="15.4" sheetId="4" r:id="rId5"/>
    <sheet name="15.5" sheetId="5" r:id="rId6"/>
    <sheet name="15.6" sheetId="31" r:id="rId7"/>
    <sheet name="15.7" sheetId="30" r:id="rId8"/>
    <sheet name="15.8" sheetId="26" r:id="rId9"/>
    <sheet name="15.9" sheetId="27" r:id="rId10"/>
    <sheet name="15.10" sheetId="28" r:id="rId11"/>
    <sheet name="15.11" sheetId="29" r:id="rId12"/>
    <sheet name="Sheet1" sheetId="32" r:id="rId13"/>
    <sheet name="15.12" sheetId="17" r:id="rId14"/>
    <sheet name="15.13" sheetId="6" r:id="rId15"/>
    <sheet name="15.14" sheetId="7" r:id="rId16"/>
    <sheet name="15.15" sheetId="8" r:id="rId17"/>
  </sheets>
  <definedNames>
    <definedName name="_xlnm._FilterDatabase" localSheetId="1" hidden="1">'15.1'!$A$2:$G$735</definedName>
    <definedName name="_xlnm._FilterDatabase" localSheetId="14" hidden="1">'15.13'!$A$2:$F$280</definedName>
    <definedName name="_xlnm._FilterDatabase" localSheetId="15" hidden="1">'15.14'!$A$2:$F$145</definedName>
    <definedName name="_xlnm._FilterDatabase" localSheetId="2" hidden="1">'15.2'!$A$2:$F$95</definedName>
    <definedName name="_xlnm._FilterDatabase" localSheetId="3" hidden="1">'15.3'!$A$2:$F$597</definedName>
    <definedName name="_xlnm._FilterDatabase" localSheetId="4" hidden="1">'15.4'!$A$2:$G$159</definedName>
    <definedName name="_xlnm.Print_Area" localSheetId="1">'15.1'!$A$1:$G$58</definedName>
    <definedName name="_xlnm.Print_Area" localSheetId="10">'15.10'!$A$1:$N$24</definedName>
    <definedName name="_xlnm.Print_Area" localSheetId="11">'15.11'!$A$1:$F$51</definedName>
    <definedName name="_xlnm.Print_Area" localSheetId="13">'15.12'!$A$1:$F$156</definedName>
    <definedName name="_xlnm.Print_Area" localSheetId="14">'15.13'!$A$1:$G$43</definedName>
    <definedName name="_xlnm.Print_Area" localSheetId="15">'15.14'!$A$1:$F$41</definedName>
    <definedName name="_xlnm.Print_Area" localSheetId="16">'15.15'!$A$1:$F$51</definedName>
    <definedName name="_xlnm.Print_Area" localSheetId="2">'15.2'!$A$1:$F$54</definedName>
    <definedName name="_xlnm.Print_Area" localSheetId="3">'15.3'!$A$1:$F$38</definedName>
    <definedName name="_xlnm.Print_Area" localSheetId="5">'15.5'!$A$1:$E$51</definedName>
    <definedName name="_xlnm.Print_Area" localSheetId="8">'15.8'!$A$2:$F$29</definedName>
    <definedName name="_xlnm.Print_Area" localSheetId="9">'15.9'!$A$1:$F$108</definedName>
    <definedName name="_xlnm.Print_Area" localSheetId="0">'List Jadual Harga&amp;Sewa'!$A$1:$D$54</definedName>
    <definedName name="_xlnm.Print_Titles" localSheetId="1">'15.1'!$6:$7</definedName>
    <definedName name="_xlnm.Print_Titles" localSheetId="11">'15.11'!$6:$7</definedName>
    <definedName name="_xlnm.Print_Titles" localSheetId="14">'15.13'!$6:$7</definedName>
    <definedName name="_xlnm.Print_Titles" localSheetId="3">'15.3'!$6:$7</definedName>
    <definedName name="_xlnm.Print_Titles" localSheetId="4">'15.4'!$6:$7</definedName>
    <definedName name="_xlnm.Print_Titles" localSheetId="9">'15.9'!$6:$7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8" l="1"/>
  <c r="E7" i="8"/>
  <c r="D7" i="8"/>
  <c r="E8" i="7"/>
  <c r="D8" i="7"/>
  <c r="E7" i="6"/>
  <c r="D7" i="6"/>
  <c r="E7" i="17"/>
  <c r="D7" i="17"/>
  <c r="B14" i="30"/>
  <c r="B223" i="5"/>
  <c r="B192" i="5"/>
  <c r="B170" i="5"/>
  <c r="B157" i="5"/>
  <c r="B154" i="5"/>
  <c r="B132" i="5"/>
  <c r="B85" i="5"/>
  <c r="B79" i="5"/>
  <c r="B68" i="5"/>
  <c r="B435" i="14"/>
  <c r="B388" i="14"/>
  <c r="B380" i="14"/>
  <c r="B110" i="14"/>
</calcChain>
</file>

<file path=xl/sharedStrings.xml><?xml version="1.0" encoding="utf-8"?>
<sst xmlns="http://schemas.openxmlformats.org/spreadsheetml/2006/main" count="5871" uniqueCount="2141">
  <si>
    <t>SENARAI JADUAL HARGA DAN SEWA LAPORAN PASARAN HARTA 2021</t>
  </si>
  <si>
    <t>Jadual</t>
  </si>
  <si>
    <t>Tajuk</t>
  </si>
  <si>
    <t>Harga Harta Kediaman</t>
  </si>
  <si>
    <t xml:space="preserve">Prices of Residential Property </t>
  </si>
  <si>
    <t>Harga Tanah Bangunan Kediaman</t>
  </si>
  <si>
    <t>Prices of Residential Building Land</t>
  </si>
  <si>
    <t>Sewaan Harta Kediaman</t>
  </si>
  <si>
    <t>Rentals of Residential Property</t>
  </si>
  <si>
    <t>Harga Kedai</t>
  </si>
  <si>
    <t>Prices of Shop</t>
  </si>
  <si>
    <t>Sewaan Tingkat Bawah Kedai</t>
  </si>
  <si>
    <t>Rentals of Ground Floor Shop</t>
  </si>
  <si>
    <t>Harga Pangsapuri Servis/ SOHO</t>
  </si>
  <si>
    <t>Prices of Service Apartment and SOHO</t>
  </si>
  <si>
    <t xml:space="preserve">Sewaan Pangsapuri Servis/ SOHO </t>
  </si>
  <si>
    <t>Rentals of Service Apartment and SOHO</t>
  </si>
  <si>
    <t>Harga Ruang Niaga Dalam Kompleks Perniagaan</t>
  </si>
  <si>
    <t>Prices of Retail Space in Commercial Complex</t>
  </si>
  <si>
    <t>Sewaan Ruang Niaga Dalam Kompleks Perniagaan</t>
  </si>
  <si>
    <t>Rentals of Retail Space in Commercial Complex</t>
  </si>
  <si>
    <t>Harga Ruang Dalam Bangunan Pejabat Binaan Khas</t>
  </si>
  <si>
    <t>Prices of Space in Purpose-Built Office Building</t>
  </si>
  <si>
    <t>Sewaan Pejabat Binaan Khas</t>
  </si>
  <si>
    <t>Rentals of Purpose-Built Office</t>
  </si>
  <si>
    <t>Sewaan Ruang Pejabat Dalam Kedai</t>
  </si>
  <si>
    <t>Rentals of Office Space in Shop</t>
  </si>
  <si>
    <t>Harga Harta Perindustrian</t>
  </si>
  <si>
    <t>Prices of Industrial Property</t>
  </si>
  <si>
    <t>Harga Harta Pertanian</t>
  </si>
  <si>
    <t>Prices of Agricultural Property</t>
  </si>
  <si>
    <t>Harga Tanah Pembangunan</t>
  </si>
  <si>
    <t>Prices of Development Land</t>
  </si>
  <si>
    <t>Jadual 15.1</t>
  </si>
  <si>
    <t>Prices of Residential Property</t>
  </si>
  <si>
    <t>District/Mukim and Scheme</t>
  </si>
  <si>
    <t>Sample Size</t>
  </si>
  <si>
    <t>Average Land Area (s.m.)</t>
  </si>
  <si>
    <t>Average Floor Area (s.m.)</t>
  </si>
  <si>
    <t>Price Range (RM/Unit)</t>
  </si>
  <si>
    <t>Average Price Change (%)</t>
  </si>
  <si>
    <t>SINGLE STOREY TERRACED</t>
  </si>
  <si>
    <t>Beaufort</t>
  </si>
  <si>
    <t>Taman Lumat</t>
  </si>
  <si>
    <t>NA</t>
  </si>
  <si>
    <t>ND</t>
  </si>
  <si>
    <t>Keningau</t>
  </si>
  <si>
    <t xml:space="preserve">Taman Adika </t>
  </si>
  <si>
    <t>255,000 - 270,000</t>
  </si>
  <si>
    <t>Taman Adika Phase 3</t>
  </si>
  <si>
    <t>Taman Adika Phase 5</t>
  </si>
  <si>
    <t>Taman Adika Phase 11</t>
  </si>
  <si>
    <t>285,000 - 300,000</t>
  </si>
  <si>
    <t>280,000 - 310,000</t>
  </si>
  <si>
    <t>Stable</t>
  </si>
  <si>
    <t>Taman Fajar</t>
  </si>
  <si>
    <t>185,000 - 205,000</t>
  </si>
  <si>
    <t>Taman Luagan</t>
  </si>
  <si>
    <t>200,000 - 240,000</t>
  </si>
  <si>
    <t>Taman Jutaya Phase 2</t>
  </si>
  <si>
    <t>250,000 - 270,000</t>
  </si>
  <si>
    <t xml:space="preserve">Taman Khong Lok </t>
  </si>
  <si>
    <t>Taman MDK</t>
  </si>
  <si>
    <t>Taman Motou</t>
  </si>
  <si>
    <t>Kota Kinabalu</t>
  </si>
  <si>
    <t>Sunny Garden</t>
  </si>
  <si>
    <t>Taman Dai Ming Baru</t>
  </si>
  <si>
    <t>Taman Dixon</t>
  </si>
  <si>
    <t>Taman King Lam</t>
  </si>
  <si>
    <t>Taman Likas Jaya</t>
  </si>
  <si>
    <t>500,000 - 570,000</t>
  </si>
  <si>
    <t>Taman Luyang Phase 9</t>
  </si>
  <si>
    <t>Taman Sempelang</t>
  </si>
  <si>
    <t>Taman Seputeh</t>
  </si>
  <si>
    <t>Taman Seri Baru</t>
  </si>
  <si>
    <t>Taman Seri Indah</t>
  </si>
  <si>
    <t>Taman Sri Kepayan Phase 7</t>
  </si>
  <si>
    <t>483,000 - 485,000</t>
  </si>
  <si>
    <t>450,000 - 520,000</t>
  </si>
  <si>
    <t>Taman Tuan Huatt</t>
  </si>
  <si>
    <t>Kota Marudu</t>
  </si>
  <si>
    <t>Taman KDC</t>
  </si>
  <si>
    <t>Kudat</t>
  </si>
  <si>
    <t>Taman Friendly</t>
  </si>
  <si>
    <t>250,000 - 280,000</t>
  </si>
  <si>
    <t>Taman Lavender</t>
  </si>
  <si>
    <t>Labuk Sugut</t>
  </si>
  <si>
    <t>Taman Ariff</t>
  </si>
  <si>
    <t>Lahad Datu</t>
  </si>
  <si>
    <t>Taman CL</t>
  </si>
  <si>
    <t>Taman Khazanah Indah</t>
  </si>
  <si>
    <t>180,000 - 185,000</t>
  </si>
  <si>
    <t>Papar</t>
  </si>
  <si>
    <t>Taman Kinarut Ceria 1</t>
  </si>
  <si>
    <t>Taman Tulip</t>
  </si>
  <si>
    <t>345,000 - 370,000</t>
  </si>
  <si>
    <t>Penampang</t>
  </si>
  <si>
    <t>Taman Everclicked</t>
  </si>
  <si>
    <t>Taman OKK Lojungah</t>
  </si>
  <si>
    <t>Putatan</t>
  </si>
  <si>
    <t>Taman Pasir Putih Phase 1</t>
  </si>
  <si>
    <t>Sipitang</t>
  </si>
  <si>
    <t>Taman Desaria</t>
  </si>
  <si>
    <t>230,000 - 250,000</t>
  </si>
  <si>
    <t>Sandakan</t>
  </si>
  <si>
    <t>Taman Tab Fai Yen</t>
  </si>
  <si>
    <t>Taman Sri Labuk</t>
  </si>
  <si>
    <t>237,990 - 275,000</t>
  </si>
  <si>
    <t>Tawau</t>
  </si>
  <si>
    <t>Taman Amanah</t>
  </si>
  <si>
    <t>Taman Apas Permai</t>
  </si>
  <si>
    <t>150,000 - 200,000</t>
  </si>
  <si>
    <t>Taman Desa Ranggu</t>
  </si>
  <si>
    <t>Taman Hua Tai</t>
  </si>
  <si>
    <t>255,000 - 290,000</t>
  </si>
  <si>
    <t>Taman Megah Jaya</t>
  </si>
  <si>
    <t>300,000 - 350,000</t>
  </si>
  <si>
    <t>350,000 - 380,000</t>
  </si>
  <si>
    <t>Taman Merry</t>
  </si>
  <si>
    <t>Taman Perwira</t>
  </si>
  <si>
    <t>Taman Ria 1 &amp; 2</t>
  </si>
  <si>
    <t>Taman Ria 3</t>
  </si>
  <si>
    <t>Taman Ria Height</t>
  </si>
  <si>
    <t>Taman Sawit</t>
  </si>
  <si>
    <t>210,000 - 230,000</t>
  </si>
  <si>
    <t>Taman Univilla</t>
  </si>
  <si>
    <t>Taman Wawasan</t>
  </si>
  <si>
    <t>240,000 - 250,000</t>
  </si>
  <si>
    <t>200,000 - 280,000</t>
  </si>
  <si>
    <t>Tuaran</t>
  </si>
  <si>
    <t>Taman Aussie Ria</t>
  </si>
  <si>
    <t>Taman Feliamas</t>
  </si>
  <si>
    <t>2900,000 - 320,000</t>
  </si>
  <si>
    <t>300,000 - 320,000</t>
  </si>
  <si>
    <t>Taman Gunung Emas</t>
  </si>
  <si>
    <t>Taman Kolej</t>
  </si>
  <si>
    <t xml:space="preserve">Taman Seri Dungang       </t>
  </si>
  <si>
    <t>Taman Sri Tamalang</t>
  </si>
  <si>
    <t>ONE AND A-HALF STOREY TERRACE</t>
  </si>
  <si>
    <t>Taman Pasir Putih Phase 2</t>
  </si>
  <si>
    <t>DOUBLE STOREY LOW-COST TERRACE</t>
  </si>
  <si>
    <t>Taman Kuala Menggatal</t>
  </si>
  <si>
    <t>240,000 - 280,000</t>
  </si>
  <si>
    <t>246,000 - 280,000</t>
  </si>
  <si>
    <t>Taman Sepanggar</t>
  </si>
  <si>
    <t>Taman Pertama Satu</t>
  </si>
  <si>
    <t>140,000 - 200,000</t>
  </si>
  <si>
    <t>Taman Warisan</t>
  </si>
  <si>
    <t>132,000 - 140,000</t>
  </si>
  <si>
    <t>Taman Kimanis Jaya</t>
  </si>
  <si>
    <t>Taman Kinarut Selatan</t>
  </si>
  <si>
    <t>170,000 - 200,000</t>
  </si>
  <si>
    <t>188,000 - 200,000</t>
  </si>
  <si>
    <t>Taman Pengalat Besar Phase 3</t>
  </si>
  <si>
    <t>Taman Bukit Bintang</t>
  </si>
  <si>
    <t>220,000 - 230,000</t>
  </si>
  <si>
    <t>Taman Pasadena</t>
  </si>
  <si>
    <t>Taman Semarak</t>
  </si>
  <si>
    <t>Taman Victoria</t>
  </si>
  <si>
    <t>DOUBLE STOREY TERRACED</t>
  </si>
  <si>
    <t>Taman Eramas</t>
  </si>
  <si>
    <t>270,000 - 272,000</t>
  </si>
  <si>
    <t xml:space="preserve">Taman Adika Phase 11 </t>
  </si>
  <si>
    <t>275,000 - 330,000</t>
  </si>
  <si>
    <t>Taman Kota</t>
  </si>
  <si>
    <t>Taman Rahim</t>
  </si>
  <si>
    <t>Alam Puteri (Princess Height)</t>
  </si>
  <si>
    <t>Bandar Sierra</t>
  </si>
  <si>
    <t>450,000 - 500,000</t>
  </si>
  <si>
    <t>Kingfisher Park</t>
  </si>
  <si>
    <t>400,000 - 450,000</t>
  </si>
  <si>
    <t>Kingfisher Park Phase 2</t>
  </si>
  <si>
    <t>Kingfisher Park 3 Phase 2C</t>
  </si>
  <si>
    <t>580,000 - 660,000</t>
  </si>
  <si>
    <t>Taman Albion</t>
  </si>
  <si>
    <t>525,000 - 550,000</t>
  </si>
  <si>
    <t>550,000 - 560,000</t>
  </si>
  <si>
    <t>Taman Aman Sari</t>
  </si>
  <si>
    <t>Taman Angsana</t>
  </si>
  <si>
    <t>Taman Bakti Ikhlas</t>
  </si>
  <si>
    <t>Taman BDC Likas Phase 4B</t>
  </si>
  <si>
    <t>Taman Bukit Hijau (Green Hill Park)</t>
  </si>
  <si>
    <t>Taman Bukit Sepanggar</t>
  </si>
  <si>
    <t>580,000 - 620,000</t>
  </si>
  <si>
    <t>550,000 - 600,000</t>
  </si>
  <si>
    <t>Taman Bunga Raja</t>
  </si>
  <si>
    <t>Taman Canggih</t>
  </si>
  <si>
    <t>Taman Casablanca</t>
  </si>
  <si>
    <t>Taman Cerah</t>
  </si>
  <si>
    <t>Taman Emas Jaya</t>
  </si>
  <si>
    <t>Taman Fortuna</t>
  </si>
  <si>
    <t>Taman Fortuna Phase 2</t>
  </si>
  <si>
    <t>Taman Fulliwa</t>
  </si>
  <si>
    <t>Taman Impian Phase 1 dan 2</t>
  </si>
  <si>
    <t>Taman Inanam Jaya</t>
  </si>
  <si>
    <t>Taman Indah Permai</t>
  </si>
  <si>
    <t>340,000 - 390,000</t>
  </si>
  <si>
    <t>420,000 - 460,000</t>
  </si>
  <si>
    <t>Taman Jindo Phase 7</t>
  </si>
  <si>
    <t>Taman Kediaman Damaisari</t>
  </si>
  <si>
    <t>Taman Kinamount</t>
  </si>
  <si>
    <t>Taman Kingfisher Sulaman Phase 2B</t>
  </si>
  <si>
    <t>Taman Luyang</t>
  </si>
  <si>
    <t>Taman Mahkota</t>
  </si>
  <si>
    <t>Taman Maju Kota</t>
  </si>
  <si>
    <t>Taman Manikar Signal Hill</t>
  </si>
  <si>
    <t>Taman Melawa Jaya</t>
  </si>
  <si>
    <t>390,000 - 420,000</t>
  </si>
  <si>
    <t>Taman Milek</t>
  </si>
  <si>
    <t>Taman Millenium Kingfisher</t>
  </si>
  <si>
    <t>Taman Nelly Phase 8B &amp; 8C</t>
  </si>
  <si>
    <t>Taman Putera Perdana Phase 1A</t>
  </si>
  <si>
    <t>420,000 - 425,000</t>
  </si>
  <si>
    <t>Taman Rimba Phase 1</t>
  </si>
  <si>
    <t>470,000 - 530,000</t>
  </si>
  <si>
    <t>Taman Rimba Phase 2</t>
  </si>
  <si>
    <t>430,000 - 480,000</t>
  </si>
  <si>
    <t>Taman Sri Borneo</t>
  </si>
  <si>
    <t>Taman V24</t>
  </si>
  <si>
    <t>Taman View Point</t>
  </si>
  <si>
    <t xml:space="preserve">Ujana Kingfisher Phase 3                       </t>
  </si>
  <si>
    <t>Taman T &amp; G Phase 6</t>
  </si>
  <si>
    <t>Kunak</t>
  </si>
  <si>
    <t>Taman Guineesis</t>
  </si>
  <si>
    <t xml:space="preserve">425,000 - 450,000 </t>
  </si>
  <si>
    <t>Taman Aman 1</t>
  </si>
  <si>
    <t>200,000 - 250,000</t>
  </si>
  <si>
    <t>Taman Aman 3</t>
  </si>
  <si>
    <t>Taman Aman Jaya</t>
  </si>
  <si>
    <t xml:space="preserve">Taman Idamansara </t>
  </si>
  <si>
    <t>Taman Palm Height</t>
  </si>
  <si>
    <t>320,000 - 380,000</t>
  </si>
  <si>
    <t>350,000 - 430,000</t>
  </si>
  <si>
    <t>Taman Public Villa</t>
  </si>
  <si>
    <t>Taman Sri Perdana</t>
  </si>
  <si>
    <t>430,000 - 440,000</t>
  </si>
  <si>
    <t>Taman Tabanac</t>
  </si>
  <si>
    <t>La Gloxinia Garden</t>
  </si>
  <si>
    <t>365,000 - 390,000</t>
  </si>
  <si>
    <t>380,000 - 400,000</t>
  </si>
  <si>
    <t>Taman Pengalat Besar Phase 5</t>
  </si>
  <si>
    <t>Kibabaig Villa</t>
  </si>
  <si>
    <t>Taman Country Shangri-La</t>
  </si>
  <si>
    <t>Taman Dabak</t>
  </si>
  <si>
    <t>Taman Farmosa 1A</t>
  </si>
  <si>
    <t>700,000 - 788,000</t>
  </si>
  <si>
    <t>Taman Farmosa 1C</t>
  </si>
  <si>
    <t>Taman Forget Me Not</t>
  </si>
  <si>
    <t>Taman Gemilang Nampasan</t>
  </si>
  <si>
    <t xml:space="preserve">Taman Grace Cottage                       </t>
  </si>
  <si>
    <t>Taman Grand Millenium Phase 1A dan 1B</t>
  </si>
  <si>
    <t>Taman Jelitana Utama</t>
  </si>
  <si>
    <t>Taman Kasigui 3</t>
  </si>
  <si>
    <t>450,000 - 495,000</t>
  </si>
  <si>
    <t>Taman Kepayan Phase 2</t>
  </si>
  <si>
    <t>Taman LT Jaya</t>
  </si>
  <si>
    <t>Taman Lubah</t>
  </si>
  <si>
    <t>Taman Minintod</t>
  </si>
  <si>
    <t xml:space="preserve">Taman Pertama Mahandoi                    </t>
  </si>
  <si>
    <t>735,000 - 763,000</t>
  </si>
  <si>
    <t xml:space="preserve">Taman Victory / Oriental Park Phase 6    </t>
  </si>
  <si>
    <t>Taman Vila Era Kolopis</t>
  </si>
  <si>
    <t>Villa Imbaan</t>
  </si>
  <si>
    <t>574,000 - 590,000</t>
  </si>
  <si>
    <t>Taman Desa Seri Ketiau</t>
  </si>
  <si>
    <t>500,000 - 550,000</t>
  </si>
  <si>
    <t>Taman Jumbo</t>
  </si>
  <si>
    <t>275,000 - 285,000</t>
  </si>
  <si>
    <t>280,000 - 330,000</t>
  </si>
  <si>
    <t>Casa San Uno</t>
  </si>
  <si>
    <t>425,000 - 450,000</t>
  </si>
  <si>
    <t>Taman Airport</t>
  </si>
  <si>
    <t>315,000 - 330,000</t>
  </si>
  <si>
    <t>310,000 - 340,000</t>
  </si>
  <si>
    <t>210,000 - 220,000</t>
  </si>
  <si>
    <t>Taman Anggerik Perdana</t>
  </si>
  <si>
    <t>360,000 - 380,000</t>
  </si>
  <si>
    <t>360,000 - 370,000</t>
  </si>
  <si>
    <t>260,000 - 300,000</t>
  </si>
  <si>
    <t>280,000 - 340,000</t>
  </si>
  <si>
    <t>Taman Grandview</t>
  </si>
  <si>
    <t>330,000 - 340,000</t>
  </si>
  <si>
    <t>290,000 - 360,000</t>
  </si>
  <si>
    <t>Taman Khaya</t>
  </si>
  <si>
    <t>330,000 - 350,000</t>
  </si>
  <si>
    <t>Taman Mawar (Phase 2)</t>
  </si>
  <si>
    <t>210,000 - 320,000</t>
  </si>
  <si>
    <t>Taman Permata</t>
  </si>
  <si>
    <t>Taman Sejati Ujana</t>
  </si>
  <si>
    <t>350,000 - 400,000</t>
  </si>
  <si>
    <t>350,000 - 420,000</t>
  </si>
  <si>
    <t>Taman Utama</t>
  </si>
  <si>
    <t>435,000 - 530,000</t>
  </si>
  <si>
    <t>Taman Weimin</t>
  </si>
  <si>
    <t>320,000 - 365,000</t>
  </si>
  <si>
    <t>Utama Park Villa</t>
  </si>
  <si>
    <t>500,000 - 560,000</t>
  </si>
  <si>
    <t>Semporna</t>
  </si>
  <si>
    <t>Taman Miramas</t>
  </si>
  <si>
    <t>Taman Pelangi</t>
  </si>
  <si>
    <t>Taman Sempaul</t>
  </si>
  <si>
    <t>Taman Semporna Centre</t>
  </si>
  <si>
    <t>Taman Eco Residence</t>
  </si>
  <si>
    <t>Bandar Sri Indah</t>
  </si>
  <si>
    <t>330,000 - 365,000</t>
  </si>
  <si>
    <t>Taman Anson</t>
  </si>
  <si>
    <t>Taman Berjaya</t>
  </si>
  <si>
    <t>Taman Berkeley</t>
  </si>
  <si>
    <t>Taman Cynthia</t>
  </si>
  <si>
    <t>Taman Da Hua 2</t>
  </si>
  <si>
    <t>420,000 - 465,000</t>
  </si>
  <si>
    <t>Taman Da Hua 3</t>
  </si>
  <si>
    <t>380,000 - 450,000</t>
  </si>
  <si>
    <t>Taman Da Hua 4</t>
  </si>
  <si>
    <t>Taman Da Hua 5</t>
  </si>
  <si>
    <t>Taman Daya Usaha</t>
  </si>
  <si>
    <t>380,000 - 465,000</t>
  </si>
  <si>
    <t>Taman Eastern</t>
  </si>
  <si>
    <t>Taman Fook Hwa</t>
  </si>
  <si>
    <t>Taman Gaya</t>
  </si>
  <si>
    <t>360,000 - 400,000</t>
  </si>
  <si>
    <t>Taman Hot Spring</t>
  </si>
  <si>
    <t>Taman Joo Hwa</t>
  </si>
  <si>
    <t>Taman Kafar</t>
  </si>
  <si>
    <t>Taman Kuhara Indah</t>
  </si>
  <si>
    <t>Taman Lily</t>
  </si>
  <si>
    <t>Taman Mawar</t>
  </si>
  <si>
    <t>Taman May Flower</t>
  </si>
  <si>
    <t>Taman Milenium</t>
  </si>
  <si>
    <t>300,000 - 330,000</t>
  </si>
  <si>
    <t>330,000 - 355,000</t>
  </si>
  <si>
    <t>Taman Ming</t>
  </si>
  <si>
    <t>Taman Muhibbah Jaya</t>
  </si>
  <si>
    <t>Taman Semarak Indah</t>
  </si>
  <si>
    <t>Taman Semarak Megah</t>
  </si>
  <si>
    <t>305,000 - 356,000</t>
  </si>
  <si>
    <t>Taman Shangrila</t>
  </si>
  <si>
    <t>Taman Sri Impian</t>
  </si>
  <si>
    <t>Taman Wira</t>
  </si>
  <si>
    <t>Taman D'sri Gayang Tuaran</t>
  </si>
  <si>
    <t>330,000 - 370,000</t>
  </si>
  <si>
    <t>340,000 - 380,000</t>
  </si>
  <si>
    <t>Taman Hartamas Phase 1</t>
  </si>
  <si>
    <t>Taman Sinar Jaya Phase 2A</t>
  </si>
  <si>
    <t>370,000 - 390,000</t>
  </si>
  <si>
    <t>Taman Vila Akasia @ Tuaran</t>
  </si>
  <si>
    <t>TWO AND A-HALF STOREY TERRACE</t>
  </si>
  <si>
    <t xml:space="preserve">Golden Hill Garden                      </t>
  </si>
  <si>
    <t>900,000 - 1,000,000</t>
  </si>
  <si>
    <t>Puri Saujana</t>
  </si>
  <si>
    <t>645,000 - 700,000</t>
  </si>
  <si>
    <t>Taman Seri Pelangi</t>
  </si>
  <si>
    <t>655,000 - 730,000</t>
  </si>
  <si>
    <t xml:space="preserve">Ujana Kingfisher                        </t>
  </si>
  <si>
    <t>Taman Kobusak Jaya</t>
  </si>
  <si>
    <t>Taman Lim Chee Fah</t>
  </si>
  <si>
    <t>THREE STOREY TERRACE</t>
  </si>
  <si>
    <t>Gayamas 118</t>
  </si>
  <si>
    <t>620,000 - 660,000</t>
  </si>
  <si>
    <t>Taman Padi View Villa Phase 2</t>
  </si>
  <si>
    <t>Taman Tunoh</t>
  </si>
  <si>
    <t>Taman Spring Field</t>
  </si>
  <si>
    <t>350,000 - 360,000</t>
  </si>
  <si>
    <t>Taman Fuji</t>
  </si>
  <si>
    <t>SINGLE STOREY CLUSTER</t>
  </si>
  <si>
    <t>150,000 - 215,000</t>
  </si>
  <si>
    <t>Taman Kinabutan Ria</t>
  </si>
  <si>
    <t>162,000 - 200,000</t>
  </si>
  <si>
    <t>160,000 - 200,000</t>
  </si>
  <si>
    <t>DOUBLE STOREY CLUSTER</t>
  </si>
  <si>
    <t>Taman Hatib</t>
  </si>
  <si>
    <t>SINGLE STOREY SEMI-DETACH</t>
  </si>
  <si>
    <t>500,000 - 525,000</t>
  </si>
  <si>
    <t>Taman Adika Phase 10</t>
  </si>
  <si>
    <t>Taman G.S Naimie</t>
  </si>
  <si>
    <t>388,000 - 400,000</t>
  </si>
  <si>
    <t>Taman Foh Sang</t>
  </si>
  <si>
    <t>Taman Luyang Phase 11</t>
  </si>
  <si>
    <t>Taman Megah</t>
  </si>
  <si>
    <t>Taman Mepo</t>
  </si>
  <si>
    <t xml:space="preserve">Taman Stephens                            </t>
  </si>
  <si>
    <t>Taman Pantai Lok Kawi</t>
  </si>
  <si>
    <t>375,000 - 410,000</t>
  </si>
  <si>
    <t>Taman Penampang</t>
  </si>
  <si>
    <t>Taman Bintang</t>
  </si>
  <si>
    <t>500,000 - 530,000</t>
  </si>
  <si>
    <t>Taman Maju Jaya</t>
  </si>
  <si>
    <t>DOUBLE STOREY SEMI-DETACH</t>
  </si>
  <si>
    <t>Taman Adika</t>
  </si>
  <si>
    <t>Taman Baharu</t>
  </si>
  <si>
    <t>Taman BDC Likas Phase 2</t>
  </si>
  <si>
    <t>Taman Bornion</t>
  </si>
  <si>
    <t>Taman BPL</t>
  </si>
  <si>
    <t>Taman Bunga Raya</t>
  </si>
  <si>
    <t>Taman Cendawan</t>
  </si>
  <si>
    <t>Taman Damai</t>
  </si>
  <si>
    <t>Taman Fraser</t>
  </si>
  <si>
    <t>Taman Klasik</t>
  </si>
  <si>
    <t>Taman Luyang Phase 6</t>
  </si>
  <si>
    <t>Taman Melor</t>
  </si>
  <si>
    <t>Taman Ria</t>
  </si>
  <si>
    <t xml:space="preserve">Taman Soon Kiong                          </t>
  </si>
  <si>
    <t xml:space="preserve">Taman Syn Fah    </t>
  </si>
  <si>
    <t xml:space="preserve">Taman View Point                     </t>
  </si>
  <si>
    <t xml:space="preserve">Teck Guan Villa                     </t>
  </si>
  <si>
    <t xml:space="preserve">Wijaya Park                       </t>
  </si>
  <si>
    <t>480,000 - 530,000</t>
  </si>
  <si>
    <t>500,000 - 535,000</t>
  </si>
  <si>
    <t>Taman Goodwill</t>
  </si>
  <si>
    <t>Taman Idamansara</t>
  </si>
  <si>
    <t>600,000 - 650,000</t>
  </si>
  <si>
    <t>500,000 - 520,000</t>
  </si>
  <si>
    <t>560,000 - 650,000</t>
  </si>
  <si>
    <t>600,000 - 750,000</t>
  </si>
  <si>
    <t>Palm Beach Villas</t>
  </si>
  <si>
    <t>Taman Farmosa 1B</t>
  </si>
  <si>
    <t>620,000 - 722,000</t>
  </si>
  <si>
    <t>Taman Pertama Mahandoi</t>
  </si>
  <si>
    <t>850,000 - 950,000</t>
  </si>
  <si>
    <t>Taman Chrysanthemum</t>
  </si>
  <si>
    <t>Taman Nasalim Phase 1A</t>
  </si>
  <si>
    <t>500,000 - 600,000</t>
  </si>
  <si>
    <t>Taman Nasalim Phase 7B</t>
  </si>
  <si>
    <t>695,000 - 750,000</t>
  </si>
  <si>
    <t>Taman Phoenix</t>
  </si>
  <si>
    <t>Taman Sentosa</t>
  </si>
  <si>
    <t>Taman Sri Rimba</t>
  </si>
  <si>
    <t>Taman Anugerah Cemerlang</t>
  </si>
  <si>
    <t>Taman Da Hua 1</t>
  </si>
  <si>
    <t>Taman Emas</t>
  </si>
  <si>
    <t>Taman Homeluck</t>
  </si>
  <si>
    <t>Taman Hong Yee</t>
  </si>
  <si>
    <t>Taman Jambu</t>
  </si>
  <si>
    <t>Taman Korintus</t>
  </si>
  <si>
    <t>Taman Mas A &amp; B</t>
  </si>
  <si>
    <t>850,000 - 960,000</t>
  </si>
  <si>
    <t>Taman Pinery Height</t>
  </si>
  <si>
    <t>850,000 - 1,000,000</t>
  </si>
  <si>
    <t>Taman Riang</t>
  </si>
  <si>
    <t>Taman Rich</t>
  </si>
  <si>
    <t>Taman Shamrock 1</t>
  </si>
  <si>
    <t>Taman Sing Sing</t>
  </si>
  <si>
    <t>Taman Sunny</t>
  </si>
  <si>
    <t>Taman Villa Hartamas</t>
  </si>
  <si>
    <t>TWO AND A-HALF STOREY SEMI-DETACH</t>
  </si>
  <si>
    <t>D'Banyan Residency @ Sutera</t>
  </si>
  <si>
    <t>Adamas 118 Villa</t>
  </si>
  <si>
    <t>THREE STOREY SEMI-DETACH</t>
  </si>
  <si>
    <t>Taman Ceriamas 118</t>
  </si>
  <si>
    <t>Taman Eaton Square</t>
  </si>
  <si>
    <t>FOUR STOREY SEMI-DETACH</t>
  </si>
  <si>
    <t>SINGLE STOREY DETACH</t>
  </si>
  <si>
    <t>Taman Golfview</t>
  </si>
  <si>
    <t>260,000 - 270,000</t>
  </si>
  <si>
    <t>Taman MDK Phase 3A</t>
  </si>
  <si>
    <t>Taman Orkid Phase 2</t>
  </si>
  <si>
    <t>Country Home</t>
  </si>
  <si>
    <t>DOUBLE STOREY LOW-COST DETACH</t>
  </si>
  <si>
    <t>Taman Bersatu</t>
  </si>
  <si>
    <t>Rumah Murah Kepayan (Kepayan Ridge Phase 2)</t>
  </si>
  <si>
    <t xml:space="preserve">Taman Putatan Baru                </t>
  </si>
  <si>
    <t>DOUBLE STOREY DETACH</t>
  </si>
  <si>
    <t>Taman Bersatu 2(A)</t>
  </si>
  <si>
    <t>260,000 - 280,000</t>
  </si>
  <si>
    <t>Shangrila Estate</t>
  </si>
  <si>
    <t>Taman Foo Loong</t>
  </si>
  <si>
    <t>Taman Khidmat</t>
  </si>
  <si>
    <t xml:space="preserve">Turnbull Place / Lorong Sang Kancil          </t>
  </si>
  <si>
    <t>Taman Landmark</t>
  </si>
  <si>
    <t>Taman Rimba</t>
  </si>
  <si>
    <t>THREE STOREY DETACH</t>
  </si>
  <si>
    <t>TOWN HOUSE</t>
  </si>
  <si>
    <t>Luyang Perdana</t>
  </si>
  <si>
    <t>Taman Duta Garden</t>
  </si>
  <si>
    <t>Ganang Villa</t>
  </si>
  <si>
    <t>550,000 - 570,000</t>
  </si>
  <si>
    <t>Taman Friendship Villa</t>
  </si>
  <si>
    <t xml:space="preserve">LOW-COST FLAT  </t>
  </si>
  <si>
    <t>150,000 - 160,000</t>
  </si>
  <si>
    <t>Taman Pasir Putih Phase 3C</t>
  </si>
  <si>
    <t>LPPB Condominium</t>
  </si>
  <si>
    <t>75,000 - 95,000</t>
  </si>
  <si>
    <t>80,000 - 90,000</t>
  </si>
  <si>
    <t>International Flat</t>
  </si>
  <si>
    <t>Taman Telipok Ria</t>
  </si>
  <si>
    <t>130,000 - 160,000</t>
  </si>
  <si>
    <t xml:space="preserve">MEDIUM-COST FLAT  </t>
  </si>
  <si>
    <t>Taman Sejati</t>
  </si>
  <si>
    <t>107,000 - 130,000</t>
  </si>
  <si>
    <t>120,000 - 130,000</t>
  </si>
  <si>
    <t>Telipok Square</t>
  </si>
  <si>
    <t>110,000 - 120,000</t>
  </si>
  <si>
    <t>118,000 - 130,000</t>
  </si>
  <si>
    <t xml:space="preserve">LOW-COST APARTMENT  </t>
  </si>
  <si>
    <t>Putera Jaya</t>
  </si>
  <si>
    <t>150,000 - 170,000</t>
  </si>
  <si>
    <t>Seri Maju Apartment (Taman Bukit Sepangar)</t>
  </si>
  <si>
    <t>170,000 - 180,000</t>
  </si>
  <si>
    <t>Kendara Apartment 2</t>
  </si>
  <si>
    <t>228,000 - 240,000</t>
  </si>
  <si>
    <t>Taman Ketiau</t>
  </si>
  <si>
    <t xml:space="preserve">APARTMENT  </t>
  </si>
  <si>
    <t>Apartment Angkasa</t>
  </si>
  <si>
    <t>240,000 - 330,000</t>
  </si>
  <si>
    <t>260,000 - 315,000</t>
  </si>
  <si>
    <t>Apartment Matahari</t>
  </si>
  <si>
    <t>365,000 - 420,000</t>
  </si>
  <si>
    <t xml:space="preserve">Api-Api Centre </t>
  </si>
  <si>
    <t xml:space="preserve">Asoka Court                             </t>
  </si>
  <si>
    <t>Bambangan Apartment</t>
  </si>
  <si>
    <t>223,000 - 240,000</t>
  </si>
  <si>
    <t>253,000 - 280,000</t>
  </si>
  <si>
    <t>245,000 - 280,000</t>
  </si>
  <si>
    <t xml:space="preserve">City Apartments                         </t>
  </si>
  <si>
    <t>Eco Park Bukit sepanggar</t>
  </si>
  <si>
    <t xml:space="preserve">Hilltop Apartment                            </t>
  </si>
  <si>
    <t>360,000 - 448,000</t>
  </si>
  <si>
    <t>Nountun Apartment</t>
  </si>
  <si>
    <t>Raya Court</t>
  </si>
  <si>
    <t>Seri Warisan Apartment</t>
  </si>
  <si>
    <t>225,000 - 243,000</t>
  </si>
  <si>
    <t>235,000 - 240,000</t>
  </si>
  <si>
    <t>Taman Bukit Putramas</t>
  </si>
  <si>
    <t>The Bakit Ikhlas</t>
  </si>
  <si>
    <t>220,000 - 250,000</t>
  </si>
  <si>
    <t>Taman Nelly Phase 3</t>
  </si>
  <si>
    <t>Taman Nelly Phase 8D</t>
  </si>
  <si>
    <t>129,000 - 135,000</t>
  </si>
  <si>
    <t>Taman Sungai Mas</t>
  </si>
  <si>
    <t>Universiti Utama Kondominium</t>
  </si>
  <si>
    <t>University Condo Apartment 1</t>
  </si>
  <si>
    <t>University Condo Apartment 2</t>
  </si>
  <si>
    <t>200,000 - 220,000</t>
  </si>
  <si>
    <t>200,000 - 210,000</t>
  </si>
  <si>
    <t>238,000 - 280,000</t>
  </si>
  <si>
    <t>University Prime Condo</t>
  </si>
  <si>
    <t>Lok Kawi heights</t>
  </si>
  <si>
    <t>Melinsung Summer Bay Resort Apartment</t>
  </si>
  <si>
    <t>76,000 - 84,000</t>
  </si>
  <si>
    <t>128,000 - 130,000</t>
  </si>
  <si>
    <t>Beverly Hills 1</t>
  </si>
  <si>
    <t>225,000 - 265,000</t>
  </si>
  <si>
    <t>234,000 - 285,000</t>
  </si>
  <si>
    <t>270,000 - 295,000</t>
  </si>
  <si>
    <t>Beverly Hills 2</t>
  </si>
  <si>
    <t>250,000 - 275,000</t>
  </si>
  <si>
    <t>300,000 - 368,000</t>
  </si>
  <si>
    <t>278,000 - 360,000</t>
  </si>
  <si>
    <t>Beverly Hills 3</t>
  </si>
  <si>
    <t>150,000 - 165,000</t>
  </si>
  <si>
    <t>233,000 - 255,000</t>
  </si>
  <si>
    <t>230,000 - 300,000</t>
  </si>
  <si>
    <t>250,000 - 300,000</t>
  </si>
  <si>
    <t>Beverly Hills 5</t>
  </si>
  <si>
    <t>140,000 - 150,000</t>
  </si>
  <si>
    <t>275,000 - 290,000</t>
  </si>
  <si>
    <t>Bundusan Villa</t>
  </si>
  <si>
    <t>280,000 - 300,000</t>
  </si>
  <si>
    <t>Country Height Apartments Phase 1</t>
  </si>
  <si>
    <t>230,000 - 260,000</t>
  </si>
  <si>
    <t>Country Height Apartments Phase 3</t>
  </si>
  <si>
    <t>Cyber City Apartment Phase 1</t>
  </si>
  <si>
    <t>165,000 - 180,000</t>
  </si>
  <si>
    <t>215,000 - 260,000</t>
  </si>
  <si>
    <t>Cyber City Apartment Phase 2</t>
  </si>
  <si>
    <t>270,000 - 300,000</t>
  </si>
  <si>
    <t>265,000 - 266,000</t>
  </si>
  <si>
    <t>Delta Heights</t>
  </si>
  <si>
    <t>310,000 - 330,000</t>
  </si>
  <si>
    <t>Kepayan Apartment</t>
  </si>
  <si>
    <t>Maang Apartment</t>
  </si>
  <si>
    <t>Rainfield Court</t>
  </si>
  <si>
    <t>320,000 - 375,000</t>
  </si>
  <si>
    <t>375,000 - 380,000</t>
  </si>
  <si>
    <t>376,000 - 400,000</t>
  </si>
  <si>
    <t>Regency Park</t>
  </si>
  <si>
    <t>190,000 - 215,000</t>
  </si>
  <si>
    <t>180,000 - 230,000</t>
  </si>
  <si>
    <t>Taman Ganang</t>
  </si>
  <si>
    <t>Taman Lagenda Saujana</t>
  </si>
  <si>
    <t>Taman Lembah Shantung</t>
  </si>
  <si>
    <t>380,000 - 440,000</t>
  </si>
  <si>
    <t>365,000 - 430,000</t>
  </si>
  <si>
    <t>Taman Penampang Phase 2D</t>
  </si>
  <si>
    <t>Taman Penampang Phase 2E</t>
  </si>
  <si>
    <t>Taman Penampang Phase 2H</t>
  </si>
  <si>
    <t>Taman Penampang Phase 2J</t>
  </si>
  <si>
    <t>Taman Penampang Phase 2T</t>
  </si>
  <si>
    <t>300,000 - 340,000</t>
  </si>
  <si>
    <t>300,000 - 335,000</t>
  </si>
  <si>
    <t>Taman Penampang Phase 2U</t>
  </si>
  <si>
    <t>Taman Suria Shop Apartment</t>
  </si>
  <si>
    <t>Vista Minintod</t>
  </si>
  <si>
    <t>200,000 - 260,000</t>
  </si>
  <si>
    <t>210,000 - 250,000</t>
  </si>
  <si>
    <t>Apartment Sri Tansau</t>
  </si>
  <si>
    <t>185,000 - 210,000</t>
  </si>
  <si>
    <t xml:space="preserve">Maju Jaya Apartment            </t>
  </si>
  <si>
    <t>Putatan Platinum Apartment</t>
  </si>
  <si>
    <t>238,000 - 300,000</t>
  </si>
  <si>
    <t>Taman Union</t>
  </si>
  <si>
    <t>Indah Jaya Apartment</t>
  </si>
  <si>
    <t>105,000 - 130,000</t>
  </si>
  <si>
    <t>110,000 - 130,000</t>
  </si>
  <si>
    <t>Indah Jaya Court</t>
  </si>
  <si>
    <t>220,000 - 238,000</t>
  </si>
  <si>
    <t>Permai Villa Jaya</t>
  </si>
  <si>
    <t>170,000 - 185,000</t>
  </si>
  <si>
    <t>170,000 - 208,000</t>
  </si>
  <si>
    <t>Sejati Ujana Apt</t>
  </si>
  <si>
    <t>190,000 - 193,000</t>
  </si>
  <si>
    <t>Taman Permata (Type B)</t>
  </si>
  <si>
    <t>160,000 - 178,000</t>
  </si>
  <si>
    <t>160,000 - 185,000</t>
  </si>
  <si>
    <t>Taman Permata (Type C)</t>
  </si>
  <si>
    <t>164,000 - 190,000</t>
  </si>
  <si>
    <t>175,000 - 200,000</t>
  </si>
  <si>
    <t>Taman Wijaya</t>
  </si>
  <si>
    <t>Utama Court</t>
  </si>
  <si>
    <t>Taman Sinar Jaya</t>
  </si>
  <si>
    <t>150,000 - 205,000</t>
  </si>
  <si>
    <t>Taman Tuaran Impian</t>
  </si>
  <si>
    <t>Vista Seri Melalin</t>
  </si>
  <si>
    <t>295,000 - 308,000</t>
  </si>
  <si>
    <t>285,000 - 295,000</t>
  </si>
  <si>
    <t xml:space="preserve">CONDOMINIUM  </t>
  </si>
  <si>
    <t>Alam Damai Kondominium</t>
  </si>
  <si>
    <t>520,000 - 600,000</t>
  </si>
  <si>
    <t>500,000 - 605,000</t>
  </si>
  <si>
    <t>650,000 - 680,000</t>
  </si>
  <si>
    <t>650,000 - 750,000</t>
  </si>
  <si>
    <t>645,000 - 680,000</t>
  </si>
  <si>
    <t>Ashton Tower</t>
  </si>
  <si>
    <t>450,000 - 470,000</t>
  </si>
  <si>
    <t>Bukit Bantayan</t>
  </si>
  <si>
    <t>390,000 - 395,000</t>
  </si>
  <si>
    <t>Condominium Seri Manis</t>
  </si>
  <si>
    <t>Grace Garden</t>
  </si>
  <si>
    <t>Greenfield Residence</t>
  </si>
  <si>
    <t xml:space="preserve">Jesselton Residences                    </t>
  </si>
  <si>
    <t>Kondominium Canggih</t>
  </si>
  <si>
    <t>Puncak Menggatal</t>
  </si>
  <si>
    <t>320,000 - 350,000</t>
  </si>
  <si>
    <t>Taman Kondo Bundusan</t>
  </si>
  <si>
    <t>The Bay Residences</t>
  </si>
  <si>
    <t>The Collanade</t>
  </si>
  <si>
    <t>The Peak Condominium</t>
  </si>
  <si>
    <t xml:space="preserve">The Peak Soho </t>
  </si>
  <si>
    <t>535,000 - 540,000</t>
  </si>
  <si>
    <t>568,000 - 600,000</t>
  </si>
  <si>
    <t>The Peak Suites</t>
  </si>
  <si>
    <t>The Peak Vista</t>
  </si>
  <si>
    <t>2,150,000 - 2,400,000</t>
  </si>
  <si>
    <t>The Suritz</t>
  </si>
  <si>
    <t>570,000 - 580,000</t>
  </si>
  <si>
    <t>560,000 - 570,000</t>
  </si>
  <si>
    <t>The Palm Condominium</t>
  </si>
  <si>
    <t>320,000 - 360,000</t>
  </si>
  <si>
    <t>345,000 - 380,000</t>
  </si>
  <si>
    <t>Lido Four Season Residence</t>
  </si>
  <si>
    <t>460,000 - 530,000</t>
  </si>
  <si>
    <t>445,000 - 520,000</t>
  </si>
  <si>
    <t>Skyvue Residence</t>
  </si>
  <si>
    <t>Taman Lido Avenue</t>
  </si>
  <si>
    <t>The Garden @ Bundusan Kondominium</t>
  </si>
  <si>
    <t>420,000 - 500,000</t>
  </si>
  <si>
    <t>425,000 - 500,000</t>
  </si>
  <si>
    <t>530,000 - 550,000</t>
  </si>
  <si>
    <t>490,000 - 530,000</t>
  </si>
  <si>
    <t>The Light Residence</t>
  </si>
  <si>
    <t>520,000 - 545,000</t>
  </si>
  <si>
    <t>The Riverside Residence</t>
  </si>
  <si>
    <t>480,000 - 550,000</t>
  </si>
  <si>
    <t>Utama South Condominium</t>
  </si>
  <si>
    <t>285,000 - 318,000</t>
  </si>
  <si>
    <t>280,000 - 360,000</t>
  </si>
  <si>
    <t xml:space="preserve">Jadual 15.2 </t>
  </si>
  <si>
    <t xml:space="preserve"> Prices of Residential Building Land</t>
  </si>
  <si>
    <t>Price Range (RM/s.m.)</t>
  </si>
  <si>
    <t>DETACH PLOT</t>
  </si>
  <si>
    <t>Kampung Tanjung Kapur</t>
  </si>
  <si>
    <t>Pasir Putih, Jalan Luagan</t>
  </si>
  <si>
    <t>Alamesra Desa Saujana</t>
  </si>
  <si>
    <t>956 - 1,076</t>
  </si>
  <si>
    <t>Jalan Fung yee Ting</t>
  </si>
  <si>
    <t>Kampung Sembulan Baru</t>
  </si>
  <si>
    <t>Permai Valley</t>
  </si>
  <si>
    <t>Signal Hill  (Bukit Bendera)</t>
  </si>
  <si>
    <t>Taman Soon Kiong</t>
  </si>
  <si>
    <t>The Residency @ Sutera</t>
  </si>
  <si>
    <t>VIP Lot</t>
  </si>
  <si>
    <t>Jalan Duta / Bundusan</t>
  </si>
  <si>
    <t>Ranau</t>
  </si>
  <si>
    <t>Jalan Cinta Mata Mesilou</t>
  </si>
  <si>
    <t>172 - 183</t>
  </si>
  <si>
    <t>156 - 172</t>
  </si>
  <si>
    <t>Pinosuk Plateau Mount Kinabalu Golf Club</t>
  </si>
  <si>
    <t>226 - 245</t>
  </si>
  <si>
    <t>201 - 252</t>
  </si>
  <si>
    <t>Jalan Dam</t>
  </si>
  <si>
    <t>5,554 - 6,121</t>
  </si>
  <si>
    <t>5,714 - 6,890</t>
  </si>
  <si>
    <t>Jalan Bubul</t>
  </si>
  <si>
    <t>241 - 244</t>
  </si>
  <si>
    <t>Jalan Apas</t>
  </si>
  <si>
    <t>Jalan Apas/ Sin On 1</t>
  </si>
  <si>
    <t>Taman El-Nysa</t>
  </si>
  <si>
    <t>Jalan Kinabutan</t>
  </si>
  <si>
    <t>Jalan Sin On</t>
  </si>
  <si>
    <t>Jalan Utara</t>
  </si>
  <si>
    <t>Kampung Barus, Jalan Lama Tuaran</t>
  </si>
  <si>
    <t>SEMI-DETACH PLOT</t>
  </si>
  <si>
    <t>Apas/Quoin Hill</t>
  </si>
  <si>
    <t>Bombalai (Jalan Sungai Imam)</t>
  </si>
  <si>
    <t>Kampung Merotai Besar</t>
  </si>
  <si>
    <t>Ranggu / Andrassy</t>
  </si>
  <si>
    <t>Taman Air Panas</t>
  </si>
  <si>
    <t>Jadual 15.3</t>
  </si>
  <si>
    <t xml:space="preserve">Sewaan Harta Kediaman </t>
  </si>
  <si>
    <t xml:space="preserve"> Rentals of Residential Property </t>
  </si>
  <si>
    <t>Rental Range Per Month (RM/unit)</t>
  </si>
  <si>
    <t>Average Rental Change (%)</t>
  </si>
  <si>
    <t>Average Gross Yield (%)</t>
  </si>
  <si>
    <t>SINGLE STOREY LOW-COST TERRACE</t>
  </si>
  <si>
    <t>Taman Alamanda</t>
  </si>
  <si>
    <t>SINGLE STOREY TERRACE</t>
  </si>
  <si>
    <t>Taman Sri Panglima</t>
  </si>
  <si>
    <t>Taman Fu Yen Phase 5</t>
  </si>
  <si>
    <t>Taman Inanam Laut</t>
  </si>
  <si>
    <t>850 - 1,300</t>
  </si>
  <si>
    <t>850 - 1,200</t>
  </si>
  <si>
    <t>Taman Iramanis</t>
  </si>
  <si>
    <t>Taman Public</t>
  </si>
  <si>
    <t>Taman Richdar</t>
  </si>
  <si>
    <t>700 - 750</t>
  </si>
  <si>
    <t>Friendly Garden Phase 3B</t>
  </si>
  <si>
    <t>800 - 1,000</t>
  </si>
  <si>
    <t>550 - 650</t>
  </si>
  <si>
    <t>1,200 - 1,300</t>
  </si>
  <si>
    <t>Taman Mewah</t>
  </si>
  <si>
    <t>Taman Nice</t>
  </si>
  <si>
    <t>Taman Nosoob</t>
  </si>
  <si>
    <t>Taman Saujana Kinabalu</t>
  </si>
  <si>
    <t>Taman Tinosan</t>
  </si>
  <si>
    <t>600 - 800</t>
  </si>
  <si>
    <t>Bandar Sri Indah Phase 5A</t>
  </si>
  <si>
    <t>500 - 600</t>
  </si>
  <si>
    <t>700 - 1,100</t>
  </si>
  <si>
    <t xml:space="preserve">Taman King Fook </t>
  </si>
  <si>
    <t>850 - 900</t>
  </si>
  <si>
    <t xml:space="preserve">Taman Ria Height </t>
  </si>
  <si>
    <t>900 - 1,000</t>
  </si>
  <si>
    <t>630 - 700</t>
  </si>
  <si>
    <t>850 - 1,000</t>
  </si>
  <si>
    <t>Bolong Villa</t>
  </si>
  <si>
    <t>Taman Feliamas 118</t>
  </si>
  <si>
    <t>DOUBLE STOREY TERRACE</t>
  </si>
  <si>
    <t>Kota Belud</t>
  </si>
  <si>
    <t>Taman Nikmat</t>
  </si>
  <si>
    <t>1,050 - 1,200</t>
  </si>
  <si>
    <t>Dah Yeh Villa</t>
  </si>
  <si>
    <t>1,500 - 2,000</t>
  </si>
  <si>
    <t>Taman Albion Phase 1</t>
  </si>
  <si>
    <t>Taman Albion Phase 2</t>
  </si>
  <si>
    <t>1,400 - 1,500</t>
  </si>
  <si>
    <t>Taman Alpha</t>
  </si>
  <si>
    <t>Taman BDC Phase 1</t>
  </si>
  <si>
    <t>1,500 - 1,800</t>
  </si>
  <si>
    <t>Taman Bukit Damaisari</t>
  </si>
  <si>
    <t>1,300 - 1,350</t>
  </si>
  <si>
    <t>Taman Bukit Sepanggar Phase 1B</t>
  </si>
  <si>
    <t>1,300 - 1,500</t>
  </si>
  <si>
    <t>Taman Bunga Raja Phase 3</t>
  </si>
  <si>
    <t>Taman Green View</t>
  </si>
  <si>
    <t>Taman Impian Phase 1 &amp; 2</t>
  </si>
  <si>
    <t>1,100 - 1,500</t>
  </si>
  <si>
    <t>800 - 1,300</t>
  </si>
  <si>
    <t>1,250 - 1,600</t>
  </si>
  <si>
    <t>Taman Jindo Phase 1</t>
  </si>
  <si>
    <t>Taman Jindo Phase 5</t>
  </si>
  <si>
    <t>1,200 - 1,850</t>
  </si>
  <si>
    <t>1,200 - 1,650</t>
  </si>
  <si>
    <t>Taman Makmur Ria</t>
  </si>
  <si>
    <t>1,100 - 1,300</t>
  </si>
  <si>
    <t>Taman Putera Perdana</t>
  </si>
  <si>
    <t>Taman Ria Phase 1</t>
  </si>
  <si>
    <t>Taman Ridgeview Phase 12</t>
  </si>
  <si>
    <t>Taman Rindu</t>
  </si>
  <si>
    <t>1,600 - 1,700</t>
  </si>
  <si>
    <t>1,500 - 1,700</t>
  </si>
  <si>
    <t>1,000 - 1,200</t>
  </si>
  <si>
    <t>Taman Rimba Phase 3</t>
  </si>
  <si>
    <t>Taman Seri Borneo</t>
  </si>
  <si>
    <t>Taman Sutera</t>
  </si>
  <si>
    <t>Taman Tanah Emas</t>
  </si>
  <si>
    <t>Taman Utara Gudon</t>
  </si>
  <si>
    <t>Taman Yakim Jaya</t>
  </si>
  <si>
    <t>Ujana Kingfisher</t>
  </si>
  <si>
    <t>Friendly Garden Phase 3A</t>
  </si>
  <si>
    <t>1,000 - 1,500</t>
  </si>
  <si>
    <t>Taman Pertama 1</t>
  </si>
  <si>
    <t>950 - 1,300</t>
  </si>
  <si>
    <t>Rose Garden Sungai Wang</t>
  </si>
  <si>
    <t>1,000 - 1,100</t>
  </si>
  <si>
    <t>Taman Sinar Kelanahan</t>
  </si>
  <si>
    <t>Taman Vila Intan</t>
  </si>
  <si>
    <t>Eramas 118</t>
  </si>
  <si>
    <t>Millenium Height</t>
  </si>
  <si>
    <t>Park Residence Sugud</t>
  </si>
  <si>
    <t>Taman Gemilang Hungab</t>
  </si>
  <si>
    <t>Taman Gemilang Phase 1</t>
  </si>
  <si>
    <t>Taman Hiburan Phase 2</t>
  </si>
  <si>
    <t>Taman Hiburan Phase 4</t>
  </si>
  <si>
    <t>Taman Kepayan Phase 3</t>
  </si>
  <si>
    <t>Taman Kobusak Perdana</t>
  </si>
  <si>
    <t>Taman Millenium</t>
  </si>
  <si>
    <t>Taman Penampang Phase 2B</t>
  </si>
  <si>
    <t>Taman Perdana</t>
  </si>
  <si>
    <t>Taman Prima Sumundu</t>
  </si>
  <si>
    <t>1,200 - 1,400</t>
  </si>
  <si>
    <t>Taman Rainfield</t>
  </si>
  <si>
    <t>Taman Rodamas</t>
  </si>
  <si>
    <t>Taman Sri Juta</t>
  </si>
  <si>
    <t>Taman Wawasan Mahandoi Phase 1</t>
  </si>
  <si>
    <t>Taman Friendship Phase 3</t>
  </si>
  <si>
    <t>Taman Anggerik</t>
  </si>
  <si>
    <t>600- 700</t>
  </si>
  <si>
    <t>Taman Grand View</t>
  </si>
  <si>
    <t>500 - 800</t>
  </si>
  <si>
    <t>Taman Indah Jaya</t>
  </si>
  <si>
    <t>500 - 700</t>
  </si>
  <si>
    <t>600 - 700</t>
  </si>
  <si>
    <t>Taman Tyng</t>
  </si>
  <si>
    <t>700 - 900</t>
  </si>
  <si>
    <t>Bandar Sri Indah Phase 1</t>
  </si>
  <si>
    <t>650 - 800</t>
  </si>
  <si>
    <t>650 - 700</t>
  </si>
  <si>
    <t>Bandar Sri Indah Phase 3</t>
  </si>
  <si>
    <t>Bandar Sri Indah Phase 5</t>
  </si>
  <si>
    <t>800 - 950</t>
  </si>
  <si>
    <t>Taman Ambar</t>
  </si>
  <si>
    <t>700 - 1,000</t>
  </si>
  <si>
    <t>950 - 1,200</t>
  </si>
  <si>
    <t>Taman Daya Maju</t>
  </si>
  <si>
    <t>Taman Green</t>
  </si>
  <si>
    <t>Taman Hot Spring Jaya</t>
  </si>
  <si>
    <t>700 - 800</t>
  </si>
  <si>
    <t>Taman Hwa Seng</t>
  </si>
  <si>
    <t>Taman Indah Villa</t>
  </si>
  <si>
    <t>Taman Jaya Makmur</t>
  </si>
  <si>
    <t>720 - 770</t>
  </si>
  <si>
    <t>Taman Jeng Loong</t>
  </si>
  <si>
    <t>1,200 - 1,450</t>
  </si>
  <si>
    <t>Taman Milan</t>
  </si>
  <si>
    <t>750 - 900</t>
  </si>
  <si>
    <t>-3.0</t>
  </si>
  <si>
    <t>900 - 1,400</t>
  </si>
  <si>
    <t>Taman Pinery</t>
  </si>
  <si>
    <t>Taman Residen</t>
  </si>
  <si>
    <t>1,200 - 1,600</t>
  </si>
  <si>
    <t>Taman Ria 6</t>
  </si>
  <si>
    <t>950 - 1,400</t>
  </si>
  <si>
    <t xml:space="preserve">Taman Semarak Megah </t>
  </si>
  <si>
    <t>Taman Tawau</t>
  </si>
  <si>
    <t>1,000 - 1,250</t>
  </si>
  <si>
    <t>Taman Limbai Ria</t>
  </si>
  <si>
    <t>Taman Sinar Jaya Phase 1</t>
  </si>
  <si>
    <t>Taman Tagas Villa</t>
  </si>
  <si>
    <t>Taman Bukit Saujana</t>
  </si>
  <si>
    <t>Taman Kingfisher Sulaman Phase 1</t>
  </si>
  <si>
    <t>Taman Kingfisher Sulaman Phase 4</t>
  </si>
  <si>
    <t>1,300 - 1,400</t>
  </si>
  <si>
    <t>Taman Saga (Manax Avenue)</t>
  </si>
  <si>
    <t>Taman Grand Millenium</t>
  </si>
  <si>
    <t>Ujana Seri Fantasi</t>
  </si>
  <si>
    <t>Semarak Bal II</t>
  </si>
  <si>
    <t>Austral Park</t>
  </si>
  <si>
    <t>Taman Cantek</t>
  </si>
  <si>
    <t>1,300 - 1,600</t>
  </si>
  <si>
    <t>Taman Far East</t>
  </si>
  <si>
    <t>Taman Fortuna Phase 1</t>
  </si>
  <si>
    <t>Taman Moonee</t>
  </si>
  <si>
    <t>Taman Prima Jaya Phase 1</t>
  </si>
  <si>
    <t>Taman Reservior</t>
  </si>
  <si>
    <t>Taman Southern</t>
  </si>
  <si>
    <t>Taman Sinar Baru</t>
  </si>
  <si>
    <t>Taman Wendy</t>
  </si>
  <si>
    <t>Ujana Dah Yeh</t>
  </si>
  <si>
    <t>Taman Sri Perdana F4</t>
  </si>
  <si>
    <t>800 - 1,500</t>
  </si>
  <si>
    <t>Taman Hilton</t>
  </si>
  <si>
    <t>Taman Pertama Mahandoi Phase 2</t>
  </si>
  <si>
    <t>Taman Sin Hwa</t>
  </si>
  <si>
    <t>Taman Citra</t>
  </si>
  <si>
    <t>900 - 1,100</t>
  </si>
  <si>
    <t>1100 - 1,300</t>
  </si>
  <si>
    <t>Taman Da Hua 6</t>
  </si>
  <si>
    <t>Taman Fook Onn</t>
  </si>
  <si>
    <t>Taman Lai Lai</t>
  </si>
  <si>
    <t>Taman Pick Yard</t>
  </si>
  <si>
    <t>Taman Setia</t>
  </si>
  <si>
    <t>Jalan Sang Kancil</t>
  </si>
  <si>
    <t>Reservoir Garden</t>
  </si>
  <si>
    <t>Taman Seri Gaya</t>
  </si>
  <si>
    <t>Taman Shangrila Heights</t>
  </si>
  <si>
    <t>Taman Tuaran</t>
  </si>
  <si>
    <t>TWO AND A-HALF STOREY DETACH</t>
  </si>
  <si>
    <t>Taman Kingfisher Sulaman Phase 5</t>
  </si>
  <si>
    <t xml:space="preserve">TOWN HOUSE </t>
  </si>
  <si>
    <t>Taman Aman Sutra</t>
  </si>
  <si>
    <t>1,500 - 1,600</t>
  </si>
  <si>
    <t>Duta Garden</t>
  </si>
  <si>
    <t>1,700 -1,800</t>
  </si>
  <si>
    <t>LOW-COST FLAT</t>
  </si>
  <si>
    <t>Kepayan Ridge Phase 18 &amp; 19</t>
  </si>
  <si>
    <t>600 - 650</t>
  </si>
  <si>
    <t>LPPB Condominium (Low Cost)</t>
  </si>
  <si>
    <t>400 - 500</t>
  </si>
  <si>
    <t xml:space="preserve">Taman Telipok Ria </t>
  </si>
  <si>
    <t>300 - 550</t>
  </si>
  <si>
    <t>480 - 550</t>
  </si>
  <si>
    <t>Seri Maju Apartment</t>
  </si>
  <si>
    <t>550 - 600</t>
  </si>
  <si>
    <t>Taman Kendara 1</t>
  </si>
  <si>
    <t>600 - 750</t>
  </si>
  <si>
    <t>Taman Pasir Putih Phase 3B</t>
  </si>
  <si>
    <t xml:space="preserve">APARTMENT    </t>
  </si>
  <si>
    <t>500 - 900</t>
  </si>
  <si>
    <t>Apartment Malawa Ria</t>
  </si>
  <si>
    <t>Api-api Centre</t>
  </si>
  <si>
    <t>1,320 - 1,650</t>
  </si>
  <si>
    <t>500 - 990</t>
  </si>
  <si>
    <t>Chanyai Villa</t>
  </si>
  <si>
    <t>City Apartment</t>
  </si>
  <si>
    <t>Dah Yeh Court</t>
  </si>
  <si>
    <t>Deluxe Court</t>
  </si>
  <si>
    <t>Ecopark Phase 1</t>
  </si>
  <si>
    <t>Grace Court</t>
  </si>
  <si>
    <t>1,000 - 1,300</t>
  </si>
  <si>
    <t>Hilltop Apartment</t>
  </si>
  <si>
    <t>Indah Court</t>
  </si>
  <si>
    <t>1,200 - 1,350</t>
  </si>
  <si>
    <t>Likas Court Apartment</t>
  </si>
  <si>
    <t>1,260 - 1,620</t>
  </si>
  <si>
    <t>Millenium Residency</t>
  </si>
  <si>
    <t>750 - 1,000</t>
  </si>
  <si>
    <t>600 - 620</t>
  </si>
  <si>
    <t>800 - 850</t>
  </si>
  <si>
    <t>450 - 630</t>
  </si>
  <si>
    <t>450 - 650</t>
  </si>
  <si>
    <t>Taman Permai</t>
  </si>
  <si>
    <t>Taman Public Jaya</t>
  </si>
  <si>
    <t>University Apartment 1</t>
  </si>
  <si>
    <t>700 - 850</t>
  </si>
  <si>
    <t>University Apartment 2</t>
  </si>
  <si>
    <t>University Condo Apartment Phase 1</t>
  </si>
  <si>
    <t>University Condo Apartment Phase 2</t>
  </si>
  <si>
    <t>University Prime Condominium</t>
  </si>
  <si>
    <t>University Utama Condominium Phase 1</t>
  </si>
  <si>
    <t>530 - 630</t>
  </si>
  <si>
    <t>University Utama Condominium Phase 2</t>
  </si>
  <si>
    <t>University Utama Condominium Phase 3</t>
  </si>
  <si>
    <t>University Utama Condominium Phase 6</t>
  </si>
  <si>
    <t>Palm Garden</t>
  </si>
  <si>
    <t>Benoni Garden Apartment</t>
  </si>
  <si>
    <t>Lok Kawi Height</t>
  </si>
  <si>
    <t>Melinsung Summer Bay</t>
  </si>
  <si>
    <t>300 - 400</t>
  </si>
  <si>
    <t>450 - 600</t>
  </si>
  <si>
    <t>450 - 550</t>
  </si>
  <si>
    <t>750 - 950</t>
  </si>
  <si>
    <t>800 - 900</t>
  </si>
  <si>
    <t>750 - 960</t>
  </si>
  <si>
    <t>750 - 1,100</t>
  </si>
  <si>
    <t>800 - 1,100</t>
  </si>
  <si>
    <t>750 - 850</t>
  </si>
  <si>
    <t>Country Height Apartments Phase 2</t>
  </si>
  <si>
    <t>750 - 800</t>
  </si>
  <si>
    <t>650 - 750</t>
  </si>
  <si>
    <t>Delta Height</t>
  </si>
  <si>
    <t>Hing's Park Apartment</t>
  </si>
  <si>
    <t>Lagenda Saujana</t>
  </si>
  <si>
    <t>Millenium Court Apartment</t>
  </si>
  <si>
    <t>Taman Penampang Phase 2C</t>
  </si>
  <si>
    <t>Taman Penampang Phase 2S</t>
  </si>
  <si>
    <t>650 - 900</t>
  </si>
  <si>
    <t>700 -750</t>
  </si>
  <si>
    <t>Vista Seri Kiranau</t>
  </si>
  <si>
    <t>Maju Jaya Apartment</t>
  </si>
  <si>
    <t>710 - 810</t>
  </si>
  <si>
    <t>610 - 710</t>
  </si>
  <si>
    <t>Sentosa Apartment</t>
  </si>
  <si>
    <t>Taman Anugerah</t>
  </si>
  <si>
    <t>1,500 - 2,450</t>
  </si>
  <si>
    <t>1,500 - 2,200</t>
  </si>
  <si>
    <t>1,500 - 1,900</t>
  </si>
  <si>
    <t>1,000 - 1,700</t>
  </si>
  <si>
    <t>Canggih Height Condominium</t>
  </si>
  <si>
    <t>1,100 - 1,600</t>
  </si>
  <si>
    <t>1,100 - 1,400</t>
  </si>
  <si>
    <t>Colonnade Condo</t>
  </si>
  <si>
    <t>Fairway Mansion</t>
  </si>
  <si>
    <t>Grace Ville</t>
  </si>
  <si>
    <t>1,350 - 1,500</t>
  </si>
  <si>
    <t>1,400 - 1,600</t>
  </si>
  <si>
    <t>Jesselton Condominium</t>
  </si>
  <si>
    <t>2,500 - 2,800</t>
  </si>
  <si>
    <t>Kingfisher Inanam</t>
  </si>
  <si>
    <t>1,000 - 1,600</t>
  </si>
  <si>
    <t>Kondominium Khidmat</t>
  </si>
  <si>
    <t>Kondominium Kristal</t>
  </si>
  <si>
    <t>2,500 - 3,000</t>
  </si>
  <si>
    <t>Kondominium Seri Manis</t>
  </si>
  <si>
    <t>KK Times Square Phase 2B</t>
  </si>
  <si>
    <t>2,200 - 2,700</t>
  </si>
  <si>
    <t>KK Times Square Phase 2C</t>
  </si>
  <si>
    <t>KK Times Square Phase 2E</t>
  </si>
  <si>
    <t>KK Times Square Phase 2F</t>
  </si>
  <si>
    <t>Likas Square</t>
  </si>
  <si>
    <t>Marina Court</t>
  </si>
  <si>
    <t>Maya @ Likas Kondominium</t>
  </si>
  <si>
    <t>1,600 - 2,600</t>
  </si>
  <si>
    <t>One Borneo Tower A</t>
  </si>
  <si>
    <t>1,200 - 1,800</t>
  </si>
  <si>
    <t>1,200 - 1,700</t>
  </si>
  <si>
    <t>One Borneo Tower B</t>
  </si>
  <si>
    <t>1,620 - 1,800</t>
  </si>
  <si>
    <t>Puri Fantasi</t>
  </si>
  <si>
    <t>Puteri Damai Kondominium</t>
  </si>
  <si>
    <t>2,650 - 2,800</t>
  </si>
  <si>
    <t>Pearl Tower Condominium</t>
  </si>
  <si>
    <t>Pelagos Designer Suites</t>
  </si>
  <si>
    <t>Sutera Avenue Residence</t>
  </si>
  <si>
    <t>1,800 - 2,700</t>
  </si>
  <si>
    <t>1,500 - 2,700</t>
  </si>
  <si>
    <t>Taman Puncak Luyang</t>
  </si>
  <si>
    <t>1,400 - 1,750</t>
  </si>
  <si>
    <t>The Peak Soho</t>
  </si>
  <si>
    <t>1,600 - 1,800</t>
  </si>
  <si>
    <t>1,800 - 2,300</t>
  </si>
  <si>
    <t>Waikiki Condominium</t>
  </si>
  <si>
    <t>Kondominium Puncak Gloxinia</t>
  </si>
  <si>
    <t>D'Golden Gate Condominium</t>
  </si>
  <si>
    <t>Eden Height</t>
  </si>
  <si>
    <t>800 - 1,200</t>
  </si>
  <si>
    <t>900 - 1,200</t>
  </si>
  <si>
    <t>Hartamas Height</t>
  </si>
  <si>
    <t>1,000 - 1,400</t>
  </si>
  <si>
    <t>Jing Yuen Condominium</t>
  </si>
  <si>
    <t>Lido Avenue</t>
  </si>
  <si>
    <t>2,000 - 2,300</t>
  </si>
  <si>
    <t>1,900 - 2,300</t>
  </si>
  <si>
    <t>1,300 - 2,000</t>
  </si>
  <si>
    <t>R55 Condominium</t>
  </si>
  <si>
    <t>Surian Residences</t>
  </si>
  <si>
    <t>1,800 - 2,100</t>
  </si>
  <si>
    <t>The Garden @ Bundusan</t>
  </si>
  <si>
    <t>1,300 - 1,700</t>
  </si>
  <si>
    <t>1,300 - 1,800</t>
  </si>
  <si>
    <t>The Light Residences</t>
  </si>
  <si>
    <t>900 - 1,500</t>
  </si>
  <si>
    <t>1,850 - 1,900</t>
  </si>
  <si>
    <t>Tropicana Landmark Condominium</t>
  </si>
  <si>
    <t>Kingfisher Putatan</t>
  </si>
  <si>
    <t xml:space="preserve">Kuhara Court </t>
  </si>
  <si>
    <t>Jadual 15.4</t>
  </si>
  <si>
    <t>District/Mukim and Location</t>
  </si>
  <si>
    <t>Average Price Change 
(%)</t>
  </si>
  <si>
    <t>SINGLE STOREY SHOP</t>
  </si>
  <si>
    <t>SEDCO Kampung Kuala</t>
  </si>
  <si>
    <t>Jalan Kuhara</t>
  </si>
  <si>
    <t>DOUBLE STOREY SHOP</t>
  </si>
  <si>
    <t>Membakut New Township</t>
  </si>
  <si>
    <t>One Plaza</t>
  </si>
  <si>
    <t>770,000 - 850,000</t>
  </si>
  <si>
    <t xml:space="preserve">Yee Shing Commercial Centre             </t>
  </si>
  <si>
    <t>Kota kinabalu</t>
  </si>
  <si>
    <t>Alamesra Plaza Permai</t>
  </si>
  <si>
    <t xml:space="preserve">Lorong Dewan  (Australia Place)            </t>
  </si>
  <si>
    <t>Cosmo Point</t>
  </si>
  <si>
    <t>Jaya Shopping Centre</t>
  </si>
  <si>
    <t>Kunak Highway Commercial</t>
  </si>
  <si>
    <t>Kunak New Township</t>
  </si>
  <si>
    <t>Kunak Plaza</t>
  </si>
  <si>
    <t>Bangunan Sedco</t>
  </si>
  <si>
    <t>Singa Point</t>
  </si>
  <si>
    <t>Taman Fajar Centre</t>
  </si>
  <si>
    <t>Plaza 22</t>
  </si>
  <si>
    <t>Bandar Baru Penampang</t>
  </si>
  <si>
    <t xml:space="preserve">Country Heights Plaza Phase 1              </t>
  </si>
  <si>
    <t>Cyber Square</t>
  </si>
  <si>
    <t>University Utama Square</t>
  </si>
  <si>
    <t>Prima Square</t>
  </si>
  <si>
    <t>Bandar Labuk Jaya</t>
  </si>
  <si>
    <t>Bandar Mutiara</t>
  </si>
  <si>
    <t>Bandar Utama</t>
  </si>
  <si>
    <t>Sipitang Plaza</t>
  </si>
  <si>
    <t>Bandar Sri Indah Fasa 2</t>
  </si>
  <si>
    <t>Jalan Apas (Batu 8)</t>
  </si>
  <si>
    <t>410,000 - 470,000</t>
  </si>
  <si>
    <t>Jalan Masjid</t>
  </si>
  <si>
    <t>Jalan Salleh</t>
  </si>
  <si>
    <t>Perdana Jaya Commercial Centre</t>
  </si>
  <si>
    <t>900,000 - 1,100,000</t>
  </si>
  <si>
    <t>Pusat Komersial Ba Zhong</t>
  </si>
  <si>
    <t>Taman Chuan Ann</t>
  </si>
  <si>
    <t>798,000 - 820,000</t>
  </si>
  <si>
    <t>D'Sri Gayang Phase 3</t>
  </si>
  <si>
    <t>Plaza CKS</t>
  </si>
  <si>
    <t>Plaza Legasi</t>
  </si>
  <si>
    <t>Rugading Commercial Center</t>
  </si>
  <si>
    <t>TWO AND A-HALF STOREY SHOP</t>
  </si>
  <si>
    <t>Taman Guan Soon</t>
  </si>
  <si>
    <t>THREE STOREY SHOP</t>
  </si>
  <si>
    <t>Taman Cempaka</t>
  </si>
  <si>
    <t xml:space="preserve">Langkon Commercial Centre </t>
  </si>
  <si>
    <t>Medan Marudu Phase 2</t>
  </si>
  <si>
    <t>First Palm City</t>
  </si>
  <si>
    <t>Taman Fajat Centre</t>
  </si>
  <si>
    <t>Taman Sri Perdana Phase 5</t>
  </si>
  <si>
    <t>1,000,000 - 1,185,600</t>
  </si>
  <si>
    <t>Lido Plaza</t>
  </si>
  <si>
    <t>Bandar Indah</t>
  </si>
  <si>
    <t>Kubota Square</t>
  </si>
  <si>
    <t>1,200,000 - 1,626,000</t>
  </si>
  <si>
    <t>FOUR STOREY SHOP</t>
  </si>
  <si>
    <t>Jalan Pantai</t>
  </si>
  <si>
    <t>Kompleks Perniagaan Segama</t>
  </si>
  <si>
    <t>Plaza Juta</t>
  </si>
  <si>
    <t>Sadong Jaya</t>
  </si>
  <si>
    <t>Taman Luyang Phase 8</t>
  </si>
  <si>
    <t>Bandar Sabindo</t>
  </si>
  <si>
    <t>1,000,000 - 1,200,000</t>
  </si>
  <si>
    <t>Pertama Comm Centre</t>
  </si>
  <si>
    <t>ONE AND A-HALF STOREY SHOP SEMI-DETACH</t>
  </si>
  <si>
    <t>Sierra Biz Hub</t>
  </si>
  <si>
    <t>Borneo Commercial Centre</t>
  </si>
  <si>
    <t>1,700,000 - 1,750,000</t>
  </si>
  <si>
    <t>Taman Hon Kong</t>
  </si>
  <si>
    <t>VACANT LAND COMMERCIAL  (p.s.m.)</t>
  </si>
  <si>
    <t>Kuala Penyu</t>
  </si>
  <si>
    <t>Pekan Kuala Penyu</t>
  </si>
  <si>
    <t>Batu 7 Jalan Penampang</t>
  </si>
  <si>
    <t>Desa Sri Tong Talun</t>
  </si>
  <si>
    <t>1,292 - 1,399</t>
  </si>
  <si>
    <t>Jadual 15.5</t>
  </si>
  <si>
    <t>Rental Range Per Month (RM/Unit)</t>
  </si>
  <si>
    <t>Average Rental Change 
(%)</t>
  </si>
  <si>
    <t>CENTRAL TOWN PRIME AREA</t>
  </si>
  <si>
    <t>Beaufort Sentral</t>
  </si>
  <si>
    <t>Beaufort Square</t>
  </si>
  <si>
    <t>1 Beaufort Phase 1</t>
  </si>
  <si>
    <t>Bornion Shopping Complex</t>
  </si>
  <si>
    <t>Datun Commercial Centre</t>
  </si>
  <si>
    <t>1,200 - 2,000</t>
  </si>
  <si>
    <t>2,000 - 2,200</t>
  </si>
  <si>
    <t>Pegalan Shopping Complex</t>
  </si>
  <si>
    <t>2,800 - 3,300</t>
  </si>
  <si>
    <t>Pekan Keningau</t>
  </si>
  <si>
    <t>1,300 - 3,600</t>
  </si>
  <si>
    <t>The One Plaza</t>
  </si>
  <si>
    <t>2,100 - 2,500</t>
  </si>
  <si>
    <t>Yee Shing Commercial Centre</t>
  </si>
  <si>
    <t>Yuk Yin Shopping Complex</t>
  </si>
  <si>
    <t>Kompleks Alappbana</t>
  </si>
  <si>
    <t>Kompleks Centenary</t>
  </si>
  <si>
    <t>Suria Commercial Centre</t>
  </si>
  <si>
    <t>3,000 - 9,000</t>
  </si>
  <si>
    <t>4,300 - 9,000</t>
  </si>
  <si>
    <t>3,800 - 5,800</t>
  </si>
  <si>
    <t>Asia City</t>
  </si>
  <si>
    <t>3,000 - 6,000</t>
  </si>
  <si>
    <t>3,000 - 5,500</t>
  </si>
  <si>
    <t>Bandaran Berjaya</t>
  </si>
  <si>
    <t>Grace Square</t>
  </si>
  <si>
    <t>2,800 - 3,500</t>
  </si>
  <si>
    <t>Jalan Gaya</t>
  </si>
  <si>
    <t>6,500 - 8,300</t>
  </si>
  <si>
    <t>Kampong Air</t>
  </si>
  <si>
    <t>Karamunsing Capital</t>
  </si>
  <si>
    <t>3,300 - 5,500</t>
  </si>
  <si>
    <t>2,800 - 5,500</t>
  </si>
  <si>
    <t>KK Times Square</t>
  </si>
  <si>
    <t>4,300 - 5,000</t>
  </si>
  <si>
    <t>4,000 - 4,300</t>
  </si>
  <si>
    <t>Komplek Sinsuran</t>
  </si>
  <si>
    <t>4,600 - 7,500</t>
  </si>
  <si>
    <t>3,200 - 7,500</t>
  </si>
  <si>
    <t>Sedco Complex</t>
  </si>
  <si>
    <t>4,500 - 6,000</t>
  </si>
  <si>
    <t>Sutera Avenue</t>
  </si>
  <si>
    <t>15,000 - 16,000</t>
  </si>
  <si>
    <t>Warisan Square</t>
  </si>
  <si>
    <t>Wisma Yakim</t>
  </si>
  <si>
    <t>3,000 - 8,000</t>
  </si>
  <si>
    <t>Avenue Commercial Centre</t>
  </si>
  <si>
    <t>Pekan Kota Marudu</t>
  </si>
  <si>
    <t>Pekan Baru Kuala Penyu</t>
  </si>
  <si>
    <t>Maju Commercial Centre</t>
  </si>
  <si>
    <t>Jalan Teratai</t>
  </si>
  <si>
    <t>2,200 - 3,100</t>
  </si>
  <si>
    <t>Austin Business Park Mogonibung</t>
  </si>
  <si>
    <t>1,500 - 3,000</t>
  </si>
  <si>
    <t>Donggongon New Township</t>
  </si>
  <si>
    <t>Donggongon Square</t>
  </si>
  <si>
    <t>HS Commercial Centre</t>
  </si>
  <si>
    <t>New World Commercial Centre</t>
  </si>
  <si>
    <t>2,300 - 2,500</t>
  </si>
  <si>
    <t>Pekan Donggongon</t>
  </si>
  <si>
    <t>Grand Plaza Putatan</t>
  </si>
  <si>
    <t>3,000 - 3,300</t>
  </si>
  <si>
    <t>3,200 - 4,000</t>
  </si>
  <si>
    <t>Mahkota Plaza</t>
  </si>
  <si>
    <t>2,600 - 4,000</t>
  </si>
  <si>
    <t>2,600 - 3,900</t>
  </si>
  <si>
    <t>Pusat Dagangan Putatan</t>
  </si>
  <si>
    <t>Putatan New Township</t>
  </si>
  <si>
    <t>2,800 - 3,000</t>
  </si>
  <si>
    <t>Putatan Plaza</t>
  </si>
  <si>
    <t>Putra Square</t>
  </si>
  <si>
    <t>Royal Plaza Putatan</t>
  </si>
  <si>
    <t>4,000 - 5,000</t>
  </si>
  <si>
    <t>3,000 - 3,500</t>
  </si>
  <si>
    <t>Pekan Ranau</t>
  </si>
  <si>
    <t>Jalan 2, Bandar Sandakan</t>
  </si>
  <si>
    <t>3,000 - 4,000</t>
  </si>
  <si>
    <t>2,500 - 4,500</t>
  </si>
  <si>
    <t>Fajar Complex</t>
  </si>
  <si>
    <t>2,850 - 4,000</t>
  </si>
  <si>
    <t>Pusat Komersil Ba Zhong</t>
  </si>
  <si>
    <t>1,600 - 2,500</t>
  </si>
  <si>
    <t xml:space="preserve">Tacoln Complex </t>
  </si>
  <si>
    <t>Tenom</t>
  </si>
  <si>
    <t>Orchard Plaza</t>
  </si>
  <si>
    <t>1,500 - 2,500</t>
  </si>
  <si>
    <t>Tenom Jaya</t>
  </si>
  <si>
    <t>Pekan Tamparuli</t>
  </si>
  <si>
    <t>Pekan Tuaran</t>
  </si>
  <si>
    <t>CENTRAL TOWN SECONDARY AREA</t>
  </si>
  <si>
    <t>Pekan Membakut</t>
  </si>
  <si>
    <t>Pekan Sook</t>
  </si>
  <si>
    <t>Taman Luagan Phase 1</t>
  </si>
  <si>
    <t>2,000 - 3,000</t>
  </si>
  <si>
    <t>Alamesra Plaza Utama</t>
  </si>
  <si>
    <t>Bornion Commercial Centre</t>
  </si>
  <si>
    <t>3,800 - 4,300</t>
  </si>
  <si>
    <t>City Mall</t>
  </si>
  <si>
    <t>3,400 - 8,600</t>
  </si>
  <si>
    <t>3,400 - 8,500</t>
  </si>
  <si>
    <t>Damai Plaza Phase 1</t>
  </si>
  <si>
    <t>3,600 - 4,500</t>
  </si>
  <si>
    <t>3,600 - 5,000</t>
  </si>
  <si>
    <t>Damai Plaza Phase 2</t>
  </si>
  <si>
    <t>Damai Plaza Phase 3</t>
  </si>
  <si>
    <t>4,500 - 4,800</t>
  </si>
  <si>
    <t>Damai Plaza Phase 4</t>
  </si>
  <si>
    <t>4,300 - 6,000</t>
  </si>
  <si>
    <t>4,300 - 5,100</t>
  </si>
  <si>
    <t>Damai Point</t>
  </si>
  <si>
    <t>Fortuna Commercial Centre</t>
  </si>
  <si>
    <t>3,000 - 4,500</t>
  </si>
  <si>
    <t>Inanam Central</t>
  </si>
  <si>
    <t>Inanam New Township</t>
  </si>
  <si>
    <t>Inanam Point</t>
  </si>
  <si>
    <t>Inanam Square</t>
  </si>
  <si>
    <t>2,100 - 3,600</t>
  </si>
  <si>
    <t>2,200 - 3,600</t>
  </si>
  <si>
    <t>Kepayan Phase 10</t>
  </si>
  <si>
    <t>KK Taipan</t>
  </si>
  <si>
    <t>Kompleks BSA</t>
  </si>
  <si>
    <t>3,500 - 3,900</t>
  </si>
  <si>
    <t>Kolam Centre</t>
  </si>
  <si>
    <t>Kolam Plaza</t>
  </si>
  <si>
    <t>Kompleks Mutiara</t>
  </si>
  <si>
    <t>Likas Plaza</t>
  </si>
  <si>
    <t>Lintas Jaya</t>
  </si>
  <si>
    <t>2,000 - 3,700</t>
  </si>
  <si>
    <t>Lintas Plaza</t>
  </si>
  <si>
    <t>3,700 - 5,200</t>
  </si>
  <si>
    <t>Lintas Square</t>
  </si>
  <si>
    <t>3,000 - 4,100</t>
  </si>
  <si>
    <t>Menggatal Plaza</t>
  </si>
  <si>
    <t>1,500 - 1800</t>
  </si>
  <si>
    <t>1,700 - 1,800</t>
  </si>
  <si>
    <t>Menggatal Plaza Phase 2</t>
  </si>
  <si>
    <t>Menggatal New Township</t>
  </si>
  <si>
    <t>Metro Town</t>
  </si>
  <si>
    <t>3,600 - 3,900</t>
  </si>
  <si>
    <t>3,300 - 3,900</t>
  </si>
  <si>
    <t>One Borneo</t>
  </si>
  <si>
    <t>3,900 - 4,000</t>
  </si>
  <si>
    <t>Pavilion Bundusan</t>
  </si>
  <si>
    <t>Pekan Menggatal</t>
  </si>
  <si>
    <t>1,100 - 1,200</t>
  </si>
  <si>
    <t>4,000 - 4,500</t>
  </si>
  <si>
    <t>Plaza Kingfisher</t>
  </si>
  <si>
    <t>1,500 - 3,500</t>
  </si>
  <si>
    <t>2,200 - 2,800</t>
  </si>
  <si>
    <t>Plaza Tanjung Aru</t>
  </si>
  <si>
    <t>2,100 - 4,500</t>
  </si>
  <si>
    <t>Polytechnic Commercial Centre</t>
  </si>
  <si>
    <t>2,300 - 3,000</t>
  </si>
  <si>
    <t>1,600 - 3,000</t>
  </si>
  <si>
    <t>Pusat Komersil 88</t>
  </si>
  <si>
    <t>3,800 - 4,700</t>
  </si>
  <si>
    <t>Salut Commercial Centre</t>
  </si>
  <si>
    <t>3,200 - 4,300</t>
  </si>
  <si>
    <t>Sri Kepayan Commercial Centre</t>
  </si>
  <si>
    <t>Sulaman Sentral</t>
  </si>
  <si>
    <t>3,800 - 6,000</t>
  </si>
  <si>
    <t>3,400 - 6,000</t>
  </si>
  <si>
    <t>Suria Inanam</t>
  </si>
  <si>
    <t>2,000 - 2,500</t>
  </si>
  <si>
    <t>T1 Bundusan</t>
  </si>
  <si>
    <t>1,400 - 3,300</t>
  </si>
  <si>
    <t>2,000 - 3,300</t>
  </si>
  <si>
    <t>Taman Layang Layang</t>
  </si>
  <si>
    <t>TNK Commercial Centre</t>
  </si>
  <si>
    <t>University Plaza</t>
  </si>
  <si>
    <t>Wisma K.K.M</t>
  </si>
  <si>
    <t>2,700 - 3,800</t>
  </si>
  <si>
    <t>4,300 - 4,600</t>
  </si>
  <si>
    <t>Langkon Commercial Centre</t>
  </si>
  <si>
    <t>Airport Plaza</t>
  </si>
  <si>
    <t>2,000 - 2,800</t>
  </si>
  <si>
    <t>Bandar Sri Perdana</t>
  </si>
  <si>
    <t>D'Perdana Square</t>
  </si>
  <si>
    <t>I-Peak Business Centre</t>
  </si>
  <si>
    <t>Palm heights Phase 5</t>
  </si>
  <si>
    <t>Benoni Commercial Centre</t>
  </si>
  <si>
    <t>Benoni Commercial Centre Phase 3</t>
  </si>
  <si>
    <t>Kinarut Mall</t>
  </si>
  <si>
    <t>Palm Square Commercial Centre</t>
  </si>
  <si>
    <t>Taman Pengalat Besar</t>
  </si>
  <si>
    <t>Bandar Penampang Baru</t>
  </si>
  <si>
    <t>1,800 - 2,400</t>
  </si>
  <si>
    <t>2,200 - 2,500</t>
  </si>
  <si>
    <t>Bundusan Commercial Centre</t>
  </si>
  <si>
    <t>1,600 - 2,700</t>
  </si>
  <si>
    <t>1,600 - 2,000</t>
  </si>
  <si>
    <t>Bundusan Square</t>
  </si>
  <si>
    <t>Country Height Plaza</t>
  </si>
  <si>
    <t>Cyber Perdana Commercial Centre</t>
  </si>
  <si>
    <t>1,900 - 2,000</t>
  </si>
  <si>
    <t>1,900 - 2,500</t>
  </si>
  <si>
    <t>Damas 118 Plaza</t>
  </si>
  <si>
    <t>Hong Tong Centre</t>
  </si>
  <si>
    <t>2,400 - 2,800</t>
  </si>
  <si>
    <t>I-Plaza Commercial Centre</t>
  </si>
  <si>
    <t>2,600 - 2,800</t>
  </si>
  <si>
    <t>Kepayan Point</t>
  </si>
  <si>
    <t>2,700 - 3,500</t>
  </si>
  <si>
    <t>2,100 - 3,500</t>
  </si>
  <si>
    <t>Kepayan Ridge Commercial Centre</t>
  </si>
  <si>
    <t>Kobusak Commercial Centre</t>
  </si>
  <si>
    <t>3,600 - 5,500</t>
  </si>
  <si>
    <t>4,200 - 4,500</t>
  </si>
  <si>
    <t>Padimas Point</t>
  </si>
  <si>
    <t>2,000 - 2,100</t>
  </si>
  <si>
    <t>Padimas Point 2</t>
  </si>
  <si>
    <t>2,700 - 3,600</t>
  </si>
  <si>
    <t>Pintas Avenue</t>
  </si>
  <si>
    <t>Pintas Square</t>
  </si>
  <si>
    <t>2,500 - 3,800</t>
  </si>
  <si>
    <t>Pusat Dagangan Donggongon</t>
  </si>
  <si>
    <t>Taman Viewland</t>
  </si>
  <si>
    <t>Towering Koidupan Perdana</t>
  </si>
  <si>
    <t>Utama Plaza</t>
  </si>
  <si>
    <t>1,900 - 3,000</t>
  </si>
  <si>
    <t>Windrose Square</t>
  </si>
  <si>
    <t>Wisma Langat</t>
  </si>
  <si>
    <t>Kiaburi Plaza Phase 2</t>
  </si>
  <si>
    <t>Bandar Indah Jaya</t>
  </si>
  <si>
    <t>Bandar Kim Fung</t>
  </si>
  <si>
    <t>Bandar Lee Tat Jaya</t>
  </si>
  <si>
    <t>Bandar Maju</t>
  </si>
  <si>
    <t>Bandar Pasaraya</t>
  </si>
  <si>
    <t>Bandar Prima</t>
  </si>
  <si>
    <t>Bandar Tyng</t>
  </si>
  <si>
    <t>Taman Indah Jaya (Phase IV)</t>
  </si>
  <si>
    <t>AA Central</t>
  </si>
  <si>
    <t>Kubota Sentral</t>
  </si>
  <si>
    <t>2,700 - 3,300</t>
  </si>
  <si>
    <t>Muhibbah Square</t>
  </si>
  <si>
    <t>1,750 - 1,900</t>
  </si>
  <si>
    <t>Perdanajaya Commercial Centre</t>
  </si>
  <si>
    <t>2,500 - 3,600</t>
  </si>
  <si>
    <t>2,400 - 3,000</t>
  </si>
  <si>
    <t>Plaza Damai</t>
  </si>
  <si>
    <t>Pusat Komersil Kubota Bintang</t>
  </si>
  <si>
    <t>3,500 - 4,000</t>
  </si>
  <si>
    <t>Pusat Komersil Taipan</t>
  </si>
  <si>
    <t>1,900 - 2,200</t>
  </si>
  <si>
    <t>Taman Kuhara Jaya</t>
  </si>
  <si>
    <t>Plaza CKS Tuaran</t>
  </si>
  <si>
    <t>Rugading Commercial Centre</t>
  </si>
  <si>
    <t>Wisma Telipok Ria Phase 2</t>
  </si>
  <si>
    <t>SUBURBAN PRIME AREA</t>
  </si>
  <si>
    <t>Kimanis Centro</t>
  </si>
  <si>
    <t>900 - 1,300</t>
  </si>
  <si>
    <t>Merotai Besar</t>
  </si>
  <si>
    <t xml:space="preserve">Taman Sawit </t>
  </si>
  <si>
    <t>1,600 - 2,200</t>
  </si>
  <si>
    <t>D'Sri Gayang</t>
  </si>
  <si>
    <t>Jadual 15.6</t>
  </si>
  <si>
    <t>Harga Pangsapuri Khidmat dan SOHO</t>
  </si>
  <si>
    <t>Aeropod Phase 2A (SOVO Exchange)</t>
  </si>
  <si>
    <t>Jadual 15.7</t>
  </si>
  <si>
    <t>Sewaan Pangsapuri Khidmat dan SOHO</t>
  </si>
  <si>
    <t>Aeropod Tanjung Aru (Commercial)</t>
  </si>
  <si>
    <t>1,200 - 1,500</t>
  </si>
  <si>
    <t>Riverson Soho</t>
  </si>
  <si>
    <t>ITCC Suites</t>
  </si>
  <si>
    <t>1,000 - 1,800</t>
  </si>
  <si>
    <t>800 - 1,800</t>
  </si>
  <si>
    <t>Jadual 15.8</t>
  </si>
  <si>
    <t>Location and Building</t>
  </si>
  <si>
    <t>Floor Level</t>
  </si>
  <si>
    <t>Floor Area (s.m.)</t>
  </si>
  <si>
    <t>% Change</t>
  </si>
  <si>
    <t>Centre Point</t>
  </si>
  <si>
    <t>Suria Sabah</t>
  </si>
  <si>
    <t>Megalong Commersial complex</t>
  </si>
  <si>
    <t>Central shoping Plaza</t>
  </si>
  <si>
    <t>Jadual 15.9</t>
  </si>
  <si>
    <t>Floor Area (s.m)</t>
  </si>
  <si>
    <t>Rental Range Per Month (RM/s.m.)</t>
  </si>
  <si>
    <t>Keningau Mall</t>
  </si>
  <si>
    <t>Ground</t>
  </si>
  <si>
    <t>15 - 27</t>
  </si>
  <si>
    <t>81.48 - 124.07</t>
  </si>
  <si>
    <t>81.48 - 136.47</t>
  </si>
  <si>
    <t>150</t>
  </si>
  <si>
    <t>56.79 - 58.99</t>
  </si>
  <si>
    <t>1,379</t>
  </si>
  <si>
    <t>10 - 46</t>
  </si>
  <si>
    <t>40.00 - 66.67</t>
  </si>
  <si>
    <t>16 - 70</t>
  </si>
  <si>
    <t>26.85 - 77.76</t>
  </si>
  <si>
    <t>26.85 - 81.64</t>
  </si>
  <si>
    <t>Lower Ground</t>
  </si>
  <si>
    <t>40 - 544</t>
  </si>
  <si>
    <t>89.02 - 102.39</t>
  </si>
  <si>
    <t>94.41 - 107.37</t>
  </si>
  <si>
    <t>13 - 16</t>
  </si>
  <si>
    <t>307.69 - 357.47</t>
  </si>
  <si>
    <t>Ground Floor</t>
  </si>
  <si>
    <t>11 - 75</t>
  </si>
  <si>
    <t>104.14 - 184.21</t>
  </si>
  <si>
    <t>19 - 74</t>
  </si>
  <si>
    <t>204.55 - 297.97</t>
  </si>
  <si>
    <t>16 - 72</t>
  </si>
  <si>
    <t>40.36 - 125.00</t>
  </si>
  <si>
    <t>35.63 - 49.97</t>
  </si>
  <si>
    <t>35.63 - 43.11</t>
  </si>
  <si>
    <t>15 - 39</t>
  </si>
  <si>
    <t>126.50 - 153.85</t>
  </si>
  <si>
    <t>27 - 111</t>
  </si>
  <si>
    <t>35.20 - 78.25</t>
  </si>
  <si>
    <t>27.54 - 75.75</t>
  </si>
  <si>
    <t>54.52 - 56.13</t>
  </si>
  <si>
    <t>71 - 180</t>
  </si>
  <si>
    <t>69.13 - 84.61</t>
  </si>
  <si>
    <t>69.13 - 96.55</t>
  </si>
  <si>
    <t>231 - 272</t>
  </si>
  <si>
    <t>29.56 - 65.48</t>
  </si>
  <si>
    <t>Imago Shopping Mall</t>
  </si>
  <si>
    <t>30 - 77</t>
  </si>
  <si>
    <t>64.59 - 113.02</t>
  </si>
  <si>
    <t>144 - 291</t>
  </si>
  <si>
    <t>37.67 - 64.59</t>
  </si>
  <si>
    <t>65 - 233</t>
  </si>
  <si>
    <t>59.20 - 161.46</t>
  </si>
  <si>
    <t>317 - 908</t>
  </si>
  <si>
    <t>29.91 - 59.20</t>
  </si>
  <si>
    <t>49 - 145</t>
  </si>
  <si>
    <t>59.20 - 134.55</t>
  </si>
  <si>
    <t>252 - 493</t>
  </si>
  <si>
    <t>21.53 - 59.20</t>
  </si>
  <si>
    <t>53 - 289</t>
  </si>
  <si>
    <t>21.53 - 86.11</t>
  </si>
  <si>
    <t>Jesselton Mall</t>
  </si>
  <si>
    <t>19 - 43</t>
  </si>
  <si>
    <t>74.27 - 99.68</t>
  </si>
  <si>
    <t>65 - 250</t>
  </si>
  <si>
    <t>68 - 114</t>
  </si>
  <si>
    <t>54.19 - 79.66</t>
  </si>
  <si>
    <t>Kompleks Asia City</t>
  </si>
  <si>
    <t>33 - 41</t>
  </si>
  <si>
    <t>24.25 - 44.59</t>
  </si>
  <si>
    <t>109 - 180</t>
  </si>
  <si>
    <t>32.20 - 53.70</t>
  </si>
  <si>
    <t>27.52 - 53.34</t>
  </si>
  <si>
    <t>22 - 56</t>
  </si>
  <si>
    <t>14.64 - 54.55</t>
  </si>
  <si>
    <t>109 - 176</t>
  </si>
  <si>
    <t>11.36 - 15.60</t>
  </si>
  <si>
    <t>28 - 33</t>
  </si>
  <si>
    <t>17.86 - 21.21</t>
  </si>
  <si>
    <t>17.86 - 25.00</t>
  </si>
  <si>
    <t>100 - 155</t>
  </si>
  <si>
    <t>12.90 - 15.00</t>
  </si>
  <si>
    <t>132 - 155</t>
  </si>
  <si>
    <t>10.32 - 16.15</t>
  </si>
  <si>
    <t xml:space="preserve">10.32 - 19.48 </t>
  </si>
  <si>
    <t>Kompleks Karamunsing</t>
  </si>
  <si>
    <t>58 - 133</t>
  </si>
  <si>
    <t>34.48 - 60.00</t>
  </si>
  <si>
    <t>16 - 25</t>
  </si>
  <si>
    <t>84.83 - 101.54</t>
  </si>
  <si>
    <t>14 - 26</t>
  </si>
  <si>
    <t>69.23 - 148.97</t>
  </si>
  <si>
    <t>35 - 38</t>
  </si>
  <si>
    <t>78.19 - 108.57</t>
  </si>
  <si>
    <t>78.95 - 114.29</t>
  </si>
  <si>
    <t>22 - 54</t>
  </si>
  <si>
    <t>29.72 - 75.38</t>
  </si>
  <si>
    <t>45.45 - 75.38</t>
  </si>
  <si>
    <t>21 - 39</t>
  </si>
  <si>
    <t>23.31 - 65.63</t>
  </si>
  <si>
    <t>55 - 70</t>
  </si>
  <si>
    <t>21.43 - 94.97</t>
  </si>
  <si>
    <t>21.43 - 85.45</t>
  </si>
  <si>
    <t>22 - 93</t>
  </si>
  <si>
    <t>22.60 - 59.53</t>
  </si>
  <si>
    <t>30.90 - 59.53</t>
  </si>
  <si>
    <t>KK Plaza</t>
  </si>
  <si>
    <t>157.89 - 205.26</t>
  </si>
  <si>
    <t>36 - 42</t>
  </si>
  <si>
    <t>40.30 - 54.05</t>
  </si>
  <si>
    <t>Oceanus Waterfront Mall</t>
  </si>
  <si>
    <t>25 - 58</t>
  </si>
  <si>
    <t>21.67 - 44.00</t>
  </si>
  <si>
    <t>21.67 - 33.33</t>
  </si>
  <si>
    <t>Plaza Wawasan</t>
  </si>
  <si>
    <t>17</t>
  </si>
  <si>
    <t>102</t>
  </si>
  <si>
    <t>40.13 - 61.50</t>
  </si>
  <si>
    <t>Riverson</t>
  </si>
  <si>
    <t>19 - 130</t>
  </si>
  <si>
    <t>27.04 - 129.17</t>
  </si>
  <si>
    <t>44.43 - 57.12</t>
  </si>
  <si>
    <t>44.43 - 54.68</t>
  </si>
  <si>
    <t>26 - 57</t>
  </si>
  <si>
    <t>32.29 - 45.69</t>
  </si>
  <si>
    <t>42 - 61</t>
  </si>
  <si>
    <t>90.33 - 145.18</t>
  </si>
  <si>
    <t>212 - 323</t>
  </si>
  <si>
    <t>95.81 - 130.78</t>
  </si>
  <si>
    <t>59.20 - 130.78</t>
  </si>
  <si>
    <t>55 - 85</t>
  </si>
  <si>
    <t>96.87 - 225.75</t>
  </si>
  <si>
    <t>96.87 - 182.98</t>
  </si>
  <si>
    <t>110 - 223</t>
  </si>
  <si>
    <t>81.33 - 184.05</t>
  </si>
  <si>
    <t>310 - 345</t>
  </si>
  <si>
    <t>32.26 - 64.84</t>
  </si>
  <si>
    <t>25 - 86</t>
  </si>
  <si>
    <t>102.26 - 140.00</t>
  </si>
  <si>
    <t>102.26- 140.00</t>
  </si>
  <si>
    <t>43 - 86</t>
  </si>
  <si>
    <t>64.47 - 117.32</t>
  </si>
  <si>
    <t>130 - 274</t>
  </si>
  <si>
    <t>73.16 - 108.60</t>
  </si>
  <si>
    <t>48.46 - 108.60</t>
  </si>
  <si>
    <t>110 - 418</t>
  </si>
  <si>
    <t>37.67 - 76.46</t>
  </si>
  <si>
    <t>37.67 - 60.81</t>
  </si>
  <si>
    <t>35 - 95</t>
  </si>
  <si>
    <t>37.55 - 140.73</t>
  </si>
  <si>
    <t>69.73 - 140.73</t>
  </si>
  <si>
    <t>181 - 456</t>
  </si>
  <si>
    <t>37.55 - 60.53</t>
  </si>
  <si>
    <t>Wisma Merdeka</t>
  </si>
  <si>
    <t>31 - 93</t>
  </si>
  <si>
    <t>32.40 - 57.59</t>
  </si>
  <si>
    <t>35.71 - 57.59</t>
  </si>
  <si>
    <t>50.56 - 55.62</t>
  </si>
  <si>
    <t>Wisma Muis</t>
  </si>
  <si>
    <t>Lower  Ground</t>
  </si>
  <si>
    <t>13 - 166</t>
  </si>
  <si>
    <t>23.52 - 24.74</t>
  </si>
  <si>
    <t>1</t>
  </si>
  <si>
    <t>22 - 250</t>
  </si>
  <si>
    <t>21.53 - 21.58</t>
  </si>
  <si>
    <t>21.53 - 21.64</t>
  </si>
  <si>
    <t>9 - 31</t>
  </si>
  <si>
    <t>60.20 - 64.52</t>
  </si>
  <si>
    <t>64.52 - 73.75</t>
  </si>
  <si>
    <t>Lahad Datu Centre Point</t>
  </si>
  <si>
    <t>22 - 26</t>
  </si>
  <si>
    <t>83.85 - 96.41</t>
  </si>
  <si>
    <t>Darvel Bay Plaza</t>
  </si>
  <si>
    <t>Megalong Mall</t>
  </si>
  <si>
    <t>25 - 37</t>
  </si>
  <si>
    <t>27.60 - 38.74</t>
  </si>
  <si>
    <t>One Place Mall</t>
  </si>
  <si>
    <t>24 - 38</t>
  </si>
  <si>
    <t>42.47 - 88.24</t>
  </si>
  <si>
    <t>38.71 - 88.24</t>
  </si>
  <si>
    <t>Menara MPS</t>
  </si>
  <si>
    <t>5 - 60</t>
  </si>
  <si>
    <t>28.26 - 53.82</t>
  </si>
  <si>
    <t>Wisma Khoo Siak Chiew</t>
  </si>
  <si>
    <t>21 - 72</t>
  </si>
  <si>
    <t>18.84 - 21.53</t>
  </si>
  <si>
    <t>Seafest Square</t>
  </si>
  <si>
    <t>22.86 - 49.14</t>
  </si>
  <si>
    <t>Grace Plaza</t>
  </si>
  <si>
    <t>17 - 24</t>
  </si>
  <si>
    <t>23.53 - 37.50</t>
  </si>
  <si>
    <t>21.21 - 29.54</t>
  </si>
  <si>
    <t>Sabindo Plaza</t>
  </si>
  <si>
    <t>Central Shopping Plaza</t>
  </si>
  <si>
    <t>20 - 46</t>
  </si>
  <si>
    <t>19.57 - 70.00</t>
  </si>
  <si>
    <t>29 - 72</t>
  </si>
  <si>
    <t>63.00 - 195.94</t>
  </si>
  <si>
    <t>26 - 93</t>
  </si>
  <si>
    <t>54.55 - 98.44</t>
  </si>
  <si>
    <t>59.14 - 94.59</t>
  </si>
  <si>
    <t>38 - 83</t>
  </si>
  <si>
    <t>102.63 - 109.67</t>
  </si>
  <si>
    <t>27 - 36</t>
  </si>
  <si>
    <t>43.75 - 65.00</t>
  </si>
  <si>
    <t>43.75 - 66.67</t>
  </si>
  <si>
    <t>Grand Merdeka Mall</t>
  </si>
  <si>
    <t>Inanam Mall</t>
  </si>
  <si>
    <t>19 - 28</t>
  </si>
  <si>
    <t>87.27 - 108.70</t>
  </si>
  <si>
    <t>34 - 54</t>
  </si>
  <si>
    <t>64.81 - 102.94</t>
  </si>
  <si>
    <t>23 - 46</t>
  </si>
  <si>
    <t>108.00 - 141.30</t>
  </si>
  <si>
    <t>18 - 29</t>
  </si>
  <si>
    <t>120.69 - 127.78</t>
  </si>
  <si>
    <t>18 - 23</t>
  </si>
  <si>
    <t>88.89 - 115.00</t>
  </si>
  <si>
    <t>21 - 22</t>
  </si>
  <si>
    <t>47.62 - 60.00</t>
  </si>
  <si>
    <t>15 - 47</t>
  </si>
  <si>
    <t>48.54 - 59.37</t>
  </si>
  <si>
    <t>48.54 - 60.00</t>
  </si>
  <si>
    <t>Lintas Station</t>
  </si>
  <si>
    <t>20 - 44</t>
  </si>
  <si>
    <t>68.97 - 162.91</t>
  </si>
  <si>
    <t>35.00 - 162.91</t>
  </si>
  <si>
    <t>20 - 64</t>
  </si>
  <si>
    <t>31.25 - 161.46</t>
  </si>
  <si>
    <t>31.25 - 130.00</t>
  </si>
  <si>
    <t>15 - 90</t>
  </si>
  <si>
    <t>28.57- 89.29</t>
  </si>
  <si>
    <t>27.91 - 75.00</t>
  </si>
  <si>
    <t>112 - 155</t>
  </si>
  <si>
    <t>25.81 - 64.68</t>
  </si>
  <si>
    <t>1,084</t>
  </si>
  <si>
    <t>ITCC Shopping Mall</t>
  </si>
  <si>
    <t>21 - 148</t>
  </si>
  <si>
    <t>16.48 - 123.85</t>
  </si>
  <si>
    <t>16.48 - 109.56</t>
  </si>
  <si>
    <t>35 - 86</t>
  </si>
  <si>
    <t>32.17 - 147.45</t>
  </si>
  <si>
    <t>40 - 41</t>
  </si>
  <si>
    <t>36.59 -37.50</t>
  </si>
  <si>
    <t>Eastern Plaza</t>
  </si>
  <si>
    <t>9 - 47</t>
  </si>
  <si>
    <t>15.22 - 48.44</t>
  </si>
  <si>
    <t>21.56 - 47.20</t>
  </si>
  <si>
    <t>Jadual 15.10</t>
  </si>
  <si>
    <t>230 - 455</t>
  </si>
  <si>
    <t>Wisma Damai Point</t>
  </si>
  <si>
    <t>Wisma Perindustrian</t>
  </si>
  <si>
    <t>Jadual 15.11</t>
  </si>
  <si>
    <t>Rental Range Per Month (RM/s.m)</t>
  </si>
  <si>
    <t>Bangunan BSN</t>
  </si>
  <si>
    <t>2 - 7</t>
  </si>
  <si>
    <t>290 - 520</t>
  </si>
  <si>
    <t>21.52 - 23.68</t>
  </si>
  <si>
    <t>21.52 - 24.76</t>
  </si>
  <si>
    <t>Bangunan Pejabat Pos</t>
  </si>
  <si>
    <t>1 - 8</t>
  </si>
  <si>
    <t>15.06 - 32.29</t>
  </si>
  <si>
    <t>Central Building</t>
  </si>
  <si>
    <t>4 - 5</t>
  </si>
  <si>
    <t>29 - 51</t>
  </si>
  <si>
    <t>24.76 - 32.40</t>
  </si>
  <si>
    <t>6 - 8</t>
  </si>
  <si>
    <t>73 - 176</t>
  </si>
  <si>
    <t>20.20 - 27.81</t>
  </si>
  <si>
    <t>9</t>
  </si>
  <si>
    <t>31 - 177</t>
  </si>
  <si>
    <t>12.38 - 28.43</t>
  </si>
  <si>
    <t>325 - 482</t>
  </si>
  <si>
    <t>22.38 - 30.77</t>
  </si>
  <si>
    <t>7</t>
  </si>
  <si>
    <t>232 - 706</t>
  </si>
  <si>
    <t>14.22 - 22.08</t>
  </si>
  <si>
    <t>11</t>
  </si>
  <si>
    <t>KWSP</t>
  </si>
  <si>
    <t>25.83 - 27.66</t>
  </si>
  <si>
    <t>Menara MAA</t>
  </si>
  <si>
    <t>27 - 81</t>
  </si>
  <si>
    <t>37.63 - 45.21</t>
  </si>
  <si>
    <t>1 - 4</t>
  </si>
  <si>
    <t>20 - 231</t>
  </si>
  <si>
    <t>21.53 - 37.67</t>
  </si>
  <si>
    <t>2</t>
  </si>
  <si>
    <t>5 - 8</t>
  </si>
  <si>
    <t>88 - 186</t>
  </si>
  <si>
    <t>21.45 - 25.82</t>
  </si>
  <si>
    <t>8</t>
  </si>
  <si>
    <t>10</t>
  </si>
  <si>
    <t>28 - 192</t>
  </si>
  <si>
    <t>27.96 - 33.93</t>
  </si>
  <si>
    <t>Menara Jubili</t>
  </si>
  <si>
    <t>Menara Tun Mustapha</t>
  </si>
  <si>
    <t>4 - 14</t>
  </si>
  <si>
    <t>132 - 637</t>
  </si>
  <si>
    <t>26.91 - 29.60</t>
  </si>
  <si>
    <t>15 - 26</t>
  </si>
  <si>
    <t>283 - 637</t>
  </si>
  <si>
    <t>29.60 - 32.29</t>
  </si>
  <si>
    <t>Plaza Shell</t>
  </si>
  <si>
    <t>3</t>
  </si>
  <si>
    <t>7 - 12</t>
  </si>
  <si>
    <t>33.37 - 45.75</t>
  </si>
  <si>
    <t>Riverson Suites</t>
  </si>
  <si>
    <t>5</t>
  </si>
  <si>
    <t>42.52 - 43.06</t>
  </si>
  <si>
    <t>Wisma Fook Loi</t>
  </si>
  <si>
    <t>Wisma Great Eastern</t>
  </si>
  <si>
    <t>30 - 72</t>
  </si>
  <si>
    <t>24.76 - 29.06</t>
  </si>
  <si>
    <t>6 - 7</t>
  </si>
  <si>
    <t>41 - 512</t>
  </si>
  <si>
    <t>26.91 - 29.06</t>
  </si>
  <si>
    <t>8 - 12</t>
  </si>
  <si>
    <t>196 - 526</t>
  </si>
  <si>
    <t>25.83 - 32.29</t>
  </si>
  <si>
    <t>Wisma Innoprise</t>
  </si>
  <si>
    <t>151 - 441</t>
  </si>
  <si>
    <t>4 - 10</t>
  </si>
  <si>
    <t>137 - 860</t>
  </si>
  <si>
    <t>26.91 - 33.13</t>
  </si>
  <si>
    <t>11 - 18</t>
  </si>
  <si>
    <t>158 - 860</t>
  </si>
  <si>
    <t>Wisma Merdeka Phase 1</t>
  </si>
  <si>
    <t>Wisma Merdeka Phase 2</t>
  </si>
  <si>
    <t>7 - 9</t>
  </si>
  <si>
    <t>49 - 79</t>
  </si>
  <si>
    <t>20.87 - 31.75</t>
  </si>
  <si>
    <t>12</t>
  </si>
  <si>
    <t>9 - 12</t>
  </si>
  <si>
    <t>47.67 - 48.88</t>
  </si>
  <si>
    <t>23 - 45</t>
  </si>
  <si>
    <t>32.61 - 34.13</t>
  </si>
  <si>
    <t>21 - 238</t>
  </si>
  <si>
    <t>19.56 - 19.81</t>
  </si>
  <si>
    <t>3 - 10</t>
  </si>
  <si>
    <t>510 - 1,848</t>
  </si>
  <si>
    <t>19.38</t>
  </si>
  <si>
    <t>Wisma SESB</t>
  </si>
  <si>
    <t>1 - 2</t>
  </si>
  <si>
    <t>45 - 74</t>
  </si>
  <si>
    <t>Wisma Sabah</t>
  </si>
  <si>
    <t>Wisma Sedco</t>
  </si>
  <si>
    <t>23 - 42</t>
  </si>
  <si>
    <t>25.64 - 29.96</t>
  </si>
  <si>
    <t>21.65 - 29.96</t>
  </si>
  <si>
    <t>4</t>
  </si>
  <si>
    <t>Wisma Takada</t>
  </si>
  <si>
    <t>Wisma Ramai-Ramai</t>
  </si>
  <si>
    <t>7 - 75</t>
  </si>
  <si>
    <t>53.82 - 108.11</t>
  </si>
  <si>
    <t>74 - 186</t>
  </si>
  <si>
    <t>26.91 - 33.65</t>
  </si>
  <si>
    <t>ITCC Office Tower</t>
  </si>
  <si>
    <t>18 - 21</t>
  </si>
  <si>
    <t>38 - 60</t>
  </si>
  <si>
    <t>12.92 - 16.15</t>
  </si>
  <si>
    <t>Menara Rickoh</t>
  </si>
  <si>
    <t>391</t>
  </si>
  <si>
    <t>372</t>
  </si>
  <si>
    <t>5 - 6</t>
  </si>
  <si>
    <t>Sabah Building</t>
  </si>
  <si>
    <t>2 - 9</t>
  </si>
  <si>
    <t>56 - 171</t>
  </si>
  <si>
    <t>8.08 - 11.84</t>
  </si>
  <si>
    <t>22 - 72</t>
  </si>
  <si>
    <t>100 - 269</t>
  </si>
  <si>
    <t>8.61 - 16.15</t>
  </si>
  <si>
    <t>9 - 14</t>
  </si>
  <si>
    <t>47 - 587</t>
  </si>
  <si>
    <t>9.15 - 10.76</t>
  </si>
  <si>
    <t>Wisma Saban</t>
  </si>
  <si>
    <t>1 - 3</t>
  </si>
  <si>
    <t>12.81 - 15.38</t>
  </si>
  <si>
    <t>Wisma Sandaraya</t>
  </si>
  <si>
    <t>29.39 - 41.44</t>
  </si>
  <si>
    <t>Wisma DS</t>
  </si>
  <si>
    <t xml:space="preserve">Ground </t>
  </si>
  <si>
    <t>20.69 - 24.13</t>
  </si>
  <si>
    <t>9.79 - 11.48</t>
  </si>
  <si>
    <t>6.46 - 10.76</t>
  </si>
  <si>
    <t>8.61 - 10.76</t>
  </si>
  <si>
    <t>6</t>
  </si>
  <si>
    <t>51 - 130</t>
  </si>
  <si>
    <t>17.22 - 18.30</t>
  </si>
  <si>
    <t>Wisma Indotani</t>
  </si>
  <si>
    <t>Wisma Pelabuhan</t>
  </si>
  <si>
    <t>15 - 40</t>
  </si>
  <si>
    <t>23 - 38</t>
  </si>
  <si>
    <t>Jadual 15.12</t>
  </si>
  <si>
    <t>1 Beaufort Phase 2</t>
  </si>
  <si>
    <t>Beaufort Central</t>
  </si>
  <si>
    <t>Beaufort Jaya Commercial Centre</t>
  </si>
  <si>
    <t>Lumat Centre</t>
  </si>
  <si>
    <t>Adnan Shopping Complex</t>
  </si>
  <si>
    <t>Bandar Baru Keningau</t>
  </si>
  <si>
    <t>850 - 1,150</t>
  </si>
  <si>
    <t>Complex Sri Rangan</t>
  </si>
  <si>
    <t>Pekan Kota Belud</t>
  </si>
  <si>
    <t>SEDCO Shophouse Kota Belud</t>
  </si>
  <si>
    <t>139 - 146</t>
  </si>
  <si>
    <t>1,200 - 1,900</t>
  </si>
  <si>
    <t>109 - 143</t>
  </si>
  <si>
    <t>1,500 - 1,650</t>
  </si>
  <si>
    <t>2,000 - 2,700</t>
  </si>
  <si>
    <t>1,800 - 2,500</t>
  </si>
  <si>
    <t>1,700 - 2,000</t>
  </si>
  <si>
    <t>Bornion Centre</t>
  </si>
  <si>
    <t>Bunga Raja Shopping Comlex</t>
  </si>
  <si>
    <t>110 - 119</t>
  </si>
  <si>
    <t>2,600 - 4,300</t>
  </si>
  <si>
    <t>2,500 - 4,300</t>
  </si>
  <si>
    <t>126 - 140</t>
  </si>
  <si>
    <t>111 - 130</t>
  </si>
  <si>
    <t>1,800 - 1,940</t>
  </si>
  <si>
    <t>93 - 111</t>
  </si>
  <si>
    <t>840 -1,000</t>
  </si>
  <si>
    <t>840 - 1,000</t>
  </si>
  <si>
    <t>149 - 180</t>
  </si>
  <si>
    <t>1,800 - 2,200</t>
  </si>
  <si>
    <t>Heritage Plaza</t>
  </si>
  <si>
    <t>Inanam Business Centre</t>
  </si>
  <si>
    <t>1,200 - 1,840</t>
  </si>
  <si>
    <t>Inanam Capital</t>
  </si>
  <si>
    <t>93 - 104</t>
  </si>
  <si>
    <t>Inanam Plaza</t>
  </si>
  <si>
    <t>Iramanis Centre</t>
  </si>
  <si>
    <t>1,950 - 2,000</t>
  </si>
  <si>
    <t>1,000 - 2,500</t>
  </si>
  <si>
    <t>1,600 - 2,300</t>
  </si>
  <si>
    <t>111 - 116</t>
  </si>
  <si>
    <t>112 - 122</t>
  </si>
  <si>
    <t>101 - 135</t>
  </si>
  <si>
    <t>2,000 - 3,190</t>
  </si>
  <si>
    <t>111 - 137</t>
  </si>
  <si>
    <t>3,500 - 3,680</t>
  </si>
  <si>
    <t>137 - 158</t>
  </si>
  <si>
    <t>2,250 - 3,000</t>
  </si>
  <si>
    <t>Kolam Centre Phase 2</t>
  </si>
  <si>
    <t>116 - 173</t>
  </si>
  <si>
    <t>1,400 - 1,650</t>
  </si>
  <si>
    <t>Kompleks Sinsuran</t>
  </si>
  <si>
    <t>103 - 111</t>
  </si>
  <si>
    <t>1,800 - 2,650</t>
  </si>
  <si>
    <t>111 - 105</t>
  </si>
  <si>
    <t>1,000 - 2,000</t>
  </si>
  <si>
    <t>100 - 126</t>
  </si>
  <si>
    <t xml:space="preserve">Menggatal Plaza </t>
  </si>
  <si>
    <t>1,190 - 1,400</t>
  </si>
  <si>
    <t>1,260 - 1,510</t>
  </si>
  <si>
    <t>1,680 - 1,950</t>
  </si>
  <si>
    <t>1,290 - 1,680</t>
  </si>
  <si>
    <t>158 - 234</t>
  </si>
  <si>
    <t>2,350 - 3,480</t>
  </si>
  <si>
    <t>Pekan Tanjung Aru</t>
  </si>
  <si>
    <t>102 - 120</t>
  </si>
  <si>
    <t>34 - 65</t>
  </si>
  <si>
    <t>111-114</t>
  </si>
  <si>
    <t>112-134</t>
  </si>
  <si>
    <t>1,400 - 2,200</t>
  </si>
  <si>
    <t>37 - 119</t>
  </si>
  <si>
    <t>93 - 139</t>
  </si>
  <si>
    <t>1,500 - 2,600</t>
  </si>
  <si>
    <t>90 - 102</t>
  </si>
  <si>
    <t>1,400 - 1,480</t>
  </si>
  <si>
    <t>109 - 112</t>
  </si>
  <si>
    <t>1,000 - 1,350</t>
  </si>
  <si>
    <t>107 - 111</t>
  </si>
  <si>
    <t>1,110 - 1,130</t>
  </si>
  <si>
    <t>Segama</t>
  </si>
  <si>
    <t>100 - 111</t>
  </si>
  <si>
    <t>109 - 111</t>
  </si>
  <si>
    <t>Taman Che Mei</t>
  </si>
  <si>
    <t>Taman Mesra</t>
  </si>
  <si>
    <t>Taman Landbreeze</t>
  </si>
  <si>
    <t>Taman Layang-Layang</t>
  </si>
  <si>
    <t>96 - 111</t>
  </si>
  <si>
    <t>1,500 - 2,300</t>
  </si>
  <si>
    <t>Wisma Damai</t>
  </si>
  <si>
    <t>61 - 66</t>
  </si>
  <si>
    <t>300 - 450</t>
  </si>
  <si>
    <t>350 -  450</t>
  </si>
  <si>
    <t>Bandau Commercial Centre</t>
  </si>
  <si>
    <t>550 - 800</t>
  </si>
  <si>
    <t>500 - 750</t>
  </si>
  <si>
    <t>Bandar Tabanac</t>
  </si>
  <si>
    <t>Bandar wilayah Jasa</t>
  </si>
  <si>
    <t>700 - 1,200</t>
  </si>
  <si>
    <t>D'Perdana square</t>
  </si>
  <si>
    <t>Fajar Centre</t>
  </si>
  <si>
    <t>Lahad Datu Square</t>
  </si>
  <si>
    <t>Ming Huat Shophouse</t>
  </si>
  <si>
    <t>North Road Plaza</t>
  </si>
  <si>
    <t>500 - 850</t>
  </si>
  <si>
    <t>Port City @ POIC F1A</t>
  </si>
  <si>
    <t>Papar Commercial Centre</t>
  </si>
  <si>
    <t>1,760 - 1,940</t>
  </si>
  <si>
    <t>The Palm Square</t>
  </si>
  <si>
    <t>105 - 216</t>
  </si>
  <si>
    <t>Austin Business Park</t>
  </si>
  <si>
    <t>Beverly Hills Plaza</t>
  </si>
  <si>
    <t>98 - 114</t>
  </si>
  <si>
    <t>1,200 - 2,100</t>
  </si>
  <si>
    <t>68 - 71</t>
  </si>
  <si>
    <t>65 - 75</t>
  </si>
  <si>
    <t>Bundusan Plaza</t>
  </si>
  <si>
    <t>106 - 143</t>
  </si>
  <si>
    <t>Donggongon Avenue</t>
  </si>
  <si>
    <t>97 - 105</t>
  </si>
  <si>
    <t>1,700 - 1,820</t>
  </si>
  <si>
    <t>95 - 111</t>
  </si>
  <si>
    <t>Kepayan Perdana Commercial Centre</t>
  </si>
  <si>
    <t>85 - 93</t>
  </si>
  <si>
    <t>75 - 111</t>
  </si>
  <si>
    <t>105 - 111</t>
  </si>
  <si>
    <t>88 - 135</t>
  </si>
  <si>
    <t>950 - 1,000</t>
  </si>
  <si>
    <t>1,500 - 1,730</t>
  </si>
  <si>
    <t>47 - 85</t>
  </si>
  <si>
    <t>600 - 900</t>
  </si>
  <si>
    <t>Plaza Grand Millennium</t>
  </si>
  <si>
    <t>Plaza Utama</t>
  </si>
  <si>
    <t>Taman Tanaki</t>
  </si>
  <si>
    <t>144 - 176</t>
  </si>
  <si>
    <t>2,500 - 3,200</t>
  </si>
  <si>
    <t>216 - 224</t>
  </si>
  <si>
    <t>3,200 - 3,700</t>
  </si>
  <si>
    <t>WK Commercial Centre</t>
  </si>
  <si>
    <t>102 - 116</t>
  </si>
  <si>
    <t>1,200 - 2,500</t>
  </si>
  <si>
    <t>Putatan Platinum Plaza</t>
  </si>
  <si>
    <t>Putatan Point</t>
  </si>
  <si>
    <t>111 - 183</t>
  </si>
  <si>
    <t>1,400 - 2,000</t>
  </si>
  <si>
    <t>Taman Putatan Baru</t>
  </si>
  <si>
    <t>Koisaan Point</t>
  </si>
  <si>
    <t>400 - 600</t>
  </si>
  <si>
    <t>500 - 1,000</t>
  </si>
  <si>
    <t>400 - 800</t>
  </si>
  <si>
    <t>780 - 850</t>
  </si>
  <si>
    <t>Muhibbah square</t>
  </si>
  <si>
    <t>Perdana Jaya</t>
  </si>
  <si>
    <t>Perdana Square</t>
  </si>
  <si>
    <t>Pusat Komersil Gaya</t>
  </si>
  <si>
    <t>1,600 - 1,750</t>
  </si>
  <si>
    <t>Talcoln Complex</t>
  </si>
  <si>
    <t xml:space="preserve">Taman Megah Jaya </t>
  </si>
  <si>
    <t>700 - 880</t>
  </si>
  <si>
    <t>Metro Giling</t>
  </si>
  <si>
    <t>Teo Ee Teh Shopping Complex</t>
  </si>
  <si>
    <t>Jadual 15.13</t>
  </si>
  <si>
    <t>District and Location/Scheme</t>
  </si>
  <si>
    <t xml:space="preserve">Average Price Change % </t>
  </si>
  <si>
    <t>ONE STOREY TERRACE</t>
  </si>
  <si>
    <t>Light Industrial Warehouse</t>
  </si>
  <si>
    <t>Borneo Industri Centre</t>
  </si>
  <si>
    <t>Hiew Fook Industri / Uni Park</t>
  </si>
  <si>
    <t>1,125,000 - 1,363,000</t>
  </si>
  <si>
    <t>Megah Industrial Park</t>
  </si>
  <si>
    <t>Sri Kolombong</t>
  </si>
  <si>
    <t>Teck Guan Industri</t>
  </si>
  <si>
    <t>Bandar Sri Indah Light Industrial Park</t>
  </si>
  <si>
    <t>Jade Industrial Park</t>
  </si>
  <si>
    <t>Thian Mee Ind. Est</t>
  </si>
  <si>
    <t>ONE STOREY SEMI-DETACH</t>
  </si>
  <si>
    <t>Kimbell Light Ind</t>
  </si>
  <si>
    <t>Apas Light Industrial Estate</t>
  </si>
  <si>
    <t>SEDCO Light  Industrial Estate</t>
  </si>
  <si>
    <t>ONE AND A-HALF STOREY SEMI-DETACH</t>
  </si>
  <si>
    <t>BDC Milik Perkasa Industrial Estate</t>
  </si>
  <si>
    <t>Taman Nipah Industri</t>
  </si>
  <si>
    <t>1,030,000 - 1,500,000</t>
  </si>
  <si>
    <t>Industri E33</t>
  </si>
  <si>
    <t xml:space="preserve">Fu Guan Industrial Centre </t>
  </si>
  <si>
    <t>Limbanak Warehouse</t>
  </si>
  <si>
    <t>Central Industrial Park</t>
  </si>
  <si>
    <t>1,450,000 - 1,570,000</t>
  </si>
  <si>
    <t>Sibuga Industrial Centre</t>
  </si>
  <si>
    <t>Bigwheel Industrial Park</t>
  </si>
  <si>
    <t>2,890,000 - 3,400,000</t>
  </si>
  <si>
    <t>Harmony Industrial Park</t>
  </si>
  <si>
    <t>ONE STOREY DETACH</t>
  </si>
  <si>
    <t>Jalan Tuaran Batu 6 - 7</t>
  </si>
  <si>
    <t>Lok Kawi Industrial Estate</t>
  </si>
  <si>
    <t>Jalan Air Panas</t>
  </si>
  <si>
    <t>ONE  AND A-HALF STOREY DETACH</t>
  </si>
  <si>
    <t>Jalan Lintas, Kolombong</t>
  </si>
  <si>
    <t>Jalan Minyak, Batu 5.5 Jalan Tuaran</t>
  </si>
  <si>
    <t>Likas Baru Industrial Estate</t>
  </si>
  <si>
    <t xml:space="preserve">Taman Indusrti Warisan Indah </t>
  </si>
  <si>
    <t>Kampung Biah, Jalann Keningau Sook</t>
  </si>
  <si>
    <t>SEDCO Industrial Estate</t>
  </si>
  <si>
    <t>FOUR STOREY DETACH</t>
  </si>
  <si>
    <t>VACANT LAND INDUSTRIAL  (p.s.m.)</t>
  </si>
  <si>
    <t>Kampung Biah, JalanKeningau Sook</t>
  </si>
  <si>
    <t>Kota Kinabalu Industrial Park</t>
  </si>
  <si>
    <t>538 - 570</t>
  </si>
  <si>
    <t>686 - 760</t>
  </si>
  <si>
    <t>Jalan Chong Thien Vun</t>
  </si>
  <si>
    <t>Jadual 15.14</t>
  </si>
  <si>
    <t>District and Location</t>
  </si>
  <si>
    <t>Road Frontage / Interior</t>
  </si>
  <si>
    <t>Average Land Area (Hectare)</t>
  </si>
  <si>
    <t>Land Price (RM/Hectare)</t>
  </si>
  <si>
    <t xml:space="preserve">%
Change </t>
  </si>
  <si>
    <t>OIL PALM</t>
  </si>
  <si>
    <t>Sabahan</t>
  </si>
  <si>
    <t>Interior</t>
  </si>
  <si>
    <t>Sg. Sugut, Off Jalan Sapi Nangoh - Paitan</t>
  </si>
  <si>
    <t>Batu 45, Kg. Luang Manis, Jalan Sandakan - Telupid</t>
  </si>
  <si>
    <t>Road Frontage</t>
  </si>
  <si>
    <t>Jalan Segama</t>
  </si>
  <si>
    <t>Jeroco</t>
  </si>
  <si>
    <t>Tungku</t>
  </si>
  <si>
    <t>Batu 14, Jalan Seguntor, Off Jalan Labuk</t>
  </si>
  <si>
    <t>Batu 36, Off Jalan Beluran</t>
  </si>
  <si>
    <t>Batu 32, Jalan Sandakan - Kinabatangan</t>
  </si>
  <si>
    <t>Batu 19, Sungai Api, Off Jalan Labuk</t>
  </si>
  <si>
    <t>Bukit Lalang</t>
  </si>
  <si>
    <t>Kilometer 86 Tawau - Semporna</t>
  </si>
  <si>
    <t>Tanjung Kapor</t>
  </si>
  <si>
    <t>Balung (Quin Hill)</t>
  </si>
  <si>
    <t>Merotai / Bombalai</t>
  </si>
  <si>
    <t>Serudong Baru</t>
  </si>
  <si>
    <t>Sungai Burung</t>
  </si>
  <si>
    <t>RUBBER</t>
  </si>
  <si>
    <t>Panantomon, Jalan Entabuan - Lagud Seberang</t>
  </si>
  <si>
    <t>Second Layer</t>
  </si>
  <si>
    <t>VACANT LAND</t>
  </si>
  <si>
    <t>Jalan Beaufort - Membakut, Lumat</t>
  </si>
  <si>
    <t>Jalan Beaufort - Weston, Inuman</t>
  </si>
  <si>
    <t>Jalan Beaufort - Weston, Padas</t>
  </si>
  <si>
    <t>Jalan Keningau - Apin Apin, Bayangan</t>
  </si>
  <si>
    <t>Jalan Keningau - Apin Apin, Beriawa</t>
  </si>
  <si>
    <t>Jalan Keningau - Apin Apin, Bomboring Skim</t>
  </si>
  <si>
    <t xml:space="preserve">Jalan Keningau - Malalap, Kuaran  </t>
  </si>
  <si>
    <t>Jalan Keningau - Malalap, Batu 27</t>
  </si>
  <si>
    <t>Jalan Keningau - Sook, Biah</t>
  </si>
  <si>
    <t>Jalan Keningau - Sook, Jalan Biah Tengah</t>
  </si>
  <si>
    <t>Jalan Keningau - Sook, Jalan Kampung Biah</t>
  </si>
  <si>
    <t>Jalan Kota Ayangan - SMK Keningau 1</t>
  </si>
  <si>
    <t xml:space="preserve">Jalan Kionsom, Nabangku                              </t>
  </si>
  <si>
    <t xml:space="preserve">Jalan Kokol Poring-Poring, Tombongan                              </t>
  </si>
  <si>
    <t>Jalan Pulutan, Menggatal</t>
  </si>
  <si>
    <t>Third</t>
  </si>
  <si>
    <t>199,000 - 220,000</t>
  </si>
  <si>
    <t>Jalan Tuaran, Telibong</t>
  </si>
  <si>
    <t>Jalan Bak Bak, Kampung Bak Bak</t>
  </si>
  <si>
    <t>Jalan Bangau Kimihang, Jalan Sikuati Kudat</t>
  </si>
  <si>
    <t>50,000 - 51,000</t>
  </si>
  <si>
    <t>Jalan Tajau Tiga Papan, Kampung Tajau</t>
  </si>
  <si>
    <t>Kampung Sungai Atas</t>
  </si>
  <si>
    <t>Mostyn</t>
  </si>
  <si>
    <t>Jalan Silam</t>
  </si>
  <si>
    <t>Jalan SRK Sugud, Pinapah</t>
  </si>
  <si>
    <t>Batu 12, Kg. Kenangan Manis, Jalan Sg. Manila</t>
  </si>
  <si>
    <t>82,500 - 86,700</t>
  </si>
  <si>
    <t>Batu 13, Jalan Wing Foh, Off Jalan Labuk</t>
  </si>
  <si>
    <t>Batu 18, Off Jalan Gum-Gum Kecil</t>
  </si>
  <si>
    <t>Tambunan</t>
  </si>
  <si>
    <t>Jalan Mogong, Lintuhun</t>
  </si>
  <si>
    <t>Mandalom, Jalan Entabuan - Saga</t>
  </si>
  <si>
    <t>Jalan Kallang Simpangan, Off Jalan Tenom - Melalap</t>
  </si>
  <si>
    <t>Jalan Ulu Uloi, Off Jalan Tenom - Melalap</t>
  </si>
  <si>
    <t>Jalan Bantayan Damit Sawah, Tamparuli</t>
  </si>
  <si>
    <t>Jalan Tamparuli - Kundasang, Batu 2</t>
  </si>
  <si>
    <t>Jalan Tamparuli - Kundasang, Mangkaladoi</t>
  </si>
  <si>
    <t>Jalan Tamparuli - Kundasang, Ruhiang</t>
  </si>
  <si>
    <t>Jalan Tamparuli - Kiulu, Kampung Kiansom Lama</t>
  </si>
  <si>
    <t>105,000 - 191,000</t>
  </si>
  <si>
    <t>Jalan Tamparuli - Kiulu, Rangalau Baru</t>
  </si>
  <si>
    <t>Jalan Tamparuli Togop, Kampung Bawang</t>
  </si>
  <si>
    <t>Jalan Sulaman, Kampung Dalit</t>
  </si>
  <si>
    <t>ESTATE</t>
  </si>
  <si>
    <t>KM 49, Off Jalan Sandakan - Telupid</t>
  </si>
  <si>
    <t>Kolapis, Off Jalan Beluran</t>
  </si>
  <si>
    <t>Tingkayu 4</t>
  </si>
  <si>
    <t>Ulu Segama</t>
  </si>
  <si>
    <t>69,200 - 77,800</t>
  </si>
  <si>
    <t>Ulu Tungku</t>
  </si>
  <si>
    <t>Batu 16, Gum-Gum, Off Jalan Gum-Gum Manis</t>
  </si>
  <si>
    <t>Batu 36, Off Jalan Labuk</t>
  </si>
  <si>
    <t>64,200 - 64,300</t>
  </si>
  <si>
    <t>Tongod</t>
  </si>
  <si>
    <t>Sg. Polowon Labau, Off Jalan Keningau - Nabawan</t>
  </si>
  <si>
    <t>Kinabatangan</t>
  </si>
  <si>
    <t>KM 75, Off Jalan Sandakan - Telupid</t>
  </si>
  <si>
    <t>Jadual 15.15</t>
  </si>
  <si>
    <t>Land Price (RM/s.m.)</t>
  </si>
  <si>
    <t>RESIDENTIAL DEVELOPMENT</t>
  </si>
  <si>
    <t>Jalan Kuaran, Jalan Keningau - Melalap</t>
  </si>
  <si>
    <t>Jalan Bandau</t>
  </si>
  <si>
    <t>Kampung Kandawayon, Jalan Lotong</t>
  </si>
  <si>
    <t>Jalan Waterwork Simpangan, Lotong</t>
  </si>
  <si>
    <t>Bukit Padang, Jalan Khidmmat</t>
  </si>
  <si>
    <t>Kurnia Perdana, Batu 3 Jalan Tuaran</t>
  </si>
  <si>
    <t>Lorong Rembia, Batu 1.5 Jalan Tuaran</t>
  </si>
  <si>
    <t>1,390 - 1,433</t>
  </si>
  <si>
    <t>Taman Kudat, Jalan Bawah</t>
  </si>
  <si>
    <t>Kampung Pangi</t>
  </si>
  <si>
    <t>64 - 72</t>
  </si>
  <si>
    <t>Pekan Kunak</t>
  </si>
  <si>
    <t>Pitas</t>
  </si>
  <si>
    <t xml:space="preserve">Kampung Taka, Jalan Langkon Pitas </t>
  </si>
  <si>
    <t>Jalan Apas (Batu 6)</t>
  </si>
  <si>
    <t>Jalan Apas (Batu 8.5)</t>
  </si>
  <si>
    <t>Jalan Apas / Kau Sing</t>
  </si>
  <si>
    <t>Jalan Timur</t>
  </si>
  <si>
    <t>Jalan Sulaman, Tanjung Badak</t>
  </si>
  <si>
    <t>310 - 360</t>
  </si>
  <si>
    <t>Shabandar Beach, Jalan Shabandar</t>
  </si>
  <si>
    <t>COMMERCIAL DEVELOPMENT</t>
  </si>
  <si>
    <t>Batu 4.5, Jalan Penampang</t>
  </si>
  <si>
    <t>1,380 - 1,393</t>
  </si>
  <si>
    <t>INDUSTRIAL DEVELOPMENT</t>
  </si>
  <si>
    <t>Jalan Nounton, Inanam</t>
  </si>
  <si>
    <t>Kota Kinabalu Industrial Park, Jalan Politeknik</t>
  </si>
  <si>
    <t>Batu 11, Jalan Seguntor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</si>
</sst>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_ "/>
    <numFmt numFmtId="165" formatCode="0_ "/>
    <numFmt numFmtId="166" formatCode="_(* #,##0_);_(* \(#,##0\);_(* &quot;-&quot;??_);_(@_)"/>
    <numFmt numFmtId="167" formatCode="0.0"/>
    <numFmt numFmtId="168" formatCode="0.0_)"/>
    <numFmt numFmtId="169" formatCode="#,##0.0"/>
    <numFmt numFmtId="170" formatCode="0.00_)"/>
    <numFmt numFmtId="171" formatCode="0.00_ "/>
  </numFmts>
  <fonts count="24">
    <font>
      <sz val="10"/>
      <name val="Arial"/>
      <charset val="134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trike/>
      <sz val="10"/>
      <color indexed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indexed="10"/>
      <name val="Arial"/>
      <family val="2"/>
    </font>
    <font>
      <b/>
      <sz val="10"/>
      <color theme="3" tint="0.39939573351237523"/>
      <name val="Arial"/>
      <family val="2"/>
    </font>
    <font>
      <sz val="10"/>
      <color theme="3" tint="0.39939573351237523"/>
      <name val="Arial"/>
      <family val="2"/>
    </font>
    <font>
      <sz val="10"/>
      <color rgb="FF00B0F0"/>
      <name val="Arial"/>
      <family val="2"/>
    </font>
    <font>
      <sz val="10"/>
      <color theme="3"/>
      <name val="Arial"/>
      <family val="2"/>
    </font>
    <font>
      <sz val="10"/>
      <name val="Calibri"/>
      <family val="2"/>
      <scheme val="minor"/>
    </font>
    <font>
      <u/>
      <sz val="11"/>
      <color theme="10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B5A1"/>
        <bgColor indexed="64"/>
      </patternFill>
    </fill>
    <fill>
      <patternFill patternType="solid">
        <fgColor rgb="FFF7D5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</cellStyleXfs>
  <cellXfs count="25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49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vertical="top"/>
    </xf>
    <xf numFmtId="0" fontId="1" fillId="0" borderId="0" xfId="0" applyFont="1" applyAlignment="1">
      <alignment horizontal="left"/>
    </xf>
    <xf numFmtId="0" fontId="11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center"/>
    </xf>
    <xf numFmtId="49" fontId="11" fillId="0" borderId="0" xfId="0" applyNumberFormat="1" applyFont="1"/>
    <xf numFmtId="2" fontId="11" fillId="0" borderId="0" xfId="0" applyNumberFormat="1" applyFont="1"/>
    <xf numFmtId="0" fontId="12" fillId="0" borderId="0" xfId="0" applyFont="1"/>
    <xf numFmtId="2" fontId="1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3" fillId="0" borderId="0" xfId="3"/>
    <xf numFmtId="0" fontId="3" fillId="0" borderId="0" xfId="0" applyFont="1" applyAlignment="1">
      <alignment horizontal="center" vertical="top"/>
    </xf>
    <xf numFmtId="0" fontId="13" fillId="0" borderId="0" xfId="3" applyAlignment="1">
      <alignment vertical="top"/>
    </xf>
    <xf numFmtId="0" fontId="13" fillId="0" borderId="0" xfId="3" applyFill="1" applyAlignment="1">
      <alignment horizontal="left"/>
    </xf>
    <xf numFmtId="0" fontId="13" fillId="0" borderId="0" xfId="3" applyFill="1"/>
    <xf numFmtId="0" fontId="13" fillId="0" borderId="0" xfId="3" applyFill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0" fontId="14" fillId="0" borderId="0" xfId="0" applyFont="1" applyAlignment="1">
      <alignment vertical="center" wrapText="1"/>
    </xf>
    <xf numFmtId="167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wrapText="1"/>
    </xf>
    <xf numFmtId="1" fontId="14" fillId="0" borderId="0" xfId="0" applyNumberFormat="1" applyFont="1" applyAlignment="1">
      <alignment horizontal="center" vertical="center"/>
    </xf>
    <xf numFmtId="4" fontId="14" fillId="0" borderId="0" xfId="1" applyNumberFormat="1" applyFont="1" applyFill="1" applyAlignment="1">
      <alignment horizontal="center"/>
    </xf>
    <xf numFmtId="2" fontId="14" fillId="0" borderId="0" xfId="0" applyNumberFormat="1" applyFont="1"/>
    <xf numFmtId="3" fontId="14" fillId="0" borderId="0" xfId="1" applyNumberFormat="1" applyFont="1" applyAlignment="1">
      <alignment horizontal="center" vertical="center"/>
    </xf>
    <xf numFmtId="0" fontId="1" fillId="0" borderId="0" xfId="4" applyFont="1"/>
    <xf numFmtId="0" fontId="14" fillId="0" borderId="0" xfId="4" applyAlignment="1">
      <alignment horizontal="center"/>
    </xf>
    <xf numFmtId="4" fontId="14" fillId="0" borderId="0" xfId="5" applyNumberFormat="1" applyFont="1" applyFill="1" applyBorder="1" applyAlignment="1">
      <alignment horizontal="center" vertical="center"/>
    </xf>
    <xf numFmtId="3" fontId="14" fillId="0" borderId="0" xfId="5" applyNumberFormat="1" applyFont="1" applyFill="1" applyBorder="1" applyAlignment="1">
      <alignment horizontal="center" vertical="center"/>
    </xf>
    <xf numFmtId="3" fontId="14" fillId="0" borderId="0" xfId="4" applyNumberFormat="1" applyAlignment="1">
      <alignment horizontal="center" vertical="center"/>
    </xf>
    <xf numFmtId="0" fontId="15" fillId="0" borderId="0" xfId="4" applyFont="1"/>
    <xf numFmtId="0" fontId="14" fillId="0" borderId="0" xfId="0" applyFont="1" applyAlignment="1">
      <alignment horizontal="left" vertical="center"/>
    </xf>
    <xf numFmtId="2" fontId="14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2" fontId="15" fillId="0" borderId="0" xfId="1" applyNumberFormat="1" applyFont="1" applyBorder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/>
    </xf>
    <xf numFmtId="0" fontId="15" fillId="0" borderId="0" xfId="4" applyFont="1" applyAlignment="1">
      <alignment horizontal="center"/>
    </xf>
    <xf numFmtId="4" fontId="15" fillId="0" borderId="0" xfId="5" applyNumberFormat="1" applyFont="1" applyFill="1" applyBorder="1" applyAlignment="1">
      <alignment horizontal="center" vertical="center"/>
    </xf>
    <xf numFmtId="3" fontId="15" fillId="0" borderId="0" xfId="5" applyNumberFormat="1" applyFont="1" applyFill="1" applyBorder="1" applyAlignment="1">
      <alignment horizontal="center" vertical="center"/>
    </xf>
    <xf numFmtId="3" fontId="15" fillId="0" borderId="0" xfId="4" applyNumberFormat="1" applyFont="1" applyAlignment="1">
      <alignment horizontal="center" vertical="center"/>
    </xf>
    <xf numFmtId="166" fontId="14" fillId="0" borderId="0" xfId="1" applyNumberFormat="1" applyFont="1" applyFill="1" applyBorder="1" applyAlignment="1">
      <alignment horizontal="center"/>
    </xf>
    <xf numFmtId="0" fontId="15" fillId="0" borderId="0" xfId="0" applyFont="1"/>
    <xf numFmtId="2" fontId="1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2" fontId="8" fillId="0" borderId="0" xfId="1" applyNumberFormat="1" applyFont="1" applyBorder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3" fontId="14" fillId="0" borderId="0" xfId="0" applyNumberFormat="1" applyFont="1"/>
    <xf numFmtId="167" fontId="7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left"/>
    </xf>
    <xf numFmtId="166" fontId="14" fillId="0" borderId="0" xfId="1" applyNumberFormat="1" applyFont="1" applyFill="1" applyBorder="1" applyAlignment="1">
      <alignment horizontal="right"/>
    </xf>
    <xf numFmtId="3" fontId="14" fillId="0" borderId="0" xfId="1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7" fillId="0" borderId="0" xfId="0" applyFont="1"/>
    <xf numFmtId="0" fontId="14" fillId="0" borderId="4" xfId="0" applyFont="1" applyBorder="1"/>
    <xf numFmtId="0" fontId="9" fillId="0" borderId="4" xfId="0" applyFont="1" applyBorder="1"/>
    <xf numFmtId="1" fontId="14" fillId="0" borderId="0" xfId="0" applyNumberFormat="1" applyFont="1"/>
    <xf numFmtId="165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49" fontId="14" fillId="0" borderId="0" xfId="0" applyNumberFormat="1" applyFont="1"/>
    <xf numFmtId="49" fontId="14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4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vertical="top"/>
    </xf>
    <xf numFmtId="49" fontId="14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 vertical="center"/>
    </xf>
    <xf numFmtId="168" fontId="14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3" fontId="14" fillId="0" borderId="0" xfId="0" quotePrefix="1" applyNumberFormat="1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37" fontId="14" fillId="0" borderId="0" xfId="1" applyNumberFormat="1" applyFont="1" applyFill="1" applyBorder="1" applyAlignment="1">
      <alignment horizontal="center"/>
    </xf>
    <xf numFmtId="37" fontId="1" fillId="0" borderId="0" xfId="0" applyNumberFormat="1" applyFont="1" applyAlignment="1">
      <alignment horizontal="left"/>
    </xf>
    <xf numFmtId="37" fontId="14" fillId="0" borderId="0" xfId="0" applyNumberFormat="1" applyFont="1" applyAlignment="1">
      <alignment horizontal="left"/>
    </xf>
    <xf numFmtId="37" fontId="14" fillId="0" borderId="0" xfId="1" applyNumberFormat="1" applyFont="1" applyFill="1" applyBorder="1" applyAlignment="1">
      <alignment horizontal="center" vertical="center"/>
    </xf>
    <xf numFmtId="171" fontId="14" fillId="0" borderId="0" xfId="0" applyNumberFormat="1" applyFont="1" applyAlignment="1">
      <alignment horizontal="center" vertical="center"/>
    </xf>
    <xf numFmtId="37" fontId="17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7" fontId="14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37" fontId="14" fillId="0" borderId="0" xfId="0" quotePrefix="1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vertical="center"/>
    </xf>
    <xf numFmtId="169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3" fontId="14" fillId="0" borderId="0" xfId="0" applyNumberFormat="1" applyFont="1" applyAlignment="1">
      <alignment horizontal="center" vertical="top"/>
    </xf>
    <xf numFmtId="165" fontId="14" fillId="0" borderId="0" xfId="0" applyNumberFormat="1" applyFont="1" applyAlignment="1">
      <alignment horizontal="center" wrapText="1"/>
    </xf>
    <xf numFmtId="3" fontId="14" fillId="0" borderId="0" xfId="5" applyNumberFormat="1" applyFont="1" applyFill="1" applyAlignment="1">
      <alignment horizontal="center"/>
    </xf>
    <xf numFmtId="3" fontId="14" fillId="0" borderId="0" xfId="5" applyNumberFormat="1" applyFont="1" applyFill="1" applyAlignment="1">
      <alignment horizontal="center" vertical="center"/>
    </xf>
    <xf numFmtId="43" fontId="14" fillId="0" borderId="0" xfId="5" applyFont="1" applyFill="1" applyBorder="1" applyAlignment="1">
      <alignment horizontal="center"/>
    </xf>
    <xf numFmtId="43" fontId="14" fillId="0" borderId="0" xfId="5" applyFont="1" applyFill="1" applyBorder="1" applyAlignment="1">
      <alignment horizontal="center" vertical="center"/>
    </xf>
    <xf numFmtId="3" fontId="14" fillId="0" borderId="0" xfId="5" applyNumberFormat="1" applyFont="1" applyFill="1" applyBorder="1" applyAlignment="1">
      <alignment horizontal="center"/>
    </xf>
    <xf numFmtId="0" fontId="14" fillId="0" borderId="0" xfId="5" applyNumberFormat="1" applyFont="1" applyFill="1" applyBorder="1" applyAlignment="1">
      <alignment horizontal="center" vertical="center"/>
    </xf>
    <xf numFmtId="43" fontId="14" fillId="0" borderId="0" xfId="5" applyFont="1" applyFill="1" applyAlignment="1">
      <alignment horizontal="center"/>
    </xf>
    <xf numFmtId="1" fontId="14" fillId="0" borderId="0" xfId="5" applyNumberFormat="1" applyFont="1" applyFill="1" applyBorder="1" applyAlignment="1">
      <alignment horizontal="center" vertical="center"/>
    </xf>
    <xf numFmtId="1" fontId="14" fillId="0" borderId="0" xfId="5" applyNumberFormat="1" applyFont="1" applyFill="1" applyAlignment="1">
      <alignment horizontal="center" vertical="center"/>
    </xf>
    <xf numFmtId="43" fontId="14" fillId="0" borderId="0" xfId="1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4" fillId="0" borderId="0" xfId="4"/>
    <xf numFmtId="1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/>
    </xf>
    <xf numFmtId="3" fontId="14" fillId="0" borderId="0" xfId="0" applyNumberFormat="1" applyFont="1" applyAlignment="1">
      <alignment horizontal="center" vertical="center" wrapText="1"/>
    </xf>
    <xf numFmtId="167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67" fontId="14" fillId="0" borderId="0" xfId="0" applyNumberFormat="1" applyFont="1"/>
    <xf numFmtId="3" fontId="1" fillId="0" borderId="0" xfId="0" applyNumberFormat="1" applyFont="1"/>
    <xf numFmtId="0" fontId="6" fillId="0" borderId="0" xfId="0" applyFont="1"/>
    <xf numFmtId="1" fontId="1" fillId="0" borderId="7" xfId="0" applyNumberFormat="1" applyFont="1" applyBorder="1" applyAlignment="1">
      <alignment horizontal="center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vertical="center" wrapText="1"/>
    </xf>
    <xf numFmtId="167" fontId="19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167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" fontId="14" fillId="2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 vertical="center" wrapText="1"/>
    </xf>
    <xf numFmtId="3" fontId="14" fillId="2" borderId="0" xfId="0" applyNumberFormat="1" applyFont="1" applyFill="1" applyAlignment="1">
      <alignment horizontal="center" vertical="center" wrapText="1"/>
    </xf>
    <xf numFmtId="49" fontId="21" fillId="0" borderId="0" xfId="0" applyNumberFormat="1" applyFont="1" applyAlignment="1">
      <alignment vertical="center"/>
    </xf>
    <xf numFmtId="1" fontId="14" fillId="0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3" fontId="14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2" fontId="14" fillId="0" borderId="0" xfId="2" applyNumberFormat="1" applyFont="1" applyFill="1" applyBorder="1" applyAlignment="1">
      <alignment horizontal="center"/>
    </xf>
    <xf numFmtId="167" fontId="14" fillId="0" borderId="0" xfId="2" applyNumberFormat="1" applyFont="1" applyFill="1" applyBorder="1" applyAlignment="1">
      <alignment horizontal="center"/>
    </xf>
    <xf numFmtId="167" fontId="5" fillId="0" borderId="0" xfId="0" applyNumberFormat="1" applyFont="1"/>
    <xf numFmtId="3" fontId="14" fillId="0" borderId="0" xfId="1" applyNumberFormat="1" applyFont="1" applyFill="1" applyBorder="1" applyAlignment="1">
      <alignment horizontal="center" vertical="center"/>
    </xf>
    <xf numFmtId="3" fontId="14" fillId="0" borderId="0" xfId="1" applyNumberFormat="1" applyFont="1" applyFill="1" applyAlignment="1">
      <alignment horizontal="center"/>
    </xf>
    <xf numFmtId="1" fontId="14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vertical="center"/>
    </xf>
    <xf numFmtId="3" fontId="14" fillId="0" borderId="0" xfId="4" applyNumberFormat="1" applyAlignment="1">
      <alignment horizontal="center"/>
    </xf>
    <xf numFmtId="0" fontId="14" fillId="0" borderId="0" xfId="4" applyAlignment="1">
      <alignment horizontal="center" vertical="center"/>
    </xf>
    <xf numFmtId="0" fontId="22" fillId="0" borderId="0" xfId="3" applyFont="1"/>
    <xf numFmtId="0" fontId="23" fillId="0" borderId="0" xfId="0" applyFont="1" applyAlignment="1">
      <alignment horizontal="justify" vertical="center"/>
    </xf>
    <xf numFmtId="0" fontId="22" fillId="0" borderId="0" xfId="3" applyFont="1" applyAlignment="1">
      <alignment vertical="top"/>
    </xf>
    <xf numFmtId="0" fontId="22" fillId="0" borderId="0" xfId="3" applyFont="1" applyFill="1" applyAlignment="1">
      <alignment horizontal="left"/>
    </xf>
    <xf numFmtId="0" fontId="22" fillId="0" borderId="0" xfId="3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3" fillId="0" borderId="0" xfId="3" applyAlignment="1">
      <alignment horizontal="center"/>
    </xf>
    <xf numFmtId="0" fontId="13" fillId="0" borderId="0" xfId="3" applyAlignment="1">
      <alignment horizontal="center" vertical="top"/>
    </xf>
    <xf numFmtId="2" fontId="13" fillId="0" borderId="0" xfId="3" applyNumberFormat="1" applyFill="1" applyAlignment="1">
      <alignment horizontal="center"/>
    </xf>
    <xf numFmtId="0" fontId="13" fillId="0" borderId="0" xfId="3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0" xfId="0" applyFont="1" applyFill="1"/>
    <xf numFmtId="0" fontId="14" fillId="4" borderId="0" xfId="0" applyFont="1" applyFill="1"/>
    <xf numFmtId="0" fontId="1" fillId="4" borderId="0" xfId="0" applyFont="1" applyFill="1" applyAlignment="1">
      <alignment horizontal="center" vertical="center" wrapText="1"/>
    </xf>
    <xf numFmtId="1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0" fontId="1" fillId="4" borderId="0" xfId="4" applyFont="1" applyFill="1"/>
    <xf numFmtId="0" fontId="1" fillId="4" borderId="0" xfId="4" applyFont="1" applyFill="1" applyAlignment="1">
      <alignment horizontal="center" vertical="center"/>
    </xf>
    <xf numFmtId="1" fontId="1" fillId="4" borderId="0" xfId="5" applyNumberFormat="1" applyFont="1" applyFill="1" applyBorder="1" applyAlignment="1">
      <alignment horizontal="center" vertical="center"/>
    </xf>
    <xf numFmtId="3" fontId="1" fillId="4" borderId="0" xfId="5" applyNumberFormat="1" applyFont="1" applyFill="1" applyBorder="1" applyAlignment="1">
      <alignment horizontal="center" vertical="center"/>
    </xf>
    <xf numFmtId="3" fontId="1" fillId="4" borderId="0" xfId="4" applyNumberFormat="1" applyFont="1" applyFill="1" applyAlignment="1">
      <alignment horizontal="center" vertical="center"/>
    </xf>
    <xf numFmtId="3" fontId="14" fillId="4" borderId="0" xfId="0" applyNumberFormat="1" applyFont="1" applyFill="1" applyAlignment="1">
      <alignment horizontal="center" vertical="center"/>
    </xf>
    <xf numFmtId="3" fontId="14" fillId="4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167" fontId="14" fillId="4" borderId="0" xfId="0" applyNumberFormat="1" applyFont="1" applyFill="1" applyAlignment="1">
      <alignment horizontal="center"/>
    </xf>
    <xf numFmtId="1" fontId="14" fillId="4" borderId="0" xfId="0" applyNumberFormat="1" applyFont="1" applyFill="1" applyAlignment="1">
      <alignment horizontal="center"/>
    </xf>
    <xf numFmtId="167" fontId="14" fillId="4" borderId="0" xfId="0" applyNumberFormat="1" applyFont="1" applyFill="1" applyAlignment="1">
      <alignment horizontal="right"/>
    </xf>
    <xf numFmtId="3" fontId="14" fillId="4" borderId="0" xfId="0" applyNumberFormat="1" applyFont="1" applyFill="1"/>
    <xf numFmtId="167" fontId="14" fillId="4" borderId="0" xfId="0" applyNumberFormat="1" applyFont="1" applyFill="1"/>
    <xf numFmtId="167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justify" wrapText="1"/>
    </xf>
    <xf numFmtId="167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7" fontId="1" fillId="3" borderId="2" xfId="0" applyNumberFormat="1" applyFont="1" applyFill="1" applyBorder="1" applyAlignment="1">
      <alignment horizontal="center" vertical="center" wrapText="1"/>
    </xf>
    <xf numFmtId="167" fontId="1" fillId="3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7" fontId="1" fillId="3" borderId="2" xfId="0" applyNumberFormat="1" applyFont="1" applyFill="1" applyBorder="1" applyAlignment="1">
      <alignment horizontal="center" vertical="top" wrapText="1"/>
    </xf>
    <xf numFmtId="167" fontId="1" fillId="3" borderId="3" xfId="0" applyNumberFormat="1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left" vertical="top"/>
    </xf>
    <xf numFmtId="2" fontId="1" fillId="3" borderId="1" xfId="0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omma 2 2" xfId="5" xr:uid="{00000000-0005-0000-0000-000001000000}"/>
    <cellStyle name="Hyperlink" xfId="3" builtinId="8"/>
    <cellStyle name="Normal" xfId="0" builtinId="0"/>
    <cellStyle name="Normal 2 2 2" xfId="4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F7D5C4"/>
      <color rgb="FFF9B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topLeftCell="A18" zoomScale="90" zoomScaleNormal="90" workbookViewId="0">
      <selection activeCell="B19" sqref="B19:B20"/>
    </sheetView>
  </sheetViews>
  <sheetFormatPr defaultColWidth="9.140625" defaultRowHeight="14.25"/>
  <cols>
    <col min="1" max="1" width="12.5703125" style="16" customWidth="1"/>
    <col min="2" max="2" width="56.42578125" style="16" customWidth="1"/>
    <col min="3" max="3" width="9.140625" style="16"/>
    <col min="4" max="4" width="9.140625" style="16" customWidth="1"/>
    <col min="5" max="5" width="9.140625" style="16"/>
    <col min="6" max="6" width="79.140625" style="16" customWidth="1"/>
    <col min="7" max="16384" width="9.140625" style="16"/>
  </cols>
  <sheetData>
    <row r="1" spans="1:6" ht="15.75" customHeight="1">
      <c r="C1" s="243"/>
      <c r="D1" s="243"/>
    </row>
    <row r="3" spans="1:6" ht="15">
      <c r="A3" s="244" t="s">
        <v>0</v>
      </c>
      <c r="B3" s="244"/>
      <c r="C3" s="244"/>
      <c r="D3" s="244"/>
    </row>
    <row r="4" spans="1:6" ht="15" customHeight="1"/>
    <row r="5" spans="1:6" ht="15" customHeight="1">
      <c r="A5" s="40" t="s">
        <v>1</v>
      </c>
      <c r="B5" s="41" t="s">
        <v>2</v>
      </c>
    </row>
    <row r="6" spans="1:6" ht="15" customHeight="1">
      <c r="A6" s="40"/>
      <c r="B6" s="41"/>
    </row>
    <row r="7" spans="1:6" ht="15" customHeight="1">
      <c r="A7" s="215">
        <v>15.1</v>
      </c>
      <c r="B7" s="42" t="s">
        <v>3</v>
      </c>
      <c r="F7" s="209"/>
    </row>
    <row r="8" spans="1:6" s="39" customFormat="1" ht="15" customHeight="1">
      <c r="A8" s="216"/>
      <c r="B8" s="44" t="s">
        <v>4</v>
      </c>
      <c r="C8" s="16"/>
      <c r="D8" s="16"/>
      <c r="F8" s="209"/>
    </row>
    <row r="9" spans="1:6" s="39" customFormat="1" ht="15" customHeight="1">
      <c r="A9" s="43"/>
      <c r="B9" s="210"/>
      <c r="C9" s="16"/>
      <c r="D9" s="16"/>
      <c r="F9" s="209"/>
    </row>
    <row r="10" spans="1:6" ht="15" customHeight="1">
      <c r="A10" s="215">
        <v>15.2</v>
      </c>
      <c r="B10" s="42" t="s">
        <v>5</v>
      </c>
      <c r="F10" s="209"/>
    </row>
    <row r="11" spans="1:6" s="39" customFormat="1" ht="15" customHeight="1">
      <c r="A11" s="216"/>
      <c r="B11" s="44" t="s">
        <v>6</v>
      </c>
      <c r="C11" s="16"/>
      <c r="D11" s="16"/>
      <c r="F11" s="209"/>
    </row>
    <row r="12" spans="1:6" s="39" customFormat="1" ht="15" customHeight="1">
      <c r="A12" s="43"/>
      <c r="B12" s="210"/>
      <c r="C12" s="16"/>
      <c r="D12" s="16"/>
      <c r="F12" s="209"/>
    </row>
    <row r="13" spans="1:6" ht="15" customHeight="1">
      <c r="A13" s="215">
        <v>15.3</v>
      </c>
      <c r="B13" s="42" t="s">
        <v>7</v>
      </c>
      <c r="F13" s="209"/>
    </row>
    <row r="14" spans="1:6" s="39" customFormat="1" ht="15" customHeight="1">
      <c r="A14" s="216"/>
      <c r="B14" s="44" t="s">
        <v>8</v>
      </c>
      <c r="C14" s="16"/>
      <c r="D14" s="16"/>
      <c r="F14" s="209"/>
    </row>
    <row r="15" spans="1:6" s="39" customFormat="1" ht="15" customHeight="1">
      <c r="A15" s="43"/>
      <c r="B15" s="210"/>
      <c r="C15" s="16"/>
      <c r="D15" s="16"/>
      <c r="F15" s="209"/>
    </row>
    <row r="16" spans="1:6" ht="15" customHeight="1">
      <c r="A16" s="215">
        <v>15.4</v>
      </c>
      <c r="B16" s="42" t="s">
        <v>9</v>
      </c>
      <c r="F16" s="209"/>
    </row>
    <row r="17" spans="1:6" s="39" customFormat="1" ht="15" customHeight="1">
      <c r="A17" s="216"/>
      <c r="B17" s="44" t="s">
        <v>10</v>
      </c>
      <c r="C17" s="16"/>
      <c r="D17" s="16"/>
      <c r="F17" s="209"/>
    </row>
    <row r="18" spans="1:6" s="39" customFormat="1" ht="15" customHeight="1">
      <c r="A18" s="43"/>
      <c r="B18" s="210"/>
      <c r="C18" s="16"/>
      <c r="D18" s="16"/>
      <c r="F18" s="209"/>
    </row>
    <row r="19" spans="1:6" s="39" customFormat="1" ht="15" customHeight="1">
      <c r="A19" s="216">
        <v>15.5</v>
      </c>
      <c r="B19" s="42" t="s">
        <v>11</v>
      </c>
      <c r="C19" s="16"/>
      <c r="D19" s="16"/>
      <c r="F19" s="209"/>
    </row>
    <row r="20" spans="1:6" s="39" customFormat="1" ht="15" customHeight="1">
      <c r="A20" s="216"/>
      <c r="B20" s="44" t="s">
        <v>12</v>
      </c>
      <c r="C20" s="16"/>
      <c r="D20" s="16"/>
      <c r="F20" s="209"/>
    </row>
    <row r="21" spans="1:6" s="39" customFormat="1" ht="15" customHeight="1">
      <c r="A21" s="43"/>
      <c r="B21" s="210"/>
      <c r="C21" s="16"/>
      <c r="D21" s="16"/>
      <c r="F21" s="209"/>
    </row>
    <row r="22" spans="1:6" ht="15" customHeight="1">
      <c r="A22" s="215">
        <v>15.6</v>
      </c>
      <c r="B22" s="42" t="s">
        <v>13</v>
      </c>
      <c r="F22" s="209"/>
    </row>
    <row r="23" spans="1:6" ht="15" customHeight="1">
      <c r="A23" s="215"/>
      <c r="B23" s="45" t="s">
        <v>14</v>
      </c>
      <c r="F23" s="209"/>
    </row>
    <row r="24" spans="1:6" ht="15" customHeight="1">
      <c r="A24" s="34"/>
      <c r="B24" s="211"/>
      <c r="F24" s="209"/>
    </row>
    <row r="25" spans="1:6" ht="15" customHeight="1">
      <c r="A25" s="215">
        <v>15.7</v>
      </c>
      <c r="B25" s="42" t="s">
        <v>15</v>
      </c>
      <c r="F25" s="209"/>
    </row>
    <row r="26" spans="1:6" ht="15" customHeight="1">
      <c r="A26" s="215"/>
      <c r="B26" s="45" t="s">
        <v>16</v>
      </c>
      <c r="F26" s="209"/>
    </row>
    <row r="27" spans="1:6" ht="15" customHeight="1">
      <c r="A27" s="34"/>
      <c r="B27" s="211"/>
      <c r="F27" s="209"/>
    </row>
    <row r="28" spans="1:6" ht="15" customHeight="1">
      <c r="A28" s="215">
        <v>15.8</v>
      </c>
      <c r="B28" s="42" t="s">
        <v>17</v>
      </c>
      <c r="F28" s="209"/>
    </row>
    <row r="29" spans="1:6" s="39" customFormat="1" ht="15" customHeight="1">
      <c r="A29" s="216"/>
      <c r="B29" s="44" t="s">
        <v>18</v>
      </c>
      <c r="C29" s="16"/>
      <c r="D29" s="16"/>
      <c r="F29" s="209"/>
    </row>
    <row r="30" spans="1:6" s="39" customFormat="1" ht="15" customHeight="1">
      <c r="A30" s="43"/>
      <c r="B30" s="210"/>
      <c r="C30" s="16"/>
      <c r="D30" s="16"/>
      <c r="F30" s="209"/>
    </row>
    <row r="31" spans="1:6" ht="15" customHeight="1">
      <c r="A31" s="215">
        <v>15.9</v>
      </c>
      <c r="B31" s="42" t="s">
        <v>19</v>
      </c>
    </row>
    <row r="32" spans="1:6" s="39" customFormat="1" ht="15" customHeight="1">
      <c r="A32" s="216"/>
      <c r="B32" s="44" t="s">
        <v>20</v>
      </c>
      <c r="C32" s="16"/>
      <c r="D32" s="16"/>
    </row>
    <row r="33" spans="1:4" s="39" customFormat="1" ht="15" customHeight="1">
      <c r="A33" s="43"/>
      <c r="B33" s="210"/>
      <c r="C33" s="16"/>
      <c r="D33" s="16"/>
    </row>
    <row r="34" spans="1:4" ht="15" customHeight="1">
      <c r="A34" s="217">
        <v>15.1</v>
      </c>
      <c r="B34" s="46" t="s">
        <v>21</v>
      </c>
    </row>
    <row r="35" spans="1:4" s="38" customFormat="1" ht="15" customHeight="1">
      <c r="A35" s="218"/>
      <c r="B35" s="47" t="s">
        <v>22</v>
      </c>
      <c r="C35" s="16"/>
      <c r="D35" s="16"/>
    </row>
    <row r="36" spans="1:4" s="38" customFormat="1" ht="15" customHeight="1">
      <c r="A36" s="17"/>
      <c r="B36" s="212"/>
      <c r="C36" s="16"/>
      <c r="D36" s="16"/>
    </row>
    <row r="37" spans="1:4" ht="15" customHeight="1">
      <c r="A37" s="215">
        <v>15.11</v>
      </c>
      <c r="B37" s="42" t="s">
        <v>23</v>
      </c>
    </row>
    <row r="38" spans="1:4" s="39" customFormat="1" ht="15" customHeight="1">
      <c r="A38" s="216"/>
      <c r="B38" s="44" t="s">
        <v>24</v>
      </c>
      <c r="C38" s="16"/>
      <c r="D38" s="16"/>
    </row>
    <row r="39" spans="1:4" s="39" customFormat="1" ht="15" customHeight="1">
      <c r="A39" s="43"/>
      <c r="B39" s="210"/>
      <c r="C39" s="16"/>
      <c r="D39" s="16"/>
    </row>
    <row r="40" spans="1:4" ht="15" customHeight="1">
      <c r="A40" s="215">
        <v>15.12</v>
      </c>
      <c r="B40" s="42" t="s">
        <v>25</v>
      </c>
    </row>
    <row r="41" spans="1:4" s="39" customFormat="1" ht="15" customHeight="1">
      <c r="A41" s="216"/>
      <c r="B41" s="44" t="s">
        <v>26</v>
      </c>
      <c r="C41" s="16"/>
      <c r="D41" s="16"/>
    </row>
    <row r="42" spans="1:4" s="39" customFormat="1" ht="15" customHeight="1">
      <c r="A42" s="43"/>
      <c r="B42" s="210"/>
      <c r="C42" s="16"/>
      <c r="D42" s="16"/>
    </row>
    <row r="43" spans="1:4" ht="15" customHeight="1">
      <c r="A43" s="215">
        <v>15.13</v>
      </c>
      <c r="B43" s="42" t="s">
        <v>27</v>
      </c>
    </row>
    <row r="44" spans="1:4" s="39" customFormat="1" ht="15" customHeight="1">
      <c r="A44" s="216"/>
      <c r="B44" s="44" t="s">
        <v>28</v>
      </c>
      <c r="C44" s="16"/>
      <c r="D44" s="16"/>
    </row>
    <row r="45" spans="1:4" s="39" customFormat="1" ht="15" customHeight="1">
      <c r="A45" s="43"/>
      <c r="B45" s="210"/>
      <c r="C45" s="16"/>
      <c r="D45" s="16"/>
    </row>
    <row r="46" spans="1:4" ht="15" customHeight="1">
      <c r="A46" s="215">
        <v>15.14</v>
      </c>
      <c r="B46" s="42" t="s">
        <v>29</v>
      </c>
    </row>
    <row r="47" spans="1:4" s="39" customFormat="1" ht="15" customHeight="1">
      <c r="A47" s="216"/>
      <c r="B47" s="44" t="s">
        <v>30</v>
      </c>
      <c r="C47" s="16"/>
      <c r="D47" s="16"/>
    </row>
    <row r="48" spans="1:4" s="39" customFormat="1" ht="15" customHeight="1">
      <c r="A48" s="43"/>
      <c r="B48" s="210"/>
      <c r="C48" s="16"/>
      <c r="D48" s="16"/>
    </row>
    <row r="49" spans="1:4" ht="15" customHeight="1">
      <c r="A49" s="215">
        <v>15.15</v>
      </c>
      <c r="B49" s="42" t="s">
        <v>31</v>
      </c>
    </row>
    <row r="50" spans="1:4" s="39" customFormat="1" ht="15" customHeight="1">
      <c r="A50" s="216"/>
      <c r="B50" s="44" t="s">
        <v>32</v>
      </c>
      <c r="C50" s="16"/>
      <c r="D50" s="16"/>
    </row>
    <row r="51" spans="1:4" s="39" customFormat="1" ht="15" customHeight="1">
      <c r="A51" s="43"/>
      <c r="B51" s="210"/>
      <c r="C51" s="16"/>
      <c r="D51" s="16"/>
    </row>
    <row r="52" spans="1:4" ht="15" customHeight="1">
      <c r="A52" s="34"/>
      <c r="B52" s="208"/>
    </row>
    <row r="53" spans="1:4" s="39" customFormat="1" ht="15" customHeight="1">
      <c r="A53" s="43"/>
      <c r="B53" s="210"/>
      <c r="C53" s="16"/>
      <c r="D53" s="16"/>
    </row>
    <row r="54" spans="1:4" ht="15" customHeight="1"/>
    <row r="55" spans="1:4" ht="15" customHeight="1"/>
    <row r="56" spans="1:4" ht="15" customHeight="1"/>
    <row r="57" spans="1:4" ht="15" customHeight="1"/>
  </sheetData>
  <mergeCells count="2">
    <mergeCell ref="C1:D1"/>
    <mergeCell ref="A3:D3"/>
  </mergeCells>
  <hyperlinks>
    <hyperlink ref="B7:B8" location="'2HargaKediaman'!A1" display="Harga Harta Kediaman" xr:uid="{00000000-0004-0000-0200-000000000000}"/>
    <hyperlink ref="B10:B11" location="'3HargaTanahBangunan'!A1" display="Harga Tanah Bangunan Kediaman" xr:uid="{00000000-0004-0000-0200-000001000000}"/>
    <hyperlink ref="B13:B14" location="'4SewaKediaman'!A1" display="Sewaan Harta Kediaman" xr:uid="{00000000-0004-0000-0200-000002000000}"/>
    <hyperlink ref="B16:B17" location="'5HargaKedai'!A1" display="Harga Kedai" xr:uid="{00000000-0004-0000-0200-000003000000}"/>
    <hyperlink ref="B19:B20" location="'6SewaTktBwh'!A1" display="Sewaan Tingkat Bawah Kedai" xr:uid="{00000000-0004-0000-0200-000004000000}"/>
    <hyperlink ref="B22:B23" location="'7Harga SA dan SOHO'!A1" display="Harga Pangsapuri Servis/ SOHO" xr:uid="{00000000-0004-0000-0200-000005000000}"/>
    <hyperlink ref="B25:B26" location="'8Sewa SA dan SOHO'!A1" display="Sewaan Pangsapuri Servis/ SOHO " xr:uid="{00000000-0004-0000-0200-000006000000}"/>
    <hyperlink ref="B28:B29" location="'9harga kompniaga'!A1" display="Harga Ruang Niaga Dalam Kompleks Perniagaan" xr:uid="{00000000-0004-0000-0200-000007000000}"/>
    <hyperlink ref="B31:B32" location="'10sewa komp niaga'!A1" display="Sewaan Ruang Niaga Dalam Kompleks Perniagaan" xr:uid="{00000000-0004-0000-0200-000008000000}"/>
    <hyperlink ref="B34:B35" location="'11hargaPBkhas'!A1" display="Harga Ruang Dalam Bangunan Pejabat Binaan Khas" xr:uid="{00000000-0004-0000-0200-000009000000}"/>
    <hyperlink ref="B37:B38" location="'12 Sewa PB Khas'!A1" display="Sewaan Pejabat Binaan Khas" xr:uid="{00000000-0004-0000-0200-00000A000000}"/>
    <hyperlink ref="B40:B41" location="'13Sewa rgpej kd'!A1" display="Sewaan Ruang Pejabat Dalam Kedai" xr:uid="{00000000-0004-0000-0200-00000B000000}"/>
    <hyperlink ref="B43:B44" location="'14harga ind'!A1" display="Harga Harta Perindustrian" xr:uid="{00000000-0004-0000-0200-00000C000000}"/>
    <hyperlink ref="B46:B47" location="'15harta agri'!A1" display="Harga Harta Pertanian" xr:uid="{00000000-0004-0000-0200-00000D000000}"/>
    <hyperlink ref="B49:B50" location="'16harga develop'!A1" display="Harga Tanah Pembangunan" xr:uid="{00000000-0004-0000-0200-00000E000000}"/>
    <hyperlink ref="A7:B8" location="'15.1'!Print_Area" display="'15.1'!Print_Area" xr:uid="{65D44754-4B52-4D69-8E4E-1A4D622CFA0C}"/>
    <hyperlink ref="A10:B11" location="'15.2'!Print_Area" display="'15.2'!Print_Area" xr:uid="{E67C7FA7-F4F1-4395-8251-D206551A8492}"/>
    <hyperlink ref="A13:B14" location="'15.3'!Print_Area" display="'15.3'!Print_Area" xr:uid="{A25995C8-61E1-4690-AC0B-6859C2922866}"/>
    <hyperlink ref="A16:B17" location="'15.4'!Print_Titles" display="'15.4'!Print_Titles" xr:uid="{F4C05827-7579-4120-A371-172327AB96DD}"/>
    <hyperlink ref="A19:B20" location="'15.5'!Print_Area" display="'15.5'!Print_Area" xr:uid="{92D3F054-E148-4CFF-ADEA-48565AD66EB2}"/>
    <hyperlink ref="A22:B23" location="'15.6'!A1" display="'15.6'!A1" xr:uid="{8E39F21C-A9C8-4B58-884B-F61CF88205A5}"/>
    <hyperlink ref="A25:B26" location="'15.7'!A1" display="'15.7'!A1" xr:uid="{54C3CAC5-2B83-409D-9F7C-F7DB5D6BE6EA}"/>
    <hyperlink ref="A28:B29" location="'15.8'!Print_Area" display="'15.8'!Print_Area" xr:uid="{79561E1E-A24B-4D5A-93B0-0907840E3A69}"/>
    <hyperlink ref="A31:B32" location="'15.9'!Print_Area" display="'15.9'!Print_Area" xr:uid="{9F31F719-6A1F-4C96-AA1C-80441AABDA3F}"/>
    <hyperlink ref="A34:B35" location="'15.10'!Print_Area" display="'15.10'!Print_Area" xr:uid="{81B05FDB-3284-4A43-8CE6-96F872222CA8}"/>
    <hyperlink ref="A37:B38" location="'15.11'!Print_Area" display="'15.11'!Print_Area" xr:uid="{CFB4C64A-7775-4DBF-998B-FB60DF035D6E}"/>
    <hyperlink ref="A40:B41" location="'15.12'!Print_Area" display="'15.12'!Print_Area" xr:uid="{17E80E0B-A2DC-4CBE-92B4-DA78A43ED412}"/>
    <hyperlink ref="A43:B44" location="'15.13'!Print_Area" display="'15.13'!Print_Area" xr:uid="{9E09C2EF-5298-49F8-BAEB-BAA5CBFDB14C}"/>
    <hyperlink ref="A46:B47" location="'15.14'!Print_Area" display="'15.14'!Print_Area" xr:uid="{892D877B-E5E9-4C71-9C12-FE3C91695E33}"/>
    <hyperlink ref="A49:B50" location="'15.15'!Print_Area" display="'15.15'!Print_Area" xr:uid="{F54F9587-D689-4FDB-8FBC-E967CC71B4E4}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7D5C4"/>
  </sheetPr>
  <dimension ref="A2:N181"/>
  <sheetViews>
    <sheetView zoomScale="160" zoomScaleNormal="160" zoomScaleSheetLayoutView="75" workbookViewId="0">
      <pane ySplit="7" topLeftCell="A173" activePane="bottomLeft" state="frozen"/>
      <selection activeCell="D72" sqref="D72"/>
      <selection pane="bottomLeft" activeCell="A136" sqref="A136"/>
    </sheetView>
  </sheetViews>
  <sheetFormatPr defaultColWidth="9.140625" defaultRowHeight="12.75"/>
  <cols>
    <col min="1" max="1" width="31.5703125" style="50" customWidth="1"/>
    <col min="2" max="2" width="23.42578125" style="50" customWidth="1"/>
    <col min="3" max="3" width="13.28515625" style="50" customWidth="1"/>
    <col min="4" max="4" width="16.5703125" style="50" customWidth="1"/>
    <col min="5" max="5" width="15.7109375" style="50" customWidth="1"/>
    <col min="6" max="6" width="10.7109375" style="50" customWidth="1"/>
    <col min="7" max="7" width="9.140625" style="61"/>
    <col min="8" max="16384" width="9.140625" style="50"/>
  </cols>
  <sheetData>
    <row r="2" spans="1:14" ht="12.75" customHeight="1">
      <c r="A2" s="1" t="s">
        <v>1424</v>
      </c>
      <c r="G2" s="6"/>
      <c r="H2" s="6"/>
      <c r="I2" s="6"/>
      <c r="J2" s="6"/>
      <c r="K2" s="6"/>
      <c r="L2" s="6"/>
      <c r="M2" s="6"/>
      <c r="N2" s="6"/>
    </row>
    <row r="3" spans="1:14">
      <c r="A3" s="1" t="s">
        <v>19</v>
      </c>
      <c r="G3" s="6"/>
      <c r="H3" s="6"/>
      <c r="I3" s="6"/>
      <c r="J3" s="6"/>
      <c r="K3" s="6"/>
      <c r="L3" s="6"/>
      <c r="M3" s="6"/>
      <c r="N3" s="6"/>
    </row>
    <row r="4" spans="1:14">
      <c r="A4" s="2" t="s">
        <v>20</v>
      </c>
      <c r="G4" s="6"/>
      <c r="H4" s="6"/>
      <c r="I4" s="6"/>
      <c r="J4" s="6"/>
      <c r="K4" s="6"/>
      <c r="L4" s="6"/>
      <c r="M4" s="6"/>
      <c r="N4" s="6"/>
    </row>
    <row r="6" spans="1:14" ht="28.5" customHeight="1">
      <c r="A6" s="246" t="s">
        <v>1416</v>
      </c>
      <c r="B6" s="246" t="s">
        <v>1417</v>
      </c>
      <c r="C6" s="246" t="s">
        <v>1425</v>
      </c>
      <c r="D6" s="246" t="s">
        <v>1426</v>
      </c>
      <c r="E6" s="246"/>
      <c r="F6" s="246" t="s">
        <v>1419</v>
      </c>
    </row>
    <row r="7" spans="1:14" ht="18.75" customHeight="1">
      <c r="A7" s="246"/>
      <c r="B7" s="246"/>
      <c r="C7" s="246"/>
      <c r="D7" s="219">
        <v>2020</v>
      </c>
      <c r="E7" s="219">
        <v>2021</v>
      </c>
      <c r="F7" s="246"/>
    </row>
    <row r="9" spans="1:14">
      <c r="A9" s="1" t="s">
        <v>1148</v>
      </c>
    </row>
    <row r="11" spans="1:14">
      <c r="A11" s="123" t="s">
        <v>46</v>
      </c>
      <c r="B11" s="59"/>
      <c r="C11" s="59"/>
      <c r="D11" s="48"/>
      <c r="E11" s="48"/>
      <c r="F11" s="48"/>
    </row>
    <row r="12" spans="1:14">
      <c r="A12" s="124" t="s">
        <v>1427</v>
      </c>
      <c r="B12" s="59" t="s">
        <v>1428</v>
      </c>
      <c r="C12" s="108" t="s">
        <v>1429</v>
      </c>
      <c r="D12" s="48" t="s">
        <v>1430</v>
      </c>
      <c r="E12" s="48" t="s">
        <v>1431</v>
      </c>
      <c r="F12" s="55">
        <v>6</v>
      </c>
    </row>
    <row r="13" spans="1:14">
      <c r="A13" s="124"/>
      <c r="B13" s="59"/>
      <c r="C13" s="108" t="s">
        <v>1432</v>
      </c>
      <c r="D13" s="48">
        <v>56.79</v>
      </c>
      <c r="E13" s="48" t="s">
        <v>1433</v>
      </c>
      <c r="F13" s="48" t="s">
        <v>54</v>
      </c>
    </row>
    <row r="14" spans="1:14">
      <c r="A14" s="124"/>
      <c r="B14" s="59"/>
      <c r="C14" s="108" t="s">
        <v>1434</v>
      </c>
      <c r="D14" s="48">
        <v>20.88</v>
      </c>
      <c r="E14" s="48">
        <v>20.88</v>
      </c>
      <c r="F14" s="48" t="s">
        <v>54</v>
      </c>
    </row>
    <row r="15" spans="1:14">
      <c r="A15" s="124"/>
      <c r="B15" s="59">
        <v>1</v>
      </c>
      <c r="C15" s="108" t="s">
        <v>1435</v>
      </c>
      <c r="D15" s="48" t="s">
        <v>1436</v>
      </c>
      <c r="E15" s="48" t="s">
        <v>1436</v>
      </c>
      <c r="F15" s="48" t="s">
        <v>54</v>
      </c>
    </row>
    <row r="16" spans="1:14">
      <c r="A16" s="124"/>
      <c r="B16" s="59"/>
      <c r="C16" s="49">
        <v>1120</v>
      </c>
      <c r="D16" s="48">
        <v>20.88</v>
      </c>
      <c r="E16" s="48">
        <v>20.88</v>
      </c>
      <c r="F16" s="48" t="s">
        <v>54</v>
      </c>
    </row>
    <row r="17" spans="1:6">
      <c r="B17" s="59">
        <v>3</v>
      </c>
      <c r="C17" s="59" t="s">
        <v>1437</v>
      </c>
      <c r="D17" s="48" t="s">
        <v>1438</v>
      </c>
      <c r="E17" s="48" t="s">
        <v>1439</v>
      </c>
      <c r="F17" s="55">
        <v>3.7</v>
      </c>
    </row>
    <row r="18" spans="1:6">
      <c r="B18" s="59"/>
      <c r="C18" s="59"/>
      <c r="D18" s="48"/>
      <c r="E18" s="48"/>
      <c r="F18" s="48"/>
    </row>
    <row r="19" spans="1:6">
      <c r="A19" s="123" t="s">
        <v>64</v>
      </c>
      <c r="B19" s="52"/>
    </row>
    <row r="20" spans="1:6">
      <c r="A20" s="124" t="s">
        <v>1420</v>
      </c>
      <c r="B20" s="59" t="s">
        <v>1440</v>
      </c>
      <c r="C20" s="59" t="s">
        <v>1441</v>
      </c>
      <c r="D20" s="48" t="s">
        <v>1442</v>
      </c>
      <c r="E20" s="48" t="s">
        <v>1443</v>
      </c>
      <c r="F20" s="55">
        <v>5.4</v>
      </c>
    </row>
    <row r="21" spans="1:6">
      <c r="A21" s="124"/>
      <c r="B21" s="59"/>
      <c r="C21" s="59" t="s">
        <v>1444</v>
      </c>
      <c r="D21" s="48" t="s">
        <v>1445</v>
      </c>
      <c r="E21" s="48" t="s">
        <v>1445</v>
      </c>
      <c r="F21" s="48" t="s">
        <v>54</v>
      </c>
    </row>
    <row r="22" spans="1:6">
      <c r="A22" s="124"/>
      <c r="B22" s="59" t="s">
        <v>1446</v>
      </c>
      <c r="C22" s="108" t="s">
        <v>1447</v>
      </c>
      <c r="D22" s="48">
        <v>156.91</v>
      </c>
      <c r="E22" s="48" t="s">
        <v>1448</v>
      </c>
      <c r="F22" s="106" t="s">
        <v>54</v>
      </c>
    </row>
    <row r="23" spans="1:6">
      <c r="A23" s="124"/>
      <c r="B23" s="59"/>
      <c r="C23" s="108" t="s">
        <v>1449</v>
      </c>
      <c r="D23" s="48" t="s">
        <v>1450</v>
      </c>
      <c r="E23" s="48" t="s">
        <v>1450</v>
      </c>
      <c r="F23" s="106" t="s">
        <v>54</v>
      </c>
    </row>
    <row r="24" spans="1:6">
      <c r="A24" s="124"/>
      <c r="B24" s="59">
        <v>1</v>
      </c>
      <c r="C24" s="59" t="s">
        <v>1451</v>
      </c>
      <c r="D24" s="48" t="s">
        <v>1452</v>
      </c>
      <c r="E24" s="48">
        <v>86.78</v>
      </c>
      <c r="F24" s="106">
        <v>5</v>
      </c>
    </row>
    <row r="25" spans="1:6">
      <c r="A25" s="124"/>
      <c r="B25" s="59">
        <v>2</v>
      </c>
      <c r="C25" s="59">
        <v>60</v>
      </c>
      <c r="D25" s="48" t="s">
        <v>1453</v>
      </c>
      <c r="E25" s="48" t="s">
        <v>1454</v>
      </c>
      <c r="F25" s="106">
        <v>-8</v>
      </c>
    </row>
    <row r="26" spans="1:6">
      <c r="A26" s="124"/>
      <c r="B26" s="59"/>
      <c r="C26" s="59" t="s">
        <v>1455</v>
      </c>
      <c r="D26" s="48" t="s">
        <v>44</v>
      </c>
      <c r="E26" s="48" t="s">
        <v>1456</v>
      </c>
      <c r="F26" s="106" t="s">
        <v>45</v>
      </c>
    </row>
    <row r="27" spans="1:6">
      <c r="A27" s="124"/>
      <c r="B27" s="59"/>
      <c r="C27" s="59">
        <v>332</v>
      </c>
      <c r="D27" s="48">
        <v>58.49</v>
      </c>
      <c r="E27" s="48">
        <v>58.49</v>
      </c>
      <c r="F27" s="48" t="s">
        <v>54</v>
      </c>
    </row>
    <row r="28" spans="1:6">
      <c r="A28" s="124"/>
      <c r="B28" s="59">
        <v>3</v>
      </c>
      <c r="C28" s="59" t="s">
        <v>1457</v>
      </c>
      <c r="D28" s="48" t="s">
        <v>1458</v>
      </c>
      <c r="E28" s="48" t="s">
        <v>1459</v>
      </c>
      <c r="F28" s="106">
        <v>-9</v>
      </c>
    </row>
    <row r="29" spans="1:6">
      <c r="A29" s="124"/>
      <c r="B29" s="59"/>
      <c r="C29" s="59">
        <v>210</v>
      </c>
      <c r="D29" s="48" t="s">
        <v>1460</v>
      </c>
      <c r="E29" s="48">
        <v>56.13</v>
      </c>
      <c r="F29" s="55" t="s">
        <v>54</v>
      </c>
    </row>
    <row r="30" spans="1:6">
      <c r="A30" s="124"/>
      <c r="B30" s="59"/>
      <c r="C30" s="125">
        <v>1084</v>
      </c>
      <c r="D30" s="48">
        <v>45.43</v>
      </c>
      <c r="E30" s="48">
        <v>45.43</v>
      </c>
      <c r="F30" s="55" t="s">
        <v>54</v>
      </c>
    </row>
    <row r="31" spans="1:6">
      <c r="A31" s="124"/>
      <c r="B31" s="59">
        <v>4</v>
      </c>
      <c r="C31" s="59" t="s">
        <v>1461</v>
      </c>
      <c r="D31" s="48" t="s">
        <v>1462</v>
      </c>
      <c r="E31" s="48" t="s">
        <v>1463</v>
      </c>
      <c r="F31" s="55">
        <v>6.9</v>
      </c>
    </row>
    <row r="32" spans="1:6">
      <c r="A32" s="124"/>
      <c r="B32" s="59"/>
      <c r="C32" s="59" t="s">
        <v>1464</v>
      </c>
      <c r="D32" s="48" t="s">
        <v>1465</v>
      </c>
      <c r="E32" s="48" t="s">
        <v>1465</v>
      </c>
      <c r="F32" s="55"/>
    </row>
    <row r="33" spans="1:6">
      <c r="A33" s="124"/>
      <c r="B33" s="59">
        <v>5</v>
      </c>
      <c r="C33" s="59">
        <v>174</v>
      </c>
      <c r="D33" s="48" t="s">
        <v>44</v>
      </c>
      <c r="E33" s="48">
        <v>14.37</v>
      </c>
      <c r="F33" s="55" t="s">
        <v>45</v>
      </c>
    </row>
    <row r="34" spans="1:6">
      <c r="A34" s="124" t="s">
        <v>1466</v>
      </c>
      <c r="B34" s="59" t="s">
        <v>1440</v>
      </c>
      <c r="C34" s="59" t="s">
        <v>1467</v>
      </c>
      <c r="D34" s="48" t="s">
        <v>1468</v>
      </c>
      <c r="E34" s="48" t="s">
        <v>1468</v>
      </c>
      <c r="F34" s="48" t="s">
        <v>54</v>
      </c>
    </row>
    <row r="35" spans="1:6">
      <c r="A35" s="124"/>
      <c r="B35" s="59"/>
      <c r="C35" s="59" t="s">
        <v>1469</v>
      </c>
      <c r="D35" s="48" t="s">
        <v>1470</v>
      </c>
      <c r="E35" s="48" t="s">
        <v>1470</v>
      </c>
      <c r="F35" s="48" t="s">
        <v>54</v>
      </c>
    </row>
    <row r="36" spans="1:6">
      <c r="A36" s="124"/>
      <c r="B36" s="59" t="s">
        <v>1446</v>
      </c>
      <c r="C36" s="59" t="s">
        <v>1471</v>
      </c>
      <c r="D36" s="48" t="s">
        <v>1472</v>
      </c>
      <c r="E36" s="48" t="s">
        <v>1472</v>
      </c>
      <c r="F36" s="48" t="s">
        <v>54</v>
      </c>
    </row>
    <row r="37" spans="1:6">
      <c r="A37" s="124"/>
      <c r="B37" s="59"/>
      <c r="C37" s="59" t="s">
        <v>1473</v>
      </c>
      <c r="D37" s="48" t="s">
        <v>1474</v>
      </c>
      <c r="E37" s="48" t="s">
        <v>1474</v>
      </c>
      <c r="F37" s="48" t="s">
        <v>54</v>
      </c>
    </row>
    <row r="38" spans="1:6">
      <c r="A38" s="124"/>
      <c r="B38" s="59">
        <v>1</v>
      </c>
      <c r="C38" s="59" t="s">
        <v>1475</v>
      </c>
      <c r="D38" s="48" t="s">
        <v>1476</v>
      </c>
      <c r="E38" s="48" t="s">
        <v>1476</v>
      </c>
      <c r="F38" s="48" t="s">
        <v>54</v>
      </c>
    </row>
    <row r="39" spans="1:6">
      <c r="A39" s="123"/>
      <c r="B39" s="59"/>
      <c r="C39" s="59" t="s">
        <v>1477</v>
      </c>
      <c r="D39" s="48" t="s">
        <v>1478</v>
      </c>
      <c r="E39" s="48" t="s">
        <v>1478</v>
      </c>
      <c r="F39" s="48" t="s">
        <v>54</v>
      </c>
    </row>
    <row r="40" spans="1:6">
      <c r="A40" s="123"/>
      <c r="B40" s="59">
        <v>2</v>
      </c>
      <c r="C40" s="59" t="s">
        <v>1479</v>
      </c>
      <c r="D40" s="48" t="s">
        <v>1480</v>
      </c>
      <c r="E40" s="48" t="s">
        <v>1480</v>
      </c>
      <c r="F40" s="48" t="s">
        <v>54</v>
      </c>
    </row>
    <row r="41" spans="1:6">
      <c r="A41" s="124" t="s">
        <v>1481</v>
      </c>
      <c r="B41" s="51" t="s">
        <v>1440</v>
      </c>
      <c r="C41" s="51" t="s">
        <v>1482</v>
      </c>
      <c r="D41" s="51" t="s">
        <v>1483</v>
      </c>
      <c r="E41" s="51" t="s">
        <v>1483</v>
      </c>
      <c r="F41" s="51" t="s">
        <v>54</v>
      </c>
    </row>
    <row r="42" spans="1:6">
      <c r="A42" s="123"/>
      <c r="B42" s="59" t="s">
        <v>1446</v>
      </c>
      <c r="C42" s="59" t="s">
        <v>1484</v>
      </c>
      <c r="D42" s="48">
        <v>85.68</v>
      </c>
      <c r="E42" s="48">
        <v>85.68</v>
      </c>
      <c r="F42" s="48" t="s">
        <v>54</v>
      </c>
    </row>
    <row r="43" spans="1:6">
      <c r="A43" s="123"/>
      <c r="B43" s="59">
        <v>1</v>
      </c>
      <c r="C43" s="59" t="s">
        <v>1485</v>
      </c>
      <c r="D43" s="48" t="s">
        <v>1486</v>
      </c>
      <c r="E43" s="48" t="s">
        <v>1486</v>
      </c>
      <c r="F43" s="55" t="s">
        <v>54</v>
      </c>
    </row>
    <row r="44" spans="1:6">
      <c r="A44" s="123"/>
      <c r="B44" s="59"/>
      <c r="C44" s="59">
        <v>81</v>
      </c>
      <c r="D44" s="48">
        <v>96.25</v>
      </c>
      <c r="E44" s="48">
        <v>96.25</v>
      </c>
      <c r="F44" s="55" t="s">
        <v>54</v>
      </c>
    </row>
    <row r="45" spans="1:6">
      <c r="A45" s="124" t="s">
        <v>1487</v>
      </c>
      <c r="B45" s="59" t="s">
        <v>1446</v>
      </c>
      <c r="C45" s="59" t="s">
        <v>1488</v>
      </c>
      <c r="D45" s="48" t="s">
        <v>1489</v>
      </c>
      <c r="E45" s="48" t="s">
        <v>1489</v>
      </c>
      <c r="F45" s="106" t="s">
        <v>54</v>
      </c>
    </row>
    <row r="46" spans="1:6">
      <c r="A46" s="124"/>
      <c r="B46" s="59"/>
      <c r="C46" s="59" t="s">
        <v>1490</v>
      </c>
      <c r="D46" s="48" t="s">
        <v>1491</v>
      </c>
      <c r="E46" s="48" t="s">
        <v>1492</v>
      </c>
      <c r="F46" s="106">
        <v>-5.9</v>
      </c>
    </row>
    <row r="47" spans="1:6">
      <c r="B47" s="59">
        <v>1</v>
      </c>
      <c r="C47" s="59" t="s">
        <v>1493</v>
      </c>
      <c r="D47" s="48" t="s">
        <v>1494</v>
      </c>
      <c r="E47" s="48" t="s">
        <v>1494</v>
      </c>
      <c r="F47" s="55" t="s">
        <v>54</v>
      </c>
    </row>
    <row r="48" spans="1:6">
      <c r="B48" s="59"/>
      <c r="C48" s="59" t="s">
        <v>1495</v>
      </c>
      <c r="D48" s="48" t="s">
        <v>44</v>
      </c>
      <c r="E48" s="48" t="s">
        <v>1496</v>
      </c>
      <c r="F48" s="55" t="s">
        <v>45</v>
      </c>
    </row>
    <row r="49" spans="1:6">
      <c r="B49" s="59"/>
      <c r="C49" s="59">
        <v>254</v>
      </c>
      <c r="D49" s="48">
        <v>23.62</v>
      </c>
      <c r="E49" s="48">
        <v>23.62</v>
      </c>
      <c r="F49" s="55" t="s">
        <v>54</v>
      </c>
    </row>
    <row r="50" spans="1:6">
      <c r="B50" s="59">
        <v>2</v>
      </c>
      <c r="C50" s="59" t="s">
        <v>1497</v>
      </c>
      <c r="D50" s="48" t="s">
        <v>1498</v>
      </c>
      <c r="E50" s="48" t="s">
        <v>1499</v>
      </c>
      <c r="F50" s="106">
        <v>9.6999999999999993</v>
      </c>
    </row>
    <row r="51" spans="1:6">
      <c r="B51" s="59"/>
      <c r="C51" s="59" t="s">
        <v>1500</v>
      </c>
      <c r="D51" s="48" t="s">
        <v>1501</v>
      </c>
      <c r="E51" s="82" t="s">
        <v>1501</v>
      </c>
      <c r="F51" s="106" t="s">
        <v>54</v>
      </c>
    </row>
    <row r="52" spans="1:6">
      <c r="A52" s="124"/>
      <c r="B52" s="59">
        <v>3</v>
      </c>
      <c r="C52" s="59" t="s">
        <v>1502</v>
      </c>
      <c r="D52" s="48" t="s">
        <v>1503</v>
      </c>
      <c r="E52" s="48" t="s">
        <v>1504</v>
      </c>
      <c r="F52" s="55">
        <v>12.5</v>
      </c>
    </row>
    <row r="53" spans="1:6">
      <c r="A53" s="124" t="s">
        <v>1505</v>
      </c>
      <c r="B53" s="59" t="s">
        <v>1440</v>
      </c>
      <c r="C53" s="59" t="s">
        <v>1506</v>
      </c>
      <c r="D53" s="48" t="s">
        <v>1507</v>
      </c>
      <c r="E53" s="48" t="s">
        <v>1507</v>
      </c>
      <c r="F53" s="55" t="s">
        <v>54</v>
      </c>
    </row>
    <row r="54" spans="1:6">
      <c r="A54" s="124"/>
      <c r="B54" s="59"/>
      <c r="C54" s="59" t="s">
        <v>1508</v>
      </c>
      <c r="D54" s="48" t="s">
        <v>1509</v>
      </c>
      <c r="E54" s="48" t="s">
        <v>1509</v>
      </c>
      <c r="F54" s="48" t="s">
        <v>54</v>
      </c>
    </row>
    <row r="55" spans="1:6">
      <c r="B55" s="59" t="s">
        <v>1446</v>
      </c>
      <c r="C55" s="59" t="s">
        <v>1510</v>
      </c>
      <c r="D55" s="48" t="s">
        <v>1511</v>
      </c>
      <c r="E55" s="48">
        <v>76.92</v>
      </c>
      <c r="F55" s="55">
        <v>16.8</v>
      </c>
    </row>
    <row r="56" spans="1:6">
      <c r="B56" s="59"/>
      <c r="C56" s="59" t="s">
        <v>1512</v>
      </c>
      <c r="D56" s="48" t="s">
        <v>1513</v>
      </c>
      <c r="E56" s="48" t="s">
        <v>1514</v>
      </c>
      <c r="F56" s="55">
        <v>3.5</v>
      </c>
    </row>
    <row r="57" spans="1:6">
      <c r="A57" s="124"/>
      <c r="C57" s="59">
        <v>63</v>
      </c>
      <c r="D57" s="48" t="s">
        <v>44</v>
      </c>
      <c r="E57" s="82">
        <v>238.1</v>
      </c>
      <c r="F57" s="48" t="s">
        <v>45</v>
      </c>
    </row>
    <row r="58" spans="1:6">
      <c r="A58" s="124"/>
      <c r="B58" s="59"/>
      <c r="C58" s="59">
        <v>161</v>
      </c>
      <c r="D58" s="48">
        <v>75.569999999999993</v>
      </c>
      <c r="E58" s="48">
        <v>75.569999999999993</v>
      </c>
      <c r="F58" s="55" t="s">
        <v>54</v>
      </c>
    </row>
    <row r="59" spans="1:6">
      <c r="A59" s="124"/>
      <c r="B59" s="59"/>
      <c r="C59" s="59">
        <v>309</v>
      </c>
      <c r="D59" s="48" t="s">
        <v>44</v>
      </c>
      <c r="E59" s="48">
        <v>66.989999999999995</v>
      </c>
      <c r="F59" s="48" t="s">
        <v>45</v>
      </c>
    </row>
    <row r="60" spans="1:6">
      <c r="A60" s="124"/>
      <c r="B60" s="59">
        <v>1</v>
      </c>
      <c r="C60" s="59" t="s">
        <v>1515</v>
      </c>
      <c r="D60" s="48" t="s">
        <v>1516</v>
      </c>
      <c r="E60" s="48" t="s">
        <v>1517</v>
      </c>
      <c r="F60" s="55">
        <v>15</v>
      </c>
    </row>
    <row r="61" spans="1:6">
      <c r="A61" s="124"/>
      <c r="B61" s="59"/>
      <c r="C61" s="59">
        <v>187</v>
      </c>
      <c r="D61" s="48" t="s">
        <v>44</v>
      </c>
      <c r="E61" s="48">
        <v>15.62</v>
      </c>
      <c r="F61" s="48" t="s">
        <v>45</v>
      </c>
    </row>
    <row r="62" spans="1:6">
      <c r="A62" s="124"/>
      <c r="B62" s="59"/>
      <c r="C62" s="59">
        <v>297</v>
      </c>
      <c r="D62" s="48">
        <v>28.62</v>
      </c>
      <c r="E62" s="48">
        <v>28.62</v>
      </c>
      <c r="F62" s="48" t="s">
        <v>54</v>
      </c>
    </row>
    <row r="63" spans="1:6">
      <c r="A63" s="124"/>
      <c r="B63" s="59">
        <v>2</v>
      </c>
      <c r="C63" s="59" t="s">
        <v>1518</v>
      </c>
      <c r="D63" s="48" t="s">
        <v>1519</v>
      </c>
      <c r="E63" s="48" t="s">
        <v>1519</v>
      </c>
      <c r="F63" s="55" t="s">
        <v>54</v>
      </c>
    </row>
    <row r="64" spans="1:6">
      <c r="A64" s="124"/>
      <c r="B64" s="59"/>
      <c r="C64" s="59" t="s">
        <v>1520</v>
      </c>
      <c r="D64" s="48" t="s">
        <v>1521</v>
      </c>
      <c r="E64" s="48" t="s">
        <v>1522</v>
      </c>
      <c r="F64" s="55">
        <v>-8.1999999999999993</v>
      </c>
    </row>
    <row r="65" spans="1:6">
      <c r="A65" s="124"/>
      <c r="B65" s="59">
        <v>3</v>
      </c>
      <c r="C65" s="59" t="s">
        <v>1523</v>
      </c>
      <c r="D65" s="48" t="s">
        <v>1524</v>
      </c>
      <c r="E65" s="48" t="s">
        <v>1525</v>
      </c>
      <c r="F65" s="55">
        <v>10.1</v>
      </c>
    </row>
    <row r="66" spans="1:6">
      <c r="A66" s="124"/>
      <c r="B66" s="59"/>
      <c r="C66" s="59">
        <v>109</v>
      </c>
      <c r="D66" s="126">
        <v>79.3</v>
      </c>
      <c r="E66" s="126">
        <v>79.3</v>
      </c>
      <c r="F66" s="48" t="s">
        <v>54</v>
      </c>
    </row>
    <row r="67" spans="1:6">
      <c r="A67" s="124"/>
      <c r="B67" s="59"/>
      <c r="C67" s="59">
        <v>384</v>
      </c>
      <c r="D67" s="126">
        <v>59.2</v>
      </c>
      <c r="E67" s="126">
        <v>59.2</v>
      </c>
      <c r="F67" s="55" t="s">
        <v>54</v>
      </c>
    </row>
    <row r="68" spans="1:6">
      <c r="A68" s="124" t="s">
        <v>1526</v>
      </c>
      <c r="B68" s="59" t="s">
        <v>1446</v>
      </c>
      <c r="C68" s="59">
        <v>19</v>
      </c>
      <c r="D68" s="48">
        <v>205.26</v>
      </c>
      <c r="E68" s="48" t="s">
        <v>1527</v>
      </c>
      <c r="F68" s="106">
        <v>-11.5</v>
      </c>
    </row>
    <row r="69" spans="1:6">
      <c r="A69" s="124"/>
      <c r="B69" s="59"/>
      <c r="C69" s="59">
        <v>51</v>
      </c>
      <c r="D69" s="48" t="s">
        <v>44</v>
      </c>
      <c r="E69" s="48">
        <v>74.510000000000005</v>
      </c>
      <c r="F69" s="106" t="s">
        <v>45</v>
      </c>
    </row>
    <row r="70" spans="1:6">
      <c r="B70" s="59">
        <v>1</v>
      </c>
      <c r="C70" s="59" t="s">
        <v>1528</v>
      </c>
      <c r="D70" s="48" t="s">
        <v>1529</v>
      </c>
      <c r="E70" s="48" t="s">
        <v>1529</v>
      </c>
      <c r="F70" s="48" t="s">
        <v>54</v>
      </c>
    </row>
    <row r="71" spans="1:6">
      <c r="A71" s="124" t="s">
        <v>1530</v>
      </c>
      <c r="B71" s="59">
        <v>2</v>
      </c>
      <c r="C71" s="59" t="s">
        <v>1531</v>
      </c>
      <c r="D71" s="48" t="s">
        <v>1532</v>
      </c>
      <c r="E71" s="48" t="s">
        <v>1533</v>
      </c>
      <c r="F71" s="55">
        <v>-16.3</v>
      </c>
    </row>
    <row r="72" spans="1:6">
      <c r="A72" s="124" t="s">
        <v>1534</v>
      </c>
      <c r="B72" s="59" t="s">
        <v>1446</v>
      </c>
      <c r="C72" s="59">
        <v>47</v>
      </c>
      <c r="D72" s="48">
        <v>21.28</v>
      </c>
      <c r="E72" s="48">
        <v>21.28</v>
      </c>
      <c r="F72" s="48" t="s">
        <v>54</v>
      </c>
    </row>
    <row r="73" spans="1:6">
      <c r="C73" s="108" t="s">
        <v>1535</v>
      </c>
      <c r="D73" s="48" t="s">
        <v>44</v>
      </c>
      <c r="E73" s="48">
        <v>117.65</v>
      </c>
      <c r="F73" s="48" t="s">
        <v>45</v>
      </c>
    </row>
    <row r="74" spans="1:6">
      <c r="A74" s="124"/>
      <c r="B74" s="59"/>
      <c r="C74" s="108" t="s">
        <v>1536</v>
      </c>
      <c r="D74" s="48">
        <v>29.41</v>
      </c>
      <c r="E74" s="48">
        <v>29.41</v>
      </c>
      <c r="F74" s="48" t="s">
        <v>54</v>
      </c>
    </row>
    <row r="75" spans="1:6">
      <c r="A75" s="124"/>
      <c r="B75" s="59">
        <v>1</v>
      </c>
      <c r="C75" s="59">
        <v>75</v>
      </c>
      <c r="D75" s="48" t="s">
        <v>1537</v>
      </c>
      <c r="E75" s="48" t="s">
        <v>1537</v>
      </c>
      <c r="F75" s="48" t="s">
        <v>54</v>
      </c>
    </row>
    <row r="76" spans="1:6">
      <c r="A76" s="124"/>
      <c r="B76" s="59">
        <v>2</v>
      </c>
      <c r="C76" s="59">
        <v>34</v>
      </c>
      <c r="D76" s="48" t="s">
        <v>44</v>
      </c>
      <c r="E76" s="48">
        <v>17.649999999999999</v>
      </c>
      <c r="F76" s="48" t="s">
        <v>45</v>
      </c>
    </row>
    <row r="77" spans="1:6">
      <c r="A77" s="124"/>
      <c r="B77" s="59">
        <v>5</v>
      </c>
      <c r="C77" s="59">
        <v>140</v>
      </c>
      <c r="D77" s="48" t="s">
        <v>44</v>
      </c>
      <c r="E77" s="48">
        <v>22.96</v>
      </c>
      <c r="F77" s="48" t="s">
        <v>45</v>
      </c>
    </row>
    <row r="78" spans="1:6">
      <c r="A78" s="124" t="s">
        <v>1538</v>
      </c>
      <c r="B78" s="59" t="s">
        <v>1446</v>
      </c>
      <c r="C78" s="59" t="s">
        <v>1539</v>
      </c>
      <c r="D78" s="48" t="s">
        <v>1540</v>
      </c>
      <c r="E78" s="48" t="s">
        <v>1540</v>
      </c>
      <c r="F78" s="48" t="s">
        <v>54</v>
      </c>
    </row>
    <row r="79" spans="1:6">
      <c r="A79" s="124"/>
      <c r="B79" s="59">
        <v>1</v>
      </c>
      <c r="C79" s="59">
        <v>180</v>
      </c>
      <c r="D79" s="48">
        <v>107.64</v>
      </c>
      <c r="E79" s="48">
        <v>107.64</v>
      </c>
      <c r="F79" s="48" t="s">
        <v>54</v>
      </c>
    </row>
    <row r="80" spans="1:6">
      <c r="A80" s="124"/>
      <c r="B80" s="59"/>
      <c r="C80" s="59">
        <v>29</v>
      </c>
      <c r="D80" s="48" t="s">
        <v>1541</v>
      </c>
      <c r="E80" s="48" t="s">
        <v>1542</v>
      </c>
      <c r="F80" s="48" t="s">
        <v>54</v>
      </c>
    </row>
    <row r="81" spans="1:6">
      <c r="A81" s="124"/>
      <c r="B81" s="59"/>
      <c r="C81" s="59">
        <v>60</v>
      </c>
      <c r="D81" s="48" t="s">
        <v>44</v>
      </c>
      <c r="E81" s="48">
        <v>21.67</v>
      </c>
      <c r="F81" s="48" t="s">
        <v>45</v>
      </c>
    </row>
    <row r="82" spans="1:6">
      <c r="A82" s="124"/>
      <c r="B82" s="59">
        <v>2</v>
      </c>
      <c r="C82" s="59" t="s">
        <v>1543</v>
      </c>
      <c r="D82" s="48" t="s">
        <v>1544</v>
      </c>
      <c r="E82" s="48" t="s">
        <v>1544</v>
      </c>
      <c r="F82" s="48" t="s">
        <v>54</v>
      </c>
    </row>
    <row r="83" spans="1:6">
      <c r="A83" s="124"/>
      <c r="B83" s="59"/>
      <c r="C83" s="59">
        <v>428</v>
      </c>
      <c r="D83" s="48">
        <v>34.44</v>
      </c>
      <c r="E83" s="48">
        <v>34.44</v>
      </c>
      <c r="F83" s="48" t="s">
        <v>54</v>
      </c>
    </row>
    <row r="84" spans="1:6">
      <c r="A84" s="124" t="s">
        <v>1421</v>
      </c>
      <c r="B84" s="59" t="s">
        <v>1440</v>
      </c>
      <c r="C84" s="59" t="s">
        <v>1545</v>
      </c>
      <c r="D84" s="48" t="s">
        <v>1546</v>
      </c>
      <c r="E84" s="48" t="s">
        <v>1546</v>
      </c>
      <c r="F84" s="48" t="s">
        <v>54</v>
      </c>
    </row>
    <row r="85" spans="1:6">
      <c r="A85" s="124"/>
      <c r="B85" s="59"/>
      <c r="C85" s="59" t="s">
        <v>1547</v>
      </c>
      <c r="D85" s="48" t="s">
        <v>1548</v>
      </c>
      <c r="E85" s="48" t="s">
        <v>1549</v>
      </c>
      <c r="F85" s="55">
        <v>-16.2</v>
      </c>
    </row>
    <row r="86" spans="1:6">
      <c r="A86" s="124"/>
      <c r="B86" s="59" t="s">
        <v>1446</v>
      </c>
      <c r="C86" s="59" t="s">
        <v>1550</v>
      </c>
      <c r="D86" s="48" t="s">
        <v>1551</v>
      </c>
      <c r="E86" s="48" t="s">
        <v>1552</v>
      </c>
      <c r="F86" s="55">
        <v>-13.3</v>
      </c>
    </row>
    <row r="87" spans="1:6">
      <c r="A87" s="124"/>
      <c r="B87" s="59"/>
      <c r="C87" s="59" t="s">
        <v>1553</v>
      </c>
      <c r="D87" s="48" t="s">
        <v>1554</v>
      </c>
      <c r="E87" s="48" t="s">
        <v>1554</v>
      </c>
      <c r="F87" s="48" t="s">
        <v>54</v>
      </c>
    </row>
    <row r="88" spans="1:6">
      <c r="A88" s="124"/>
      <c r="B88" s="59"/>
      <c r="C88" s="59" t="s">
        <v>1555</v>
      </c>
      <c r="D88" s="48" t="s">
        <v>1556</v>
      </c>
      <c r="E88" s="48" t="s">
        <v>1556</v>
      </c>
      <c r="F88" s="48" t="s">
        <v>54</v>
      </c>
    </row>
    <row r="89" spans="1:6">
      <c r="A89" s="124"/>
      <c r="B89" s="59">
        <v>1</v>
      </c>
      <c r="C89" s="59" t="s">
        <v>1557</v>
      </c>
      <c r="D89" s="82" t="s">
        <v>1558</v>
      </c>
      <c r="E89" s="82" t="s">
        <v>1559</v>
      </c>
      <c r="F89" s="48" t="s">
        <v>54</v>
      </c>
    </row>
    <row r="90" spans="1:6">
      <c r="A90" s="124"/>
      <c r="B90" s="59"/>
      <c r="C90" s="59" t="s">
        <v>1560</v>
      </c>
      <c r="D90" s="82" t="s">
        <v>1561</v>
      </c>
      <c r="E90" s="82" t="s">
        <v>1561</v>
      </c>
      <c r="F90" s="48" t="s">
        <v>54</v>
      </c>
    </row>
    <row r="91" spans="1:6">
      <c r="A91" s="124"/>
      <c r="B91" s="59"/>
      <c r="C91" s="59" t="s">
        <v>1562</v>
      </c>
      <c r="D91" s="82" t="s">
        <v>1563</v>
      </c>
      <c r="E91" s="82" t="s">
        <v>1564</v>
      </c>
      <c r="F91" s="106">
        <v>-13.6</v>
      </c>
    </row>
    <row r="92" spans="1:6">
      <c r="A92" s="124"/>
      <c r="B92" s="59"/>
      <c r="C92" s="59">
        <v>898</v>
      </c>
      <c r="D92" s="82">
        <v>47.36</v>
      </c>
      <c r="E92" s="82">
        <v>47.36</v>
      </c>
      <c r="F92" s="48" t="s">
        <v>54</v>
      </c>
    </row>
    <row r="93" spans="1:6">
      <c r="A93" s="124"/>
      <c r="B93" s="59">
        <v>2</v>
      </c>
      <c r="C93" s="59">
        <v>58</v>
      </c>
      <c r="D93" s="82">
        <v>108.66</v>
      </c>
      <c r="E93" s="82">
        <v>108.66</v>
      </c>
      <c r="F93" s="48" t="s">
        <v>54</v>
      </c>
    </row>
    <row r="94" spans="1:6">
      <c r="A94" s="123"/>
      <c r="C94" s="59" t="s">
        <v>1565</v>
      </c>
      <c r="D94" s="48" t="s">
        <v>1566</v>
      </c>
      <c r="E94" s="48" t="s">
        <v>1567</v>
      </c>
      <c r="F94" s="106">
        <v>-13.7</v>
      </c>
    </row>
    <row r="95" spans="1:6">
      <c r="A95" s="123"/>
      <c r="B95" s="59">
        <v>3</v>
      </c>
      <c r="C95" s="59" t="s">
        <v>1568</v>
      </c>
      <c r="D95" s="48" t="s">
        <v>1569</v>
      </c>
      <c r="E95" s="48" t="s">
        <v>1570</v>
      </c>
      <c r="F95" s="55">
        <v>18.100000000000001</v>
      </c>
    </row>
    <row r="96" spans="1:6">
      <c r="A96" s="123"/>
      <c r="B96" s="59"/>
      <c r="C96" s="59" t="s">
        <v>1571</v>
      </c>
      <c r="D96" s="48" t="s">
        <v>1572</v>
      </c>
      <c r="E96" s="48" t="s">
        <v>1572</v>
      </c>
      <c r="F96" s="55" t="s">
        <v>54</v>
      </c>
    </row>
    <row r="97" spans="1:6">
      <c r="A97" s="124" t="s">
        <v>1573</v>
      </c>
      <c r="B97" s="59" t="s">
        <v>1446</v>
      </c>
      <c r="C97" s="59">
        <v>31</v>
      </c>
      <c r="D97" s="82" t="s">
        <v>44</v>
      </c>
      <c r="E97" s="48">
        <v>129.03</v>
      </c>
      <c r="F97" s="106" t="s">
        <v>45</v>
      </c>
    </row>
    <row r="98" spans="1:6">
      <c r="A98" s="124"/>
      <c r="B98" s="59">
        <v>2</v>
      </c>
      <c r="C98" s="59" t="s">
        <v>1574</v>
      </c>
      <c r="D98" s="48" t="s">
        <v>1575</v>
      </c>
      <c r="E98" s="48" t="s">
        <v>1576</v>
      </c>
      <c r="F98" s="106">
        <v>3.7</v>
      </c>
    </row>
    <row r="99" spans="1:6">
      <c r="A99" s="124"/>
      <c r="B99" s="59"/>
      <c r="C99" s="59">
        <v>197.78</v>
      </c>
      <c r="D99" s="48">
        <v>50.56</v>
      </c>
      <c r="E99" s="48" t="s">
        <v>1577</v>
      </c>
      <c r="F99" s="106">
        <v>5</v>
      </c>
    </row>
    <row r="100" spans="1:6">
      <c r="A100" s="69" t="s">
        <v>1578</v>
      </c>
      <c r="B100" s="108" t="s">
        <v>1579</v>
      </c>
      <c r="C100" s="59">
        <v>232</v>
      </c>
      <c r="D100" s="82">
        <v>18.100000000000001</v>
      </c>
      <c r="E100" s="57">
        <v>18.100000000000001</v>
      </c>
      <c r="F100" s="48" t="s">
        <v>54</v>
      </c>
    </row>
    <row r="101" spans="1:6">
      <c r="B101" s="48" t="s">
        <v>1428</v>
      </c>
      <c r="C101" s="56" t="s">
        <v>1580</v>
      </c>
      <c r="D101" s="108" t="s">
        <v>1581</v>
      </c>
      <c r="E101" s="108" t="s">
        <v>1581</v>
      </c>
      <c r="F101" s="109" t="s">
        <v>54</v>
      </c>
    </row>
    <row r="102" spans="1:6">
      <c r="A102" s="69"/>
      <c r="B102" s="108" t="s">
        <v>1582</v>
      </c>
      <c r="C102" s="56" t="s">
        <v>1583</v>
      </c>
      <c r="D102" s="108" t="s">
        <v>1584</v>
      </c>
      <c r="E102" s="108" t="s">
        <v>1585</v>
      </c>
      <c r="F102" s="109" t="s">
        <v>54</v>
      </c>
    </row>
    <row r="103" spans="1:6">
      <c r="A103" s="124" t="s">
        <v>1192</v>
      </c>
      <c r="B103" s="59" t="s">
        <v>1446</v>
      </c>
      <c r="C103" s="108" t="s">
        <v>1586</v>
      </c>
      <c r="D103" s="82" t="s">
        <v>1587</v>
      </c>
      <c r="E103" s="82" t="s">
        <v>1588</v>
      </c>
      <c r="F103" s="106">
        <v>10.9</v>
      </c>
    </row>
    <row r="104" spans="1:6">
      <c r="A104" s="124"/>
      <c r="B104" s="59"/>
      <c r="C104" s="59">
        <v>74</v>
      </c>
      <c r="D104" s="82">
        <v>17.57</v>
      </c>
      <c r="E104" s="82">
        <v>17.57</v>
      </c>
      <c r="F104" s="48" t="s">
        <v>54</v>
      </c>
    </row>
    <row r="105" spans="1:6">
      <c r="A105" s="124"/>
      <c r="B105" s="59">
        <v>1</v>
      </c>
      <c r="C105" s="59">
        <v>28</v>
      </c>
      <c r="D105" s="82" t="s">
        <v>44</v>
      </c>
      <c r="E105" s="82">
        <v>16.149999999999999</v>
      </c>
      <c r="F105" s="48" t="s">
        <v>45</v>
      </c>
    </row>
    <row r="106" spans="1:6">
      <c r="A106" s="127"/>
      <c r="B106" s="59">
        <v>3</v>
      </c>
      <c r="C106" s="59">
        <v>111</v>
      </c>
      <c r="D106" s="48">
        <v>22.52</v>
      </c>
      <c r="E106" s="48">
        <v>22.52</v>
      </c>
      <c r="F106" s="48" t="s">
        <v>54</v>
      </c>
    </row>
    <row r="107" spans="1:6">
      <c r="A107" s="127"/>
      <c r="B107" s="59">
        <v>4</v>
      </c>
      <c r="C107" s="59">
        <v>31</v>
      </c>
      <c r="D107" s="48">
        <v>61.29</v>
      </c>
      <c r="E107" s="48">
        <v>61.29</v>
      </c>
      <c r="F107" s="48" t="s">
        <v>54</v>
      </c>
    </row>
    <row r="108" spans="1:6">
      <c r="A108" s="127"/>
      <c r="B108" s="128"/>
      <c r="C108" s="128"/>
      <c r="D108" s="129"/>
      <c r="E108" s="129"/>
      <c r="F108" s="129"/>
    </row>
    <row r="109" spans="1:6">
      <c r="A109" s="123" t="s">
        <v>88</v>
      </c>
      <c r="B109" s="52"/>
      <c r="C109" s="52"/>
    </row>
    <row r="110" spans="1:6">
      <c r="A110" s="50" t="s">
        <v>1589</v>
      </c>
      <c r="B110" s="59" t="s">
        <v>1428</v>
      </c>
      <c r="C110" s="52" t="s">
        <v>1590</v>
      </c>
      <c r="D110" s="51" t="s">
        <v>44</v>
      </c>
      <c r="E110" s="51" t="s">
        <v>1591</v>
      </c>
      <c r="F110" s="51" t="s">
        <v>45</v>
      </c>
    </row>
    <row r="111" spans="1:6">
      <c r="A111" s="124" t="s">
        <v>1592</v>
      </c>
      <c r="B111" s="59" t="s">
        <v>1428</v>
      </c>
      <c r="C111" s="51">
        <v>57</v>
      </c>
      <c r="D111" s="57">
        <v>44.19</v>
      </c>
      <c r="E111" s="51">
        <v>44.19</v>
      </c>
      <c r="F111" s="51" t="s">
        <v>54</v>
      </c>
    </row>
    <row r="112" spans="1:6">
      <c r="A112" s="123"/>
      <c r="B112" s="96">
        <v>1</v>
      </c>
      <c r="C112" s="51">
        <v>27</v>
      </c>
      <c r="D112" s="57" t="s">
        <v>44</v>
      </c>
      <c r="E112" s="52">
        <v>25.5</v>
      </c>
      <c r="F112" s="51" t="s">
        <v>45</v>
      </c>
    </row>
    <row r="113" spans="1:6">
      <c r="A113" s="130"/>
      <c r="D113" s="51"/>
      <c r="E113" s="51"/>
      <c r="F113" s="51"/>
    </row>
    <row r="114" spans="1:6">
      <c r="A114" s="123" t="s">
        <v>96</v>
      </c>
      <c r="B114" s="59"/>
      <c r="C114" s="59"/>
      <c r="D114" s="48"/>
      <c r="E114" s="48"/>
      <c r="F114" s="131"/>
    </row>
    <row r="115" spans="1:6">
      <c r="A115" s="124" t="s">
        <v>1593</v>
      </c>
      <c r="B115" s="59">
        <v>1</v>
      </c>
      <c r="C115" s="59">
        <v>37</v>
      </c>
      <c r="D115" s="48">
        <v>29.05</v>
      </c>
      <c r="E115" s="48">
        <v>27.03</v>
      </c>
      <c r="F115" s="106">
        <v>-7</v>
      </c>
    </row>
    <row r="116" spans="1:6">
      <c r="A116" s="123"/>
      <c r="B116" s="59">
        <v>2</v>
      </c>
      <c r="C116" s="59" t="s">
        <v>1594</v>
      </c>
      <c r="D116" s="82" t="s">
        <v>1595</v>
      </c>
      <c r="E116" s="126">
        <v>27.6</v>
      </c>
      <c r="F116" s="55">
        <v>-16.8</v>
      </c>
    </row>
    <row r="117" spans="1:6">
      <c r="A117" s="123"/>
      <c r="B117" s="59"/>
      <c r="C117" s="59"/>
      <c r="D117" s="48"/>
      <c r="E117" s="48"/>
      <c r="F117" s="48"/>
    </row>
    <row r="118" spans="1:6">
      <c r="A118" s="123" t="s">
        <v>99</v>
      </c>
      <c r="B118" s="130"/>
      <c r="C118" s="130"/>
      <c r="D118" s="132"/>
      <c r="E118" s="52"/>
      <c r="F118" s="131"/>
    </row>
    <row r="119" spans="1:6">
      <c r="A119" s="124" t="s">
        <v>1596</v>
      </c>
      <c r="B119" s="59" t="s">
        <v>1446</v>
      </c>
      <c r="C119" s="59" t="s">
        <v>1597</v>
      </c>
      <c r="D119" s="48" t="s">
        <v>1598</v>
      </c>
      <c r="E119" s="48" t="s">
        <v>1599</v>
      </c>
      <c r="F119" s="106">
        <v>-2.9</v>
      </c>
    </row>
    <row r="120" spans="1:6">
      <c r="A120" s="124"/>
      <c r="B120" s="59">
        <v>1</v>
      </c>
      <c r="C120" s="59">
        <v>139</v>
      </c>
      <c r="D120" s="48" t="s">
        <v>44</v>
      </c>
      <c r="E120" s="48">
        <v>6.12</v>
      </c>
      <c r="F120" s="106" t="s">
        <v>45</v>
      </c>
    </row>
    <row r="121" spans="1:6">
      <c r="A121" s="124"/>
      <c r="B121" s="130"/>
      <c r="C121" s="130"/>
      <c r="D121" s="96"/>
      <c r="E121" s="52"/>
      <c r="F121" s="52"/>
    </row>
    <row r="122" spans="1:6">
      <c r="A122" s="124"/>
      <c r="B122" s="130"/>
      <c r="C122" s="130"/>
      <c r="D122" s="96"/>
      <c r="E122" s="52"/>
      <c r="F122" s="52"/>
    </row>
    <row r="123" spans="1:6">
      <c r="A123" s="123" t="s">
        <v>104</v>
      </c>
    </row>
    <row r="124" spans="1:6">
      <c r="A124" s="124" t="s">
        <v>1600</v>
      </c>
      <c r="B124" s="59" t="s">
        <v>1428</v>
      </c>
      <c r="C124" s="130" t="s">
        <v>1601</v>
      </c>
      <c r="D124" s="52" t="s">
        <v>1602</v>
      </c>
      <c r="E124" s="52" t="s">
        <v>1602</v>
      </c>
      <c r="F124" s="52" t="s">
        <v>54</v>
      </c>
    </row>
    <row r="125" spans="1:6">
      <c r="A125" s="124" t="s">
        <v>1603</v>
      </c>
      <c r="B125" s="130">
        <v>1</v>
      </c>
      <c r="C125" s="130" t="s">
        <v>1604</v>
      </c>
      <c r="D125" s="52" t="s">
        <v>1605</v>
      </c>
      <c r="E125" s="52" t="s">
        <v>1605</v>
      </c>
      <c r="F125" s="52" t="s">
        <v>54</v>
      </c>
    </row>
    <row r="126" spans="1:6">
      <c r="A126" s="124"/>
      <c r="B126" s="130"/>
      <c r="C126" s="130"/>
      <c r="D126" s="52"/>
      <c r="E126" s="52"/>
      <c r="F126" s="52"/>
    </row>
    <row r="127" spans="1:6">
      <c r="A127" s="1" t="s">
        <v>297</v>
      </c>
    </row>
    <row r="128" spans="1:6">
      <c r="A128" s="50" t="s">
        <v>1606</v>
      </c>
      <c r="B128" s="59" t="s">
        <v>1428</v>
      </c>
      <c r="C128" s="51">
        <v>98</v>
      </c>
      <c r="D128" s="51">
        <v>61.22</v>
      </c>
      <c r="E128" s="51">
        <v>61.22</v>
      </c>
      <c r="F128" s="51" t="s">
        <v>54</v>
      </c>
    </row>
    <row r="129" spans="1:6">
      <c r="B129" s="51">
        <v>2</v>
      </c>
      <c r="C129" s="51">
        <v>88</v>
      </c>
      <c r="D129" s="51" t="s">
        <v>1607</v>
      </c>
      <c r="E129" s="51" t="s">
        <v>1607</v>
      </c>
      <c r="F129" s="51" t="s">
        <v>54</v>
      </c>
    </row>
    <row r="131" spans="1:6">
      <c r="A131" s="123" t="s">
        <v>108</v>
      </c>
      <c r="B131" s="130"/>
      <c r="C131" s="130"/>
      <c r="D131" s="52"/>
      <c r="E131" s="52"/>
      <c r="F131" s="52"/>
    </row>
    <row r="132" spans="1:6">
      <c r="A132" s="124" t="s">
        <v>1608</v>
      </c>
      <c r="B132" s="59" t="s">
        <v>1428</v>
      </c>
      <c r="C132" s="130" t="s">
        <v>1609</v>
      </c>
      <c r="D132" s="51" t="s">
        <v>1610</v>
      </c>
      <c r="E132" s="52" t="s">
        <v>1611</v>
      </c>
      <c r="F132" s="53">
        <v>-16.8</v>
      </c>
    </row>
    <row r="133" spans="1:6">
      <c r="A133" s="124" t="s">
        <v>1612</v>
      </c>
      <c r="B133" s="59"/>
      <c r="C133" s="130">
        <v>55</v>
      </c>
      <c r="D133" s="52" t="s">
        <v>44</v>
      </c>
      <c r="E133" s="52">
        <v>32.619999999999997</v>
      </c>
      <c r="F133" s="53" t="s">
        <v>45</v>
      </c>
    </row>
    <row r="134" spans="1:6">
      <c r="A134" s="124"/>
      <c r="B134" s="130"/>
      <c r="C134" s="130"/>
      <c r="D134" s="52"/>
      <c r="E134" s="52"/>
      <c r="F134" s="53"/>
    </row>
    <row r="136" spans="1:6">
      <c r="A136" s="1" t="s">
        <v>1238</v>
      </c>
    </row>
    <row r="138" spans="1:6">
      <c r="A138" s="123" t="s">
        <v>64</v>
      </c>
    </row>
    <row r="139" spans="1:6">
      <c r="A139" s="124" t="s">
        <v>1613</v>
      </c>
      <c r="B139" s="59" t="s">
        <v>1446</v>
      </c>
      <c r="C139" s="59">
        <v>770</v>
      </c>
      <c r="D139" s="48">
        <v>34.46</v>
      </c>
      <c r="E139" s="48">
        <v>34.46</v>
      </c>
      <c r="F139" s="48" t="s">
        <v>54</v>
      </c>
    </row>
    <row r="140" spans="1:6">
      <c r="C140" s="56">
        <v>2699</v>
      </c>
      <c r="D140" s="48">
        <v>19.38</v>
      </c>
      <c r="E140" s="48">
        <v>19.38</v>
      </c>
      <c r="F140" s="48" t="s">
        <v>54</v>
      </c>
    </row>
    <row r="141" spans="1:6">
      <c r="B141" s="59">
        <v>1</v>
      </c>
      <c r="C141" s="59" t="s">
        <v>1614</v>
      </c>
      <c r="D141" s="48" t="s">
        <v>1615</v>
      </c>
      <c r="E141" s="48" t="s">
        <v>1615</v>
      </c>
      <c r="F141" s="55" t="s">
        <v>54</v>
      </c>
    </row>
    <row r="142" spans="1:6">
      <c r="A142" s="124"/>
      <c r="B142" s="59">
        <v>3</v>
      </c>
      <c r="C142" s="59">
        <v>20</v>
      </c>
      <c r="D142" s="126">
        <v>35</v>
      </c>
      <c r="E142" s="126">
        <v>35</v>
      </c>
      <c r="F142" s="48" t="s">
        <v>54</v>
      </c>
    </row>
    <row r="143" spans="1:6">
      <c r="A143" s="124" t="s">
        <v>1246</v>
      </c>
      <c r="B143" s="59" t="s">
        <v>1446</v>
      </c>
      <c r="C143" s="48">
        <v>19</v>
      </c>
      <c r="D143" s="48">
        <v>126.31</v>
      </c>
      <c r="E143" s="48">
        <v>126.31</v>
      </c>
      <c r="F143" s="48" t="s">
        <v>54</v>
      </c>
    </row>
    <row r="144" spans="1:6">
      <c r="C144" s="59" t="s">
        <v>1616</v>
      </c>
      <c r="D144" s="48" t="s">
        <v>1617</v>
      </c>
      <c r="E144" s="48" t="s">
        <v>1617</v>
      </c>
      <c r="F144" s="55" t="s">
        <v>54</v>
      </c>
    </row>
    <row r="145" spans="1:6">
      <c r="A145" s="124"/>
      <c r="B145" s="59"/>
      <c r="C145" s="59">
        <v>543</v>
      </c>
      <c r="D145" s="48" t="s">
        <v>44</v>
      </c>
      <c r="E145" s="48">
        <v>48.46</v>
      </c>
      <c r="F145" s="55" t="s">
        <v>45</v>
      </c>
    </row>
    <row r="146" spans="1:6">
      <c r="B146" s="59">
        <v>1</v>
      </c>
      <c r="C146" s="59" t="s">
        <v>1618</v>
      </c>
      <c r="D146" s="48" t="s">
        <v>1619</v>
      </c>
      <c r="E146" s="48" t="s">
        <v>1620</v>
      </c>
      <c r="F146" s="106" t="s">
        <v>54</v>
      </c>
    </row>
    <row r="147" spans="1:6">
      <c r="B147" s="59"/>
      <c r="C147" s="59" t="s">
        <v>1621</v>
      </c>
      <c r="D147" s="48" t="s">
        <v>1622</v>
      </c>
      <c r="E147" s="48" t="s">
        <v>1622</v>
      </c>
      <c r="F147" s="48" t="s">
        <v>54</v>
      </c>
    </row>
    <row r="148" spans="1:6">
      <c r="B148" s="59">
        <v>2</v>
      </c>
      <c r="C148" s="59" t="s">
        <v>1623</v>
      </c>
      <c r="D148" s="48" t="s">
        <v>1624</v>
      </c>
      <c r="E148" s="48" t="s">
        <v>1625</v>
      </c>
      <c r="F148" s="106" t="s">
        <v>54</v>
      </c>
    </row>
    <row r="149" spans="1:6">
      <c r="B149" s="59"/>
      <c r="C149" s="59">
        <v>22</v>
      </c>
      <c r="D149" s="48" t="s">
        <v>44</v>
      </c>
      <c r="E149" s="48">
        <v>81.819999999999993</v>
      </c>
      <c r="F149" s="106" t="s">
        <v>45</v>
      </c>
    </row>
    <row r="150" spans="1:6">
      <c r="A150" s="124" t="s">
        <v>1626</v>
      </c>
      <c r="B150" s="59">
        <v>1</v>
      </c>
      <c r="C150" s="59">
        <v>35</v>
      </c>
      <c r="D150" s="48">
        <v>42.86</v>
      </c>
      <c r="E150" s="48">
        <v>42.86</v>
      </c>
      <c r="F150" s="48" t="s">
        <v>54</v>
      </c>
    </row>
    <row r="151" spans="1:6">
      <c r="A151" s="123"/>
      <c r="B151" s="59">
        <v>2</v>
      </c>
      <c r="C151" s="59">
        <v>24</v>
      </c>
      <c r="D151" s="82">
        <v>50</v>
      </c>
      <c r="E151" s="82">
        <v>50</v>
      </c>
      <c r="F151" s="48" t="s">
        <v>54</v>
      </c>
    </row>
    <row r="152" spans="1:6">
      <c r="A152" s="124" t="s">
        <v>1627</v>
      </c>
      <c r="B152" s="59" t="s">
        <v>1579</v>
      </c>
      <c r="C152" s="59" t="s">
        <v>1628</v>
      </c>
      <c r="D152" s="82" t="s">
        <v>44</v>
      </c>
      <c r="E152" s="82" t="s">
        <v>1629</v>
      </c>
      <c r="F152" s="48" t="s">
        <v>45</v>
      </c>
    </row>
    <row r="153" spans="1:6">
      <c r="C153" s="59" t="s">
        <v>1630</v>
      </c>
      <c r="D153" s="82" t="s">
        <v>44</v>
      </c>
      <c r="E153" s="82" t="s">
        <v>1631</v>
      </c>
      <c r="F153" s="48" t="s">
        <v>45</v>
      </c>
    </row>
    <row r="154" spans="1:6">
      <c r="B154" s="48" t="s">
        <v>1446</v>
      </c>
      <c r="C154" s="59" t="s">
        <v>1632</v>
      </c>
      <c r="D154" s="82" t="s">
        <v>44</v>
      </c>
      <c r="E154" s="82" t="s">
        <v>1633</v>
      </c>
      <c r="F154" s="48" t="s">
        <v>45</v>
      </c>
    </row>
    <row r="155" spans="1:6">
      <c r="B155" s="48">
        <v>1</v>
      </c>
      <c r="C155" s="59" t="s">
        <v>1634</v>
      </c>
      <c r="D155" s="82" t="s">
        <v>44</v>
      </c>
      <c r="E155" s="82" t="s">
        <v>1635</v>
      </c>
      <c r="F155" s="48" t="s">
        <v>45</v>
      </c>
    </row>
    <row r="156" spans="1:6">
      <c r="B156" s="51">
        <v>2</v>
      </c>
      <c r="C156" s="108">
        <v>11</v>
      </c>
      <c r="D156" s="82" t="s">
        <v>44</v>
      </c>
      <c r="E156" s="82">
        <v>163.63999999999999</v>
      </c>
      <c r="F156" s="48" t="s">
        <v>45</v>
      </c>
    </row>
    <row r="157" spans="1:6">
      <c r="C157" s="59" t="s">
        <v>1636</v>
      </c>
      <c r="D157" s="82" t="s">
        <v>44</v>
      </c>
      <c r="E157" s="82" t="s">
        <v>1637</v>
      </c>
      <c r="F157" s="48" t="s">
        <v>45</v>
      </c>
    </row>
    <row r="158" spans="1:6">
      <c r="A158" s="124" t="s">
        <v>1018</v>
      </c>
      <c r="B158" s="59" t="s">
        <v>1446</v>
      </c>
      <c r="C158" s="108" t="s">
        <v>1638</v>
      </c>
      <c r="D158" s="48" t="s">
        <v>44</v>
      </c>
      <c r="E158" s="48" t="s">
        <v>1639</v>
      </c>
      <c r="F158" s="55" t="s">
        <v>45</v>
      </c>
    </row>
    <row r="159" spans="1:6">
      <c r="A159" s="124"/>
      <c r="B159" s="59"/>
      <c r="C159" s="59" t="s">
        <v>1640</v>
      </c>
      <c r="D159" s="48" t="s">
        <v>1641</v>
      </c>
      <c r="E159" s="48" t="s">
        <v>1642</v>
      </c>
      <c r="F159" s="55" t="s">
        <v>54</v>
      </c>
    </row>
    <row r="160" spans="1:6">
      <c r="A160" s="124"/>
      <c r="B160" s="59">
        <v>1</v>
      </c>
      <c r="C160" s="59">
        <v>38.65</v>
      </c>
      <c r="D160" s="48">
        <v>38.65</v>
      </c>
      <c r="E160" s="48">
        <v>38.65</v>
      </c>
      <c r="F160" s="48" t="s">
        <v>54</v>
      </c>
    </row>
    <row r="161" spans="1:6">
      <c r="A161" s="124" t="s">
        <v>1643</v>
      </c>
      <c r="B161" s="59" t="s">
        <v>1446</v>
      </c>
      <c r="C161" s="59" t="s">
        <v>1644</v>
      </c>
      <c r="D161" s="48" t="s">
        <v>1645</v>
      </c>
      <c r="E161" s="48" t="s">
        <v>1646</v>
      </c>
      <c r="F161" s="106">
        <v>-14.6</v>
      </c>
    </row>
    <row r="162" spans="1:6">
      <c r="A162" s="124"/>
      <c r="B162" s="59"/>
      <c r="C162" s="59">
        <v>17</v>
      </c>
      <c r="D162" s="48">
        <v>196.86</v>
      </c>
      <c r="E162" s="48">
        <v>196.86</v>
      </c>
      <c r="F162" s="48" t="s">
        <v>54</v>
      </c>
    </row>
    <row r="163" spans="1:6">
      <c r="A163" s="124" t="s">
        <v>1289</v>
      </c>
      <c r="B163" s="59" t="s">
        <v>1440</v>
      </c>
      <c r="C163" s="59" t="s">
        <v>1647</v>
      </c>
      <c r="D163" s="48" t="s">
        <v>1648</v>
      </c>
      <c r="E163" s="48" t="s">
        <v>1649</v>
      </c>
      <c r="F163" s="55">
        <v>-16.3</v>
      </c>
    </row>
    <row r="164" spans="1:6">
      <c r="A164" s="124"/>
      <c r="B164" s="59"/>
      <c r="C164" s="59">
        <v>128</v>
      </c>
      <c r="D164" s="82">
        <v>48.41</v>
      </c>
      <c r="E164" s="82">
        <v>48.41</v>
      </c>
      <c r="F164" s="48" t="s">
        <v>54</v>
      </c>
    </row>
    <row r="165" spans="1:6">
      <c r="A165" s="124"/>
      <c r="B165" s="59"/>
      <c r="C165" s="59">
        <v>359</v>
      </c>
      <c r="D165" s="82">
        <v>57.8</v>
      </c>
      <c r="E165" s="82">
        <v>57.8</v>
      </c>
      <c r="F165" s="48" t="s">
        <v>54</v>
      </c>
    </row>
    <row r="166" spans="1:6">
      <c r="A166" s="124"/>
      <c r="B166" s="59" t="s">
        <v>1446</v>
      </c>
      <c r="C166" s="59" t="s">
        <v>1650</v>
      </c>
      <c r="D166" s="48" t="s">
        <v>1651</v>
      </c>
      <c r="E166" s="48" t="s">
        <v>1652</v>
      </c>
      <c r="F166" s="55">
        <v>-12.7</v>
      </c>
    </row>
    <row r="167" spans="1:6">
      <c r="A167" s="124"/>
      <c r="B167" s="59"/>
      <c r="C167" s="59" t="s">
        <v>1653</v>
      </c>
      <c r="D167" s="48" t="s">
        <v>1654</v>
      </c>
      <c r="E167" s="48" t="s">
        <v>1654</v>
      </c>
      <c r="F167" s="55" t="s">
        <v>54</v>
      </c>
    </row>
    <row r="168" spans="1:6">
      <c r="A168" s="124"/>
      <c r="B168" s="59"/>
      <c r="C168" s="59">
        <v>307</v>
      </c>
      <c r="D168" s="48" t="s">
        <v>44</v>
      </c>
      <c r="E168" s="48">
        <v>84.69</v>
      </c>
      <c r="F168" s="55" t="s">
        <v>45</v>
      </c>
    </row>
    <row r="169" spans="1:6">
      <c r="A169" s="124"/>
      <c r="B169" s="59"/>
      <c r="C169" s="108" t="s">
        <v>1655</v>
      </c>
      <c r="D169" s="48">
        <v>22.82</v>
      </c>
      <c r="E169" s="48">
        <v>22.82</v>
      </c>
      <c r="F169" s="48" t="s">
        <v>54</v>
      </c>
    </row>
    <row r="170" spans="1:6">
      <c r="A170" s="124"/>
      <c r="B170" s="59">
        <v>2</v>
      </c>
      <c r="C170" s="59">
        <v>74</v>
      </c>
      <c r="D170" s="48" t="s">
        <v>44</v>
      </c>
      <c r="E170" s="48">
        <v>16.22</v>
      </c>
      <c r="F170" s="48" t="s">
        <v>45</v>
      </c>
    </row>
    <row r="171" spans="1:6">
      <c r="A171" s="124"/>
      <c r="B171" s="59"/>
      <c r="C171" s="59"/>
      <c r="D171" s="48"/>
      <c r="E171" s="48"/>
      <c r="F171" s="48"/>
    </row>
    <row r="172" spans="1:6">
      <c r="A172" s="123" t="s">
        <v>96</v>
      </c>
    </row>
    <row r="173" spans="1:6">
      <c r="A173" s="124" t="s">
        <v>1656</v>
      </c>
      <c r="B173" s="59" t="s">
        <v>1446</v>
      </c>
      <c r="C173" s="51">
        <v>15</v>
      </c>
      <c r="D173" s="51" t="s">
        <v>44</v>
      </c>
      <c r="E173" s="51">
        <v>166.67</v>
      </c>
      <c r="F173" s="51" t="s">
        <v>45</v>
      </c>
    </row>
    <row r="174" spans="1:6">
      <c r="C174" s="59" t="s">
        <v>1657</v>
      </c>
      <c r="D174" s="48" t="s">
        <v>1658</v>
      </c>
      <c r="E174" s="48" t="s">
        <v>1659</v>
      </c>
      <c r="F174" s="55">
        <v>-10.199999999999999</v>
      </c>
    </row>
    <row r="175" spans="1:6">
      <c r="B175" s="59">
        <v>1</v>
      </c>
      <c r="C175" s="59" t="s">
        <v>1660</v>
      </c>
      <c r="D175" s="48" t="s">
        <v>1661</v>
      </c>
      <c r="E175" s="48" t="s">
        <v>1661</v>
      </c>
      <c r="F175" s="55" t="s">
        <v>54</v>
      </c>
    </row>
    <row r="176" spans="1:6">
      <c r="A176" s="123"/>
      <c r="B176" s="59">
        <v>2</v>
      </c>
      <c r="C176" s="59" t="s">
        <v>1662</v>
      </c>
      <c r="D176" s="48">
        <v>36.590000000000003</v>
      </c>
      <c r="E176" s="48" t="s">
        <v>1663</v>
      </c>
      <c r="F176" s="55" t="s">
        <v>54</v>
      </c>
    </row>
    <row r="177" spans="1:6">
      <c r="A177" s="130"/>
      <c r="C177" s="49">
        <v>1401</v>
      </c>
      <c r="D177" s="51" t="s">
        <v>44</v>
      </c>
      <c r="E177" s="51">
        <v>20.45</v>
      </c>
      <c r="F177" s="51" t="s">
        <v>45</v>
      </c>
    </row>
    <row r="179" spans="1:6">
      <c r="A179" s="123" t="s">
        <v>108</v>
      </c>
      <c r="B179" s="130"/>
      <c r="C179" s="130"/>
      <c r="D179" s="52"/>
      <c r="E179" s="52"/>
      <c r="F179" s="52"/>
    </row>
    <row r="180" spans="1:6">
      <c r="A180" s="124" t="s">
        <v>1664</v>
      </c>
      <c r="B180" s="130">
        <v>1</v>
      </c>
      <c r="C180" s="133" t="s">
        <v>1665</v>
      </c>
      <c r="D180" s="52" t="s">
        <v>1666</v>
      </c>
      <c r="E180" s="52" t="s">
        <v>1667</v>
      </c>
      <c r="F180" s="53">
        <v>8</v>
      </c>
    </row>
    <row r="181" spans="1:6">
      <c r="A181" s="124"/>
      <c r="B181" s="130">
        <v>2</v>
      </c>
      <c r="C181" s="130">
        <v>39</v>
      </c>
      <c r="D181" s="52">
        <v>39</v>
      </c>
      <c r="E181" s="52">
        <v>39</v>
      </c>
      <c r="F181" s="53" t="s">
        <v>54</v>
      </c>
    </row>
  </sheetData>
  <mergeCells count="5">
    <mergeCell ref="D6:E6"/>
    <mergeCell ref="A6:A7"/>
    <mergeCell ref="B6:B7"/>
    <mergeCell ref="C6:C7"/>
    <mergeCell ref="F6:F7"/>
  </mergeCells>
  <pageMargins left="0.75" right="0.75" top="1" bottom="1" header="0.5" footer="0.5"/>
  <pageSetup paperSize="9" scale="75" orientation="portrait" cellComments="asDisplayed" horizontalDpi="1200" verticalDpi="1200"/>
  <headerFooter alignWithMargins="0">
    <oddFooter>&amp;R&amp;P</oddFooter>
  </headerFooter>
  <rowBreaks count="1" manualBreakCount="1">
    <brk id="13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23"/>
  <sheetViews>
    <sheetView zoomScale="90" zoomScaleNormal="90" workbookViewId="0">
      <selection activeCell="A9" sqref="A9"/>
    </sheetView>
  </sheetViews>
  <sheetFormatPr defaultColWidth="9" defaultRowHeight="12.75"/>
  <cols>
    <col min="1" max="1" width="29.28515625" style="50" customWidth="1"/>
    <col min="2" max="2" width="9" style="50"/>
    <col min="3" max="3" width="17.5703125" style="50" customWidth="1"/>
    <col min="4" max="4" width="13.28515625" style="50" customWidth="1"/>
    <col min="5" max="5" width="18.28515625" style="50" customWidth="1"/>
    <col min="6" max="6" width="13.28515625" style="50" customWidth="1"/>
    <col min="7" max="16384" width="9" style="50"/>
  </cols>
  <sheetData>
    <row r="2" spans="1:14" ht="12.75" customHeight="1">
      <c r="A2" s="1" t="s">
        <v>1668</v>
      </c>
      <c r="G2" s="6"/>
      <c r="H2" s="6"/>
      <c r="I2" s="6"/>
      <c r="J2" s="6"/>
      <c r="K2" s="6"/>
      <c r="L2" s="6"/>
      <c r="M2" s="6"/>
      <c r="N2" s="6"/>
    </row>
    <row r="3" spans="1:14" ht="12.75" customHeight="1">
      <c r="A3" s="1" t="s">
        <v>21</v>
      </c>
      <c r="G3" s="6"/>
      <c r="H3" s="6"/>
      <c r="I3" s="6"/>
      <c r="J3" s="6"/>
      <c r="K3" s="6"/>
      <c r="L3" s="6"/>
      <c r="M3" s="6"/>
      <c r="N3" s="6"/>
    </row>
    <row r="4" spans="1:14" ht="12.75" customHeight="1">
      <c r="A4" s="2" t="s">
        <v>22</v>
      </c>
      <c r="G4" s="6"/>
      <c r="H4" s="6"/>
      <c r="I4" s="6"/>
      <c r="J4" s="6"/>
      <c r="K4" s="6"/>
      <c r="L4" s="6"/>
      <c r="M4" s="6"/>
      <c r="N4" s="6"/>
    </row>
    <row r="6" spans="1:14" ht="20.25" customHeight="1">
      <c r="A6" s="246" t="s">
        <v>1416</v>
      </c>
      <c r="B6" s="246" t="s">
        <v>1417</v>
      </c>
      <c r="C6" s="246" t="s">
        <v>1418</v>
      </c>
      <c r="D6" s="252" t="s">
        <v>678</v>
      </c>
      <c r="E6" s="253"/>
      <c r="F6" s="246" t="s">
        <v>1419</v>
      </c>
    </row>
    <row r="7" spans="1:14" ht="23.25" customHeight="1">
      <c r="A7" s="246"/>
      <c r="B7" s="246"/>
      <c r="C7" s="246"/>
      <c r="D7" s="219">
        <v>2020</v>
      </c>
      <c r="E7" s="219">
        <v>2021</v>
      </c>
      <c r="F7" s="246"/>
    </row>
    <row r="8" spans="1:14">
      <c r="A8" s="32"/>
      <c r="B8" s="32"/>
      <c r="C8" s="32"/>
      <c r="D8" s="33"/>
      <c r="E8" s="32"/>
      <c r="F8" s="32"/>
    </row>
    <row r="9" spans="1:14">
      <c r="A9" s="35" t="s">
        <v>1148</v>
      </c>
    </row>
    <row r="10" spans="1:14">
      <c r="B10" s="96"/>
      <c r="C10" s="75"/>
      <c r="D10" s="49"/>
      <c r="E10" s="49"/>
      <c r="F10" s="51"/>
    </row>
    <row r="11" spans="1:14">
      <c r="A11" s="1" t="s">
        <v>64</v>
      </c>
      <c r="B11" s="51"/>
      <c r="C11" s="75"/>
      <c r="D11" s="49"/>
      <c r="F11" s="51"/>
    </row>
    <row r="12" spans="1:14">
      <c r="A12" s="50" t="s">
        <v>1505</v>
      </c>
      <c r="B12" s="51">
        <v>11</v>
      </c>
      <c r="C12" s="51" t="s">
        <v>1669</v>
      </c>
      <c r="D12" s="51" t="s">
        <v>44</v>
      </c>
      <c r="E12" s="49">
        <v>3229</v>
      </c>
      <c r="F12" s="51" t="s">
        <v>45</v>
      </c>
    </row>
    <row r="13" spans="1:14">
      <c r="B13" s="51"/>
      <c r="C13" s="49"/>
      <c r="D13" s="49"/>
      <c r="E13" s="49"/>
      <c r="F13" s="55"/>
    </row>
    <row r="14" spans="1:14">
      <c r="A14" s="1" t="s">
        <v>1238</v>
      </c>
    </row>
    <row r="16" spans="1:14">
      <c r="A16" s="1" t="s">
        <v>64</v>
      </c>
      <c r="B16" s="51"/>
      <c r="C16" s="75"/>
      <c r="D16" s="49"/>
      <c r="F16" s="51"/>
    </row>
    <row r="17" spans="1:6">
      <c r="A17" s="50" t="s">
        <v>1423</v>
      </c>
      <c r="B17" s="51">
        <v>4</v>
      </c>
      <c r="C17" s="96">
        <v>38</v>
      </c>
      <c r="D17" s="122" t="s">
        <v>44</v>
      </c>
      <c r="E17" s="49">
        <v>3000</v>
      </c>
      <c r="F17" s="75" t="s">
        <v>45</v>
      </c>
    </row>
    <row r="18" spans="1:6">
      <c r="A18" s="50" t="s">
        <v>1670</v>
      </c>
      <c r="B18" s="51">
        <v>7</v>
      </c>
      <c r="C18" s="96">
        <v>74</v>
      </c>
      <c r="D18" s="122">
        <v>3350</v>
      </c>
      <c r="E18" s="49">
        <v>3500</v>
      </c>
      <c r="F18" s="75">
        <v>3.6</v>
      </c>
    </row>
    <row r="19" spans="1:6">
      <c r="A19" s="50" t="s">
        <v>1671</v>
      </c>
      <c r="B19" s="51">
        <v>9</v>
      </c>
      <c r="C19" s="49">
        <v>86</v>
      </c>
      <c r="D19" s="51" t="s">
        <v>44</v>
      </c>
      <c r="E19" s="49">
        <v>2900</v>
      </c>
      <c r="F19" s="51" t="s">
        <v>45</v>
      </c>
    </row>
    <row r="20" spans="1:6">
      <c r="A20" s="1"/>
      <c r="B20" s="51"/>
      <c r="C20" s="75"/>
      <c r="D20" s="51"/>
      <c r="E20" s="49"/>
      <c r="F20" s="51"/>
    </row>
    <row r="23" spans="1:6">
      <c r="E23" s="49"/>
    </row>
  </sheetData>
  <mergeCells count="5">
    <mergeCell ref="D6:E6"/>
    <mergeCell ref="A6:A7"/>
    <mergeCell ref="B6:B7"/>
    <mergeCell ref="C6:C7"/>
    <mergeCell ref="F6:F7"/>
  </mergeCells>
  <pageMargins left="0.75" right="0.75" top="1" bottom="1" header="0.5" footer="0.5"/>
  <pageSetup paperSize="9" scale="75" orientation="portrait" cellComments="asDisplayed"/>
  <headerFooter alignWithMargins="0"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7D5C4"/>
  </sheetPr>
  <dimension ref="A2:N161"/>
  <sheetViews>
    <sheetView tabSelected="1" zoomScale="145" zoomScaleNormal="145" workbookViewId="0">
      <pane ySplit="7" topLeftCell="A53" activePane="bottomLeft" state="frozen"/>
      <selection activeCell="D72" sqref="D72"/>
      <selection pane="bottomLeft" activeCell="D41" sqref="D41"/>
    </sheetView>
  </sheetViews>
  <sheetFormatPr defaultColWidth="9.140625" defaultRowHeight="12.75"/>
  <cols>
    <col min="1" max="1" width="31.140625" style="50" customWidth="1"/>
    <col min="2" max="2" width="21" style="107" customWidth="1"/>
    <col min="3" max="5" width="21" style="50" customWidth="1"/>
    <col min="6" max="6" width="13.85546875" style="50" customWidth="1"/>
    <col min="7" max="16384" width="9.140625" style="50"/>
  </cols>
  <sheetData>
    <row r="2" spans="1:14">
      <c r="A2" s="1" t="s">
        <v>1672</v>
      </c>
      <c r="G2" s="6"/>
      <c r="H2" s="6"/>
      <c r="I2" s="6"/>
      <c r="J2" s="6"/>
      <c r="K2" s="6"/>
      <c r="L2" s="6"/>
      <c r="M2" s="6"/>
      <c r="N2" s="6"/>
    </row>
    <row r="3" spans="1:14">
      <c r="A3" s="1" t="s">
        <v>23</v>
      </c>
      <c r="G3" s="6"/>
      <c r="H3" s="6"/>
      <c r="I3" s="6"/>
      <c r="J3" s="6"/>
      <c r="K3" s="6"/>
      <c r="L3" s="6"/>
      <c r="M3" s="6"/>
      <c r="N3" s="6"/>
    </row>
    <row r="4" spans="1:14">
      <c r="A4" s="2" t="s">
        <v>24</v>
      </c>
      <c r="G4" s="6"/>
      <c r="H4" s="6"/>
      <c r="I4" s="6"/>
      <c r="J4" s="6"/>
      <c r="K4" s="6"/>
      <c r="L4" s="6"/>
      <c r="M4" s="6"/>
      <c r="N4" s="6"/>
    </row>
    <row r="6" spans="1:14" ht="35.25" customHeight="1">
      <c r="A6" s="246" t="s">
        <v>1416</v>
      </c>
      <c r="B6" s="254" t="s">
        <v>1417</v>
      </c>
      <c r="C6" s="246" t="s">
        <v>1425</v>
      </c>
      <c r="D6" s="246" t="s">
        <v>1673</v>
      </c>
      <c r="E6" s="246"/>
      <c r="F6" s="246" t="s">
        <v>1419</v>
      </c>
    </row>
    <row r="7" spans="1:14" ht="31.5" customHeight="1">
      <c r="A7" s="246"/>
      <c r="B7" s="254"/>
      <c r="C7" s="246"/>
      <c r="D7" s="219">
        <v>2020</v>
      </c>
      <c r="E7" s="219">
        <v>2021</v>
      </c>
      <c r="F7" s="246"/>
    </row>
    <row r="8" spans="1:14" ht="12.75" customHeight="1">
      <c r="A8" s="3"/>
      <c r="B8" s="19"/>
      <c r="C8" s="3"/>
      <c r="D8" s="3"/>
      <c r="E8" s="3"/>
      <c r="F8" s="3"/>
    </row>
    <row r="9" spans="1:14" ht="12.75" customHeight="1">
      <c r="A9" s="1" t="s">
        <v>64</v>
      </c>
    </row>
    <row r="10" spans="1:14" ht="12.75" customHeight="1">
      <c r="A10" s="69" t="s">
        <v>1674</v>
      </c>
      <c r="B10" s="108" t="s">
        <v>1675</v>
      </c>
      <c r="C10" s="56" t="s">
        <v>1676</v>
      </c>
      <c r="D10" s="57" t="s">
        <v>1677</v>
      </c>
      <c r="E10" s="57" t="s">
        <v>1678</v>
      </c>
      <c r="F10" s="109">
        <v>2.4</v>
      </c>
    </row>
    <row r="11" spans="1:14" ht="12.75" customHeight="1">
      <c r="A11" s="69" t="s">
        <v>1679</v>
      </c>
      <c r="B11" s="108" t="s">
        <v>1680</v>
      </c>
      <c r="C11" s="56">
        <v>428</v>
      </c>
      <c r="D11" s="57" t="s">
        <v>1681</v>
      </c>
      <c r="E11" s="57" t="s">
        <v>1681</v>
      </c>
      <c r="F11" s="109" t="s">
        <v>54</v>
      </c>
    </row>
    <row r="12" spans="1:14" ht="12.75" customHeight="1">
      <c r="A12" s="110" t="s">
        <v>1682</v>
      </c>
      <c r="B12" s="111" t="s">
        <v>1683</v>
      </c>
      <c r="C12" s="112" t="s">
        <v>1684</v>
      </c>
      <c r="D12" s="112" t="s">
        <v>1685</v>
      </c>
      <c r="E12" s="112" t="s">
        <v>1685</v>
      </c>
      <c r="F12" s="112" t="s">
        <v>54</v>
      </c>
    </row>
    <row r="13" spans="1:14" ht="12.75" customHeight="1">
      <c r="A13" s="110" t="s">
        <v>1420</v>
      </c>
      <c r="B13" s="111" t="s">
        <v>1686</v>
      </c>
      <c r="C13" s="112" t="s">
        <v>1687</v>
      </c>
      <c r="D13" s="112" t="s">
        <v>1688</v>
      </c>
      <c r="E13" s="112" t="s">
        <v>1688</v>
      </c>
      <c r="F13" s="113" t="s">
        <v>54</v>
      </c>
    </row>
    <row r="14" spans="1:14" ht="12.75" customHeight="1">
      <c r="B14" s="111" t="s">
        <v>1689</v>
      </c>
      <c r="C14" s="112" t="s">
        <v>1690</v>
      </c>
      <c r="D14" s="112" t="s">
        <v>1691</v>
      </c>
      <c r="E14" s="112" t="s">
        <v>1691</v>
      </c>
      <c r="F14" s="112" t="s">
        <v>54</v>
      </c>
    </row>
    <row r="15" spans="1:14" ht="12.75" customHeight="1">
      <c r="B15" s="111"/>
      <c r="C15" s="112" t="s">
        <v>1692</v>
      </c>
      <c r="D15" s="112">
        <v>30.77</v>
      </c>
      <c r="E15" s="112" t="s">
        <v>1693</v>
      </c>
      <c r="F15" s="113">
        <v>-13.7</v>
      </c>
    </row>
    <row r="16" spans="1:14" ht="12.75" customHeight="1">
      <c r="A16" s="110" t="s">
        <v>1505</v>
      </c>
      <c r="B16" s="111" t="s">
        <v>1694</v>
      </c>
      <c r="C16" s="112" t="s">
        <v>1695</v>
      </c>
      <c r="D16" s="112" t="s">
        <v>1696</v>
      </c>
      <c r="E16" s="112" t="s">
        <v>1696</v>
      </c>
      <c r="F16" s="112" t="s">
        <v>54</v>
      </c>
    </row>
    <row r="17" spans="1:6" ht="12.75" customHeight="1">
      <c r="A17" s="110"/>
      <c r="B17" s="111" t="s">
        <v>1697</v>
      </c>
      <c r="C17" s="112">
        <v>230</v>
      </c>
      <c r="D17" s="114">
        <v>18.100000000000001</v>
      </c>
      <c r="E17" s="114">
        <v>18.100000000000001</v>
      </c>
      <c r="F17" s="112" t="s">
        <v>54</v>
      </c>
    </row>
    <row r="18" spans="1:6" ht="12.75" customHeight="1">
      <c r="A18" s="69" t="s">
        <v>1698</v>
      </c>
      <c r="B18" s="108" t="s">
        <v>1675</v>
      </c>
      <c r="C18" s="56">
        <v>408.11</v>
      </c>
      <c r="D18" s="108" t="s">
        <v>1699</v>
      </c>
      <c r="E18" s="108" t="s">
        <v>1699</v>
      </c>
      <c r="F18" s="109" t="s">
        <v>54</v>
      </c>
    </row>
    <row r="19" spans="1:6" ht="12.75" customHeight="1">
      <c r="A19" s="69" t="s">
        <v>1700</v>
      </c>
      <c r="B19" s="48" t="s">
        <v>1428</v>
      </c>
      <c r="C19" s="56" t="s">
        <v>1701</v>
      </c>
      <c r="D19" s="57" t="s">
        <v>1702</v>
      </c>
      <c r="E19" s="57" t="s">
        <v>1702</v>
      </c>
      <c r="F19" s="109" t="s">
        <v>54</v>
      </c>
    </row>
    <row r="20" spans="1:6" ht="12.75" customHeight="1">
      <c r="B20" s="108" t="s">
        <v>1703</v>
      </c>
      <c r="C20" s="56" t="s">
        <v>1704</v>
      </c>
      <c r="D20" s="57" t="s">
        <v>1705</v>
      </c>
      <c r="E20" s="57" t="s">
        <v>1705</v>
      </c>
      <c r="F20" s="109" t="s">
        <v>54</v>
      </c>
    </row>
    <row r="21" spans="1:6" ht="12.75" customHeight="1">
      <c r="B21" s="108" t="s">
        <v>1706</v>
      </c>
      <c r="C21" s="56">
        <v>603</v>
      </c>
      <c r="D21" s="57" t="s">
        <v>44</v>
      </c>
      <c r="E21" s="57">
        <v>24.76</v>
      </c>
      <c r="F21" s="109" t="s">
        <v>45</v>
      </c>
    </row>
    <row r="22" spans="1:6" ht="12.75" customHeight="1">
      <c r="A22" s="69"/>
      <c r="B22" s="108" t="s">
        <v>1707</v>
      </c>
      <c r="C22" s="56" t="s">
        <v>1708</v>
      </c>
      <c r="D22" s="57" t="s">
        <v>1709</v>
      </c>
      <c r="E22" s="57" t="s">
        <v>1709</v>
      </c>
      <c r="F22" s="109" t="s">
        <v>54</v>
      </c>
    </row>
    <row r="23" spans="1:6" ht="12.75" customHeight="1">
      <c r="A23" s="69"/>
      <c r="B23" s="108" t="s">
        <v>1710</v>
      </c>
      <c r="C23" s="56">
        <v>28</v>
      </c>
      <c r="D23" s="57">
        <v>35.71</v>
      </c>
      <c r="E23" s="57">
        <v>35.71</v>
      </c>
      <c r="F23" s="109" t="s">
        <v>54</v>
      </c>
    </row>
    <row r="24" spans="1:6" ht="12.75" customHeight="1">
      <c r="A24" s="69"/>
      <c r="B24" s="108" t="s">
        <v>1711</v>
      </c>
      <c r="C24" s="56" t="s">
        <v>1712</v>
      </c>
      <c r="D24" s="57" t="s">
        <v>1713</v>
      </c>
      <c r="E24" s="57" t="s">
        <v>1713</v>
      </c>
      <c r="F24" s="109" t="s">
        <v>54</v>
      </c>
    </row>
    <row r="25" spans="1:6" ht="12.75" customHeight="1">
      <c r="A25" s="69" t="s">
        <v>1714</v>
      </c>
      <c r="B25" s="108" t="s">
        <v>1710</v>
      </c>
      <c r="C25" s="56">
        <v>98</v>
      </c>
      <c r="D25" s="57" t="s">
        <v>44</v>
      </c>
      <c r="E25" s="57">
        <v>11.22</v>
      </c>
      <c r="F25" s="109" t="s">
        <v>45</v>
      </c>
    </row>
    <row r="26" spans="1:6" ht="12.75" customHeight="1">
      <c r="A26" s="115" t="s">
        <v>1715</v>
      </c>
      <c r="B26" s="116" t="s">
        <v>1716</v>
      </c>
      <c r="C26" s="49" t="s">
        <v>1717</v>
      </c>
      <c r="D26" s="51" t="s">
        <v>1718</v>
      </c>
      <c r="E26" s="51" t="s">
        <v>1718</v>
      </c>
      <c r="F26" s="109" t="s">
        <v>54</v>
      </c>
    </row>
    <row r="27" spans="1:6" ht="12.75" customHeight="1">
      <c r="A27" s="20"/>
      <c r="B27" s="116" t="s">
        <v>1719</v>
      </c>
      <c r="C27" s="49" t="s">
        <v>1720</v>
      </c>
      <c r="D27" s="51" t="s">
        <v>1721</v>
      </c>
      <c r="E27" s="51" t="s">
        <v>1721</v>
      </c>
      <c r="F27" s="109" t="s">
        <v>54</v>
      </c>
    </row>
    <row r="28" spans="1:6" ht="12.75" customHeight="1">
      <c r="A28" s="69" t="s">
        <v>1722</v>
      </c>
      <c r="B28" s="108" t="s">
        <v>1723</v>
      </c>
      <c r="C28" s="56">
        <v>25</v>
      </c>
      <c r="D28" s="57">
        <v>37.67</v>
      </c>
      <c r="E28" s="57">
        <v>37.67</v>
      </c>
      <c r="F28" s="109" t="s">
        <v>54</v>
      </c>
    </row>
    <row r="29" spans="1:6" ht="12.75" customHeight="1">
      <c r="A29" s="69"/>
      <c r="B29" s="108" t="s">
        <v>1724</v>
      </c>
      <c r="C29" s="56">
        <v>156</v>
      </c>
      <c r="D29" s="57" t="s">
        <v>1725</v>
      </c>
      <c r="E29" s="57" t="s">
        <v>1725</v>
      </c>
      <c r="F29" s="109" t="s">
        <v>54</v>
      </c>
    </row>
    <row r="30" spans="1:6" ht="12.75" customHeight="1">
      <c r="A30" s="69" t="s">
        <v>1726</v>
      </c>
      <c r="B30" s="108" t="s">
        <v>1727</v>
      </c>
      <c r="C30" s="56">
        <v>372</v>
      </c>
      <c r="D30" s="57" t="s">
        <v>1728</v>
      </c>
      <c r="E30" s="57">
        <v>43.08</v>
      </c>
      <c r="F30" s="109" t="s">
        <v>54</v>
      </c>
    </row>
    <row r="31" spans="1:6" ht="12.75" customHeight="1">
      <c r="A31" s="99" t="s">
        <v>1729</v>
      </c>
      <c r="B31" s="108" t="s">
        <v>1711</v>
      </c>
      <c r="C31" s="59">
        <v>333</v>
      </c>
      <c r="D31" s="117">
        <v>33.630000000000003</v>
      </c>
      <c r="E31" s="117">
        <v>33.630000000000003</v>
      </c>
      <c r="F31" s="48" t="s">
        <v>54</v>
      </c>
    </row>
    <row r="32" spans="1:6" ht="12.75" customHeight="1">
      <c r="A32" s="69" t="s">
        <v>1730</v>
      </c>
      <c r="B32" s="108" t="s">
        <v>1723</v>
      </c>
      <c r="C32" s="56" t="s">
        <v>1731</v>
      </c>
      <c r="D32" s="57" t="s">
        <v>1732</v>
      </c>
      <c r="E32" s="57" t="s">
        <v>1732</v>
      </c>
      <c r="F32" s="109"/>
    </row>
    <row r="33" spans="1:6" ht="12.75" customHeight="1">
      <c r="A33" s="69"/>
      <c r="B33" s="108" t="s">
        <v>1733</v>
      </c>
      <c r="C33" s="56" t="s">
        <v>1734</v>
      </c>
      <c r="D33" s="57" t="s">
        <v>1735</v>
      </c>
      <c r="E33" s="57" t="s">
        <v>1735</v>
      </c>
      <c r="F33" s="109" t="s">
        <v>54</v>
      </c>
    </row>
    <row r="34" spans="1:6" ht="12.75" customHeight="1">
      <c r="A34" s="69"/>
      <c r="B34" s="108" t="s">
        <v>1736</v>
      </c>
      <c r="C34" s="56" t="s">
        <v>1737</v>
      </c>
      <c r="D34" s="57" t="s">
        <v>1738</v>
      </c>
      <c r="E34" s="57" t="s">
        <v>1738</v>
      </c>
      <c r="F34" s="109" t="s">
        <v>54</v>
      </c>
    </row>
    <row r="35" spans="1:6" ht="12.75" customHeight="1">
      <c r="A35" s="115" t="s">
        <v>1739</v>
      </c>
      <c r="B35" s="116" t="s">
        <v>1428</v>
      </c>
      <c r="C35" s="49" t="s">
        <v>1740</v>
      </c>
      <c r="D35" s="51">
        <v>26.91</v>
      </c>
      <c r="E35" s="51">
        <v>26.91</v>
      </c>
      <c r="F35" s="109" t="s">
        <v>54</v>
      </c>
    </row>
    <row r="36" spans="1:6" ht="12.75" customHeight="1">
      <c r="A36" s="20"/>
      <c r="B36" s="116" t="s">
        <v>1741</v>
      </c>
      <c r="C36" s="52" t="s">
        <v>1742</v>
      </c>
      <c r="D36" s="118" t="s">
        <v>1743</v>
      </c>
      <c r="E36" s="118" t="s">
        <v>1743</v>
      </c>
      <c r="F36" s="109" t="s">
        <v>54</v>
      </c>
    </row>
    <row r="37" spans="1:6" ht="12.75" customHeight="1">
      <c r="A37" s="20"/>
      <c r="B37" s="116" t="s">
        <v>1744</v>
      </c>
      <c r="C37" s="52" t="s">
        <v>1745</v>
      </c>
      <c r="D37" s="118" t="s">
        <v>1718</v>
      </c>
      <c r="E37" s="118" t="s">
        <v>1718</v>
      </c>
      <c r="F37" s="109" t="s">
        <v>54</v>
      </c>
    </row>
    <row r="38" spans="1:6" ht="12.75" customHeight="1">
      <c r="A38" s="115" t="s">
        <v>1746</v>
      </c>
      <c r="B38" s="116" t="s">
        <v>1689</v>
      </c>
      <c r="C38" s="96">
        <v>96</v>
      </c>
      <c r="D38" s="119">
        <v>31.25</v>
      </c>
      <c r="E38" s="119">
        <v>31.25</v>
      </c>
      <c r="F38" s="109" t="s">
        <v>54</v>
      </c>
    </row>
    <row r="39" spans="1:6" ht="12.75" customHeight="1">
      <c r="B39" s="116" t="s">
        <v>1697</v>
      </c>
      <c r="C39" s="96">
        <v>84</v>
      </c>
      <c r="D39" s="118" t="s">
        <v>44</v>
      </c>
      <c r="E39" s="119">
        <v>15.48</v>
      </c>
      <c r="F39" s="109" t="s">
        <v>45</v>
      </c>
    </row>
    <row r="40" spans="1:6" ht="12.75" customHeight="1">
      <c r="A40" s="50" t="s">
        <v>1747</v>
      </c>
      <c r="B40" s="108" t="s">
        <v>1748</v>
      </c>
      <c r="C40" s="48" t="s">
        <v>1749</v>
      </c>
      <c r="D40" s="48" t="s">
        <v>1750</v>
      </c>
      <c r="E40" s="48" t="s">
        <v>1750</v>
      </c>
      <c r="F40" s="48" t="s">
        <v>54</v>
      </c>
    </row>
    <row r="41" spans="1:6" ht="12.75" customHeight="1">
      <c r="B41" s="108" t="s">
        <v>1751</v>
      </c>
      <c r="C41" s="108" t="s">
        <v>1752</v>
      </c>
      <c r="D41" s="48" t="s">
        <v>1753</v>
      </c>
      <c r="E41" s="48" t="s">
        <v>1753</v>
      </c>
      <c r="F41" s="48" t="s">
        <v>54</v>
      </c>
    </row>
    <row r="42" spans="1:6" ht="12.75" customHeight="1">
      <c r="B42" s="108"/>
      <c r="C42" s="48" t="s">
        <v>1754</v>
      </c>
      <c r="D42" s="48" t="s">
        <v>44</v>
      </c>
      <c r="E42" s="48" t="s">
        <v>1755</v>
      </c>
      <c r="F42" s="48" t="s">
        <v>45</v>
      </c>
    </row>
    <row r="43" spans="1:6" ht="12.75" customHeight="1">
      <c r="A43" s="69" t="s">
        <v>1578</v>
      </c>
      <c r="B43" s="108" t="s">
        <v>1706</v>
      </c>
      <c r="C43" s="56" t="s">
        <v>1756</v>
      </c>
      <c r="D43" s="108" t="s">
        <v>1757</v>
      </c>
      <c r="E43" s="108" t="s">
        <v>1757</v>
      </c>
      <c r="F43" s="109" t="s">
        <v>54</v>
      </c>
    </row>
    <row r="44" spans="1:6" ht="12.75" customHeight="1">
      <c r="A44" s="69"/>
      <c r="B44" s="108" t="s">
        <v>1758</v>
      </c>
      <c r="C44" s="56" t="s">
        <v>1759</v>
      </c>
      <c r="D44" s="108" t="s">
        <v>1760</v>
      </c>
      <c r="E44" s="108" t="s">
        <v>1760</v>
      </c>
      <c r="F44" s="109" t="s">
        <v>54</v>
      </c>
    </row>
    <row r="45" spans="1:6" ht="12.75" customHeight="1">
      <c r="A45" s="69" t="s">
        <v>1761</v>
      </c>
      <c r="B45" s="108" t="s">
        <v>1762</v>
      </c>
      <c r="C45" s="56" t="s">
        <v>1763</v>
      </c>
      <c r="D45" s="57">
        <v>23.68</v>
      </c>
      <c r="E45" s="57">
        <v>23.68</v>
      </c>
      <c r="F45" s="109" t="s">
        <v>54</v>
      </c>
    </row>
    <row r="46" spans="1:6" ht="12.75" customHeight="1">
      <c r="A46" s="110" t="s">
        <v>1764</v>
      </c>
      <c r="B46" s="108" t="s">
        <v>1428</v>
      </c>
      <c r="C46" s="48">
        <v>55</v>
      </c>
      <c r="D46" s="48">
        <v>81.819999999999993</v>
      </c>
      <c r="E46" s="48">
        <v>81.819999999999993</v>
      </c>
      <c r="F46" s="48" t="s">
        <v>54</v>
      </c>
    </row>
    <row r="47" spans="1:6" ht="12.75" customHeight="1">
      <c r="A47" s="110" t="s">
        <v>1765</v>
      </c>
      <c r="B47" s="111" t="s">
        <v>1706</v>
      </c>
      <c r="C47" s="112" t="s">
        <v>1766</v>
      </c>
      <c r="D47" s="112" t="s">
        <v>1767</v>
      </c>
      <c r="E47" s="112" t="s">
        <v>1768</v>
      </c>
      <c r="F47" s="112" t="s">
        <v>54</v>
      </c>
    </row>
    <row r="48" spans="1:6" ht="12.75" customHeight="1">
      <c r="A48" s="110"/>
      <c r="B48" s="111" t="s">
        <v>1769</v>
      </c>
      <c r="C48" s="112">
        <v>297</v>
      </c>
      <c r="D48" s="112" t="s">
        <v>44</v>
      </c>
      <c r="E48" s="112">
        <v>20.47</v>
      </c>
      <c r="F48" s="112" t="s">
        <v>45</v>
      </c>
    </row>
    <row r="49" spans="1:6" ht="12.75" customHeight="1">
      <c r="A49" s="110" t="s">
        <v>1770</v>
      </c>
      <c r="B49" s="111" t="s">
        <v>1428</v>
      </c>
      <c r="C49" s="112">
        <v>26</v>
      </c>
      <c r="D49" s="112" t="s">
        <v>44</v>
      </c>
      <c r="E49" s="112">
        <v>64.62</v>
      </c>
      <c r="F49" s="112" t="s">
        <v>45</v>
      </c>
    </row>
    <row r="50" spans="1:6" ht="12.75" customHeight="1">
      <c r="A50" s="110"/>
      <c r="B50" s="111"/>
      <c r="C50" s="112">
        <v>204</v>
      </c>
      <c r="D50" s="112" t="s">
        <v>44</v>
      </c>
      <c r="E50" s="112">
        <v>34.31</v>
      </c>
      <c r="F50" s="112" t="s">
        <v>45</v>
      </c>
    </row>
    <row r="51" spans="1:6" ht="12.75" customHeight="1">
      <c r="A51" s="110"/>
      <c r="B51" s="111" t="s">
        <v>1723</v>
      </c>
      <c r="C51" s="112">
        <v>325</v>
      </c>
      <c r="D51" s="112" t="s">
        <v>44</v>
      </c>
      <c r="E51" s="112">
        <v>10.77</v>
      </c>
      <c r="F51" s="112" t="s">
        <v>45</v>
      </c>
    </row>
    <row r="52" spans="1:6">
      <c r="A52" s="110"/>
      <c r="B52" s="111"/>
      <c r="C52" s="112"/>
      <c r="D52" s="112"/>
      <c r="E52" s="112"/>
      <c r="F52" s="112"/>
    </row>
    <row r="53" spans="1:6">
      <c r="A53" s="1" t="s">
        <v>88</v>
      </c>
    </row>
    <row r="54" spans="1:6">
      <c r="A54" s="50" t="s">
        <v>1771</v>
      </c>
      <c r="B54" s="56" t="s">
        <v>1428</v>
      </c>
      <c r="C54" s="120" t="s">
        <v>1772</v>
      </c>
      <c r="D54" s="57" t="s">
        <v>1773</v>
      </c>
      <c r="E54" s="57" t="s">
        <v>1773</v>
      </c>
      <c r="F54" s="51" t="s">
        <v>54</v>
      </c>
    </row>
    <row r="55" spans="1:6">
      <c r="A55" s="1"/>
      <c r="B55" s="56">
        <v>1</v>
      </c>
      <c r="C55" s="56" t="s">
        <v>1774</v>
      </c>
      <c r="D55" s="57" t="s">
        <v>1775</v>
      </c>
      <c r="E55" s="57" t="s">
        <v>1775</v>
      </c>
      <c r="F55" s="51" t="s">
        <v>54</v>
      </c>
    </row>
    <row r="56" spans="1:6">
      <c r="A56" s="99"/>
      <c r="B56" s="116"/>
      <c r="C56" s="52"/>
      <c r="D56" s="119"/>
      <c r="E56" s="119"/>
      <c r="F56" s="51"/>
    </row>
    <row r="57" spans="1:6">
      <c r="A57" s="4" t="s">
        <v>96</v>
      </c>
      <c r="B57" s="111"/>
      <c r="C57" s="112"/>
      <c r="D57" s="112"/>
      <c r="E57" s="112"/>
      <c r="F57" s="112"/>
    </row>
    <row r="58" spans="1:6">
      <c r="A58" s="110" t="s">
        <v>1776</v>
      </c>
      <c r="B58" s="111" t="s">
        <v>1694</v>
      </c>
      <c r="C58" s="112">
        <v>879</v>
      </c>
      <c r="D58" s="112">
        <v>22.75</v>
      </c>
      <c r="E58" s="112">
        <v>22.75</v>
      </c>
      <c r="F58" s="112" t="s">
        <v>54</v>
      </c>
    </row>
    <row r="59" spans="1:6">
      <c r="A59" s="110"/>
      <c r="B59" s="111"/>
      <c r="C59" s="112"/>
      <c r="D59" s="112"/>
      <c r="E59" s="112"/>
      <c r="F59" s="112"/>
    </row>
    <row r="60" spans="1:6">
      <c r="A60" s="1" t="s">
        <v>104</v>
      </c>
      <c r="B60" s="108"/>
      <c r="C60" s="48"/>
      <c r="D60" s="48"/>
      <c r="E60" s="48"/>
      <c r="F60" s="48"/>
    </row>
    <row r="61" spans="1:6">
      <c r="A61" s="50" t="s">
        <v>1600</v>
      </c>
      <c r="B61" s="108" t="s">
        <v>1777</v>
      </c>
      <c r="C61" s="48" t="s">
        <v>1778</v>
      </c>
      <c r="D61" s="48" t="s">
        <v>1779</v>
      </c>
      <c r="E61" s="48" t="s">
        <v>1779</v>
      </c>
      <c r="F61" s="48" t="s">
        <v>54</v>
      </c>
    </row>
    <row r="62" spans="1:6">
      <c r="A62" s="99" t="s">
        <v>1780</v>
      </c>
      <c r="B62" s="108" t="s">
        <v>1428</v>
      </c>
      <c r="C62" s="59">
        <v>340</v>
      </c>
      <c r="D62" s="82">
        <v>38.19</v>
      </c>
      <c r="E62" s="82">
        <v>38.19</v>
      </c>
      <c r="F62" s="48" t="s">
        <v>54</v>
      </c>
    </row>
    <row r="63" spans="1:6">
      <c r="A63" s="99"/>
      <c r="B63" s="108" t="s">
        <v>1723</v>
      </c>
      <c r="C63" s="82" t="s">
        <v>1781</v>
      </c>
      <c r="D63" s="82">
        <v>24.28</v>
      </c>
      <c r="E63" s="82">
        <v>24.28</v>
      </c>
      <c r="F63" s="48" t="s">
        <v>54</v>
      </c>
    </row>
    <row r="64" spans="1:6">
      <c r="A64" s="99"/>
      <c r="B64" s="108" t="s">
        <v>1769</v>
      </c>
      <c r="C64" s="82" t="s">
        <v>1782</v>
      </c>
      <c r="D64" s="82">
        <v>21.53</v>
      </c>
      <c r="E64" s="82">
        <v>21.53</v>
      </c>
      <c r="F64" s="48" t="s">
        <v>54</v>
      </c>
    </row>
    <row r="65" spans="1:6">
      <c r="A65" s="99"/>
      <c r="B65" s="108" t="s">
        <v>1783</v>
      </c>
      <c r="C65" s="82" t="s">
        <v>1781</v>
      </c>
      <c r="D65" s="82">
        <v>25.57</v>
      </c>
      <c r="E65" s="82">
        <v>25.57</v>
      </c>
      <c r="F65" s="48" t="s">
        <v>54</v>
      </c>
    </row>
    <row r="66" spans="1:6">
      <c r="A66" s="99" t="s">
        <v>1784</v>
      </c>
      <c r="B66" s="108" t="s">
        <v>1428</v>
      </c>
      <c r="C66" s="59">
        <v>348</v>
      </c>
      <c r="D66" s="82">
        <v>20.96</v>
      </c>
      <c r="E66" s="82">
        <v>20.96</v>
      </c>
      <c r="F66" s="48" t="s">
        <v>54</v>
      </c>
    </row>
    <row r="67" spans="1:6">
      <c r="A67" s="99"/>
      <c r="B67" s="108" t="s">
        <v>1582</v>
      </c>
      <c r="C67" s="48">
        <v>205</v>
      </c>
      <c r="D67" s="82">
        <v>16.79</v>
      </c>
      <c r="E67" s="82">
        <v>16.79</v>
      </c>
      <c r="F67" s="48" t="s">
        <v>54</v>
      </c>
    </row>
    <row r="68" spans="1:6">
      <c r="A68" s="99"/>
      <c r="B68" s="108" t="s">
        <v>1785</v>
      </c>
      <c r="C68" s="48" t="s">
        <v>1786</v>
      </c>
      <c r="D68" s="121" t="s">
        <v>1787</v>
      </c>
      <c r="E68" s="121" t="s">
        <v>1787</v>
      </c>
      <c r="F68" s="48" t="s">
        <v>54</v>
      </c>
    </row>
    <row r="69" spans="1:6">
      <c r="A69" s="99" t="s">
        <v>1603</v>
      </c>
      <c r="B69" s="108">
        <v>1</v>
      </c>
      <c r="C69" s="82" t="s">
        <v>1788</v>
      </c>
      <c r="D69" s="121" t="s">
        <v>1605</v>
      </c>
      <c r="E69" s="121" t="s">
        <v>1605</v>
      </c>
      <c r="F69" s="48" t="s">
        <v>54</v>
      </c>
    </row>
    <row r="70" spans="1:6">
      <c r="A70" s="99"/>
      <c r="B70" s="108" t="s">
        <v>1686</v>
      </c>
      <c r="C70" s="82" t="s">
        <v>1789</v>
      </c>
      <c r="D70" s="121" t="s">
        <v>1790</v>
      </c>
      <c r="E70" s="121" t="s">
        <v>1790</v>
      </c>
      <c r="F70" s="48" t="s">
        <v>54</v>
      </c>
    </row>
    <row r="71" spans="1:6">
      <c r="A71" s="99"/>
      <c r="B71" s="108" t="s">
        <v>1791</v>
      </c>
      <c r="C71" s="82" t="s">
        <v>1792</v>
      </c>
      <c r="D71" s="57" t="s">
        <v>1793</v>
      </c>
      <c r="E71" s="57" t="s">
        <v>1793</v>
      </c>
      <c r="F71" s="48" t="s">
        <v>54</v>
      </c>
    </row>
    <row r="72" spans="1:6">
      <c r="A72" s="99"/>
      <c r="B72" s="108">
        <v>15</v>
      </c>
      <c r="C72" s="48">
        <v>269</v>
      </c>
      <c r="D72" s="48">
        <v>11.41</v>
      </c>
      <c r="E72" s="48">
        <v>11.41</v>
      </c>
      <c r="F72" s="48" t="s">
        <v>54</v>
      </c>
    </row>
    <row r="73" spans="1:6">
      <c r="A73" s="99" t="s">
        <v>1794</v>
      </c>
      <c r="B73" s="108" t="s">
        <v>1428</v>
      </c>
      <c r="C73" s="59">
        <v>353</v>
      </c>
      <c r="D73" s="117">
        <v>28.19</v>
      </c>
      <c r="E73" s="117">
        <v>28.19</v>
      </c>
      <c r="F73" s="48" t="s">
        <v>54</v>
      </c>
    </row>
    <row r="74" spans="1:6">
      <c r="A74" s="99"/>
      <c r="B74" s="108" t="s">
        <v>1795</v>
      </c>
      <c r="C74" s="59">
        <v>353</v>
      </c>
      <c r="D74" s="57" t="s">
        <v>1796</v>
      </c>
      <c r="E74" s="57" t="s">
        <v>1796</v>
      </c>
      <c r="F74" s="48" t="s">
        <v>54</v>
      </c>
    </row>
    <row r="75" spans="1:6">
      <c r="A75" s="99" t="s">
        <v>1797</v>
      </c>
      <c r="B75" s="108" t="s">
        <v>1428</v>
      </c>
      <c r="C75" s="59">
        <v>529</v>
      </c>
      <c r="D75" s="121" t="s">
        <v>1798</v>
      </c>
      <c r="E75" s="121" t="s">
        <v>1798</v>
      </c>
      <c r="F75" s="48" t="s">
        <v>54</v>
      </c>
    </row>
    <row r="76" spans="1:6">
      <c r="A76" s="99"/>
      <c r="B76" s="108">
        <v>1</v>
      </c>
      <c r="C76" s="59">
        <v>528</v>
      </c>
      <c r="D76" s="57">
        <v>27.73</v>
      </c>
      <c r="E76" s="57">
        <v>27.73</v>
      </c>
      <c r="F76" s="48" t="s">
        <v>54</v>
      </c>
    </row>
    <row r="77" spans="1:6">
      <c r="A77" s="99"/>
      <c r="B77" s="108">
        <v>2</v>
      </c>
      <c r="C77" s="59">
        <v>49</v>
      </c>
      <c r="D77" s="57">
        <v>16.95</v>
      </c>
      <c r="E77" s="57">
        <v>16.95</v>
      </c>
      <c r="F77" s="48" t="s">
        <v>54</v>
      </c>
    </row>
    <row r="78" spans="1:6">
      <c r="A78" s="99"/>
      <c r="B78" s="116"/>
      <c r="C78" s="52"/>
      <c r="D78" s="118"/>
      <c r="E78" s="118"/>
    </row>
    <row r="79" spans="1:6">
      <c r="A79" s="21" t="s">
        <v>108</v>
      </c>
      <c r="B79" s="116"/>
      <c r="C79" s="52"/>
      <c r="D79" s="118"/>
      <c r="E79" s="118"/>
      <c r="F79" s="51"/>
    </row>
    <row r="80" spans="1:6">
      <c r="A80" s="99" t="s">
        <v>1799</v>
      </c>
      <c r="B80" s="108" t="s">
        <v>1800</v>
      </c>
      <c r="C80" s="56">
        <v>139</v>
      </c>
      <c r="D80" s="57" t="s">
        <v>1801</v>
      </c>
      <c r="E80" s="119">
        <v>24.13</v>
      </c>
      <c r="F80" s="51" t="s">
        <v>54</v>
      </c>
    </row>
    <row r="81" spans="1:6">
      <c r="A81" s="99"/>
      <c r="B81" s="108" t="s">
        <v>1706</v>
      </c>
      <c r="C81" s="56">
        <v>139</v>
      </c>
      <c r="D81" s="57" t="s">
        <v>1802</v>
      </c>
      <c r="E81" s="57" t="s">
        <v>1802</v>
      </c>
      <c r="F81" s="51" t="s">
        <v>54</v>
      </c>
    </row>
    <row r="82" spans="1:6">
      <c r="A82" s="99"/>
      <c r="B82" s="108" t="s">
        <v>1723</v>
      </c>
      <c r="C82" s="56">
        <v>139</v>
      </c>
      <c r="D82" s="57">
        <v>5.0199999999999996</v>
      </c>
      <c r="E82" s="119">
        <v>5.0199999999999996</v>
      </c>
      <c r="F82" s="51" t="s">
        <v>54</v>
      </c>
    </row>
    <row r="83" spans="1:6">
      <c r="A83" s="99"/>
      <c r="B83" s="108" t="s">
        <v>1769</v>
      </c>
      <c r="C83" s="56">
        <v>139</v>
      </c>
      <c r="D83" s="57">
        <v>12.44</v>
      </c>
      <c r="E83" s="86">
        <v>12.44</v>
      </c>
      <c r="F83" s="51" t="s">
        <v>54</v>
      </c>
    </row>
    <row r="84" spans="1:6">
      <c r="A84" s="99"/>
      <c r="B84" s="108" t="s">
        <v>1727</v>
      </c>
      <c r="C84" s="56">
        <v>139</v>
      </c>
      <c r="D84" s="57" t="s">
        <v>1803</v>
      </c>
      <c r="E84" s="118" t="s">
        <v>1804</v>
      </c>
      <c r="F84" s="51" t="s">
        <v>54</v>
      </c>
    </row>
    <row r="85" spans="1:6">
      <c r="A85" s="99"/>
      <c r="B85" s="108" t="s">
        <v>1805</v>
      </c>
      <c r="C85" s="56">
        <v>139</v>
      </c>
      <c r="D85" s="57">
        <v>3.59</v>
      </c>
      <c r="E85" s="86">
        <v>3.59</v>
      </c>
      <c r="F85" s="51" t="s">
        <v>54</v>
      </c>
    </row>
    <row r="86" spans="1:6">
      <c r="A86" s="69" t="s">
        <v>1730</v>
      </c>
      <c r="B86" s="108" t="s">
        <v>1706</v>
      </c>
      <c r="C86" s="56">
        <v>190</v>
      </c>
      <c r="D86" s="57">
        <v>16.18</v>
      </c>
      <c r="E86" s="57">
        <v>16.18</v>
      </c>
      <c r="F86" s="109" t="s">
        <v>54</v>
      </c>
    </row>
    <row r="87" spans="1:6">
      <c r="A87" s="69"/>
      <c r="B87" s="108" t="s">
        <v>1723</v>
      </c>
      <c r="C87" s="56">
        <v>101</v>
      </c>
      <c r="D87" s="57">
        <v>34.5</v>
      </c>
      <c r="E87" s="57">
        <v>34.5</v>
      </c>
      <c r="F87" s="109" t="s">
        <v>54</v>
      </c>
    </row>
    <row r="88" spans="1:6">
      <c r="A88" s="69"/>
      <c r="B88" s="108" t="s">
        <v>1769</v>
      </c>
      <c r="C88" s="56">
        <v>84</v>
      </c>
      <c r="D88" s="57">
        <v>50.23</v>
      </c>
      <c r="E88" s="57">
        <v>50.23</v>
      </c>
      <c r="F88" s="109" t="s">
        <v>54</v>
      </c>
    </row>
    <row r="89" spans="1:6">
      <c r="A89" s="69"/>
      <c r="B89" s="108" t="s">
        <v>1707</v>
      </c>
      <c r="C89" s="56" t="s">
        <v>1806</v>
      </c>
      <c r="D89" s="57" t="s">
        <v>1807</v>
      </c>
      <c r="E89" s="57" t="s">
        <v>1807</v>
      </c>
      <c r="F89" s="109" t="s">
        <v>54</v>
      </c>
    </row>
    <row r="90" spans="1:6">
      <c r="A90" s="69"/>
      <c r="B90" s="56">
        <v>9</v>
      </c>
      <c r="C90" s="56">
        <v>98</v>
      </c>
      <c r="D90" s="57">
        <v>18.3</v>
      </c>
      <c r="E90" s="57">
        <v>18.3</v>
      </c>
      <c r="F90" s="109" t="s">
        <v>54</v>
      </c>
    </row>
    <row r="91" spans="1:6">
      <c r="A91" s="69" t="s">
        <v>1808</v>
      </c>
      <c r="B91" s="56" t="s">
        <v>1428</v>
      </c>
      <c r="C91" s="56">
        <v>117</v>
      </c>
      <c r="D91" s="57">
        <v>11.11</v>
      </c>
      <c r="E91" s="86">
        <v>11.4</v>
      </c>
      <c r="F91" s="51" t="s">
        <v>54</v>
      </c>
    </row>
    <row r="92" spans="1:6">
      <c r="A92" s="69"/>
      <c r="B92" s="56">
        <v>1</v>
      </c>
      <c r="C92" s="56">
        <v>59</v>
      </c>
      <c r="D92" s="57">
        <v>10.17</v>
      </c>
      <c r="E92" s="86">
        <v>10.3</v>
      </c>
      <c r="F92" s="51" t="s">
        <v>54</v>
      </c>
    </row>
    <row r="93" spans="1:6">
      <c r="A93" s="69"/>
      <c r="B93" s="56">
        <v>2</v>
      </c>
      <c r="C93" s="56">
        <v>59</v>
      </c>
      <c r="D93" s="57">
        <v>11.86</v>
      </c>
      <c r="E93" s="86">
        <v>12</v>
      </c>
      <c r="F93" s="51" t="s">
        <v>54</v>
      </c>
    </row>
    <row r="94" spans="1:6">
      <c r="A94" s="69"/>
      <c r="B94" s="56">
        <v>5</v>
      </c>
      <c r="C94" s="56">
        <v>59</v>
      </c>
      <c r="D94" s="57">
        <v>8.4700000000000006</v>
      </c>
      <c r="E94" s="86">
        <v>8.5399999999999991</v>
      </c>
      <c r="F94" s="51" t="s">
        <v>54</v>
      </c>
    </row>
    <row r="95" spans="1:6">
      <c r="A95" s="69"/>
      <c r="B95" s="56">
        <v>6</v>
      </c>
      <c r="C95" s="56">
        <v>59</v>
      </c>
      <c r="D95" s="57">
        <v>14.41</v>
      </c>
      <c r="E95" s="86">
        <v>14.5</v>
      </c>
      <c r="F95" s="51" t="s">
        <v>54</v>
      </c>
    </row>
    <row r="96" spans="1:6">
      <c r="A96" s="69" t="s">
        <v>1809</v>
      </c>
      <c r="B96" s="56" t="s">
        <v>1428</v>
      </c>
      <c r="C96" s="56">
        <v>147</v>
      </c>
      <c r="D96" s="57">
        <v>10.19</v>
      </c>
      <c r="E96" s="86">
        <v>10.19</v>
      </c>
      <c r="F96" s="51" t="s">
        <v>54</v>
      </c>
    </row>
    <row r="97" spans="1:6">
      <c r="A97" s="69"/>
      <c r="B97" s="56">
        <v>1</v>
      </c>
      <c r="C97" s="56" t="s">
        <v>1810</v>
      </c>
      <c r="D97" s="57">
        <v>18.190000000000001</v>
      </c>
      <c r="E97" s="86">
        <v>18.190000000000001</v>
      </c>
      <c r="F97" s="51" t="s">
        <v>54</v>
      </c>
    </row>
    <row r="98" spans="1:6">
      <c r="A98" s="69"/>
      <c r="B98" s="56">
        <v>2</v>
      </c>
      <c r="C98" s="56" t="s">
        <v>1811</v>
      </c>
      <c r="D98" s="57">
        <v>18.190000000000001</v>
      </c>
      <c r="E98" s="86">
        <v>18.190000000000001</v>
      </c>
      <c r="F98" s="51" t="s">
        <v>54</v>
      </c>
    </row>
    <row r="99" spans="1:6">
      <c r="A99" s="99"/>
      <c r="B99" s="116"/>
      <c r="C99" s="86"/>
      <c r="D99" s="86"/>
      <c r="E99" s="86"/>
      <c r="F99" s="51"/>
    </row>
    <row r="100" spans="1:6">
      <c r="A100" s="99"/>
      <c r="B100" s="116"/>
      <c r="C100" s="116"/>
      <c r="D100" s="119"/>
      <c r="E100" s="119"/>
      <c r="F100" s="51"/>
    </row>
    <row r="101" spans="1:6">
      <c r="A101" s="99"/>
      <c r="B101" s="116"/>
      <c r="C101" s="51"/>
      <c r="D101" s="52"/>
      <c r="E101" s="52"/>
      <c r="F101" s="52"/>
    </row>
    <row r="102" spans="1:6">
      <c r="A102" s="21"/>
      <c r="B102" s="116"/>
      <c r="C102" s="52"/>
      <c r="D102" s="86"/>
      <c r="E102" s="86"/>
      <c r="F102" s="118"/>
    </row>
    <row r="103" spans="1:6">
      <c r="A103" s="99"/>
      <c r="B103" s="116"/>
      <c r="C103" s="96"/>
      <c r="D103" s="119"/>
      <c r="E103" s="86"/>
      <c r="F103" s="51"/>
    </row>
    <row r="104" spans="1:6">
      <c r="A104" s="21"/>
      <c r="B104" s="116"/>
      <c r="C104" s="96"/>
      <c r="D104" s="118"/>
      <c r="E104" s="118"/>
      <c r="F104" s="51"/>
    </row>
    <row r="105" spans="1:6">
      <c r="A105" s="99"/>
      <c r="B105" s="116"/>
      <c r="C105" s="52"/>
      <c r="D105" s="118"/>
      <c r="E105" s="118"/>
    </row>
    <row r="106" spans="1:6">
      <c r="A106" s="99"/>
      <c r="B106" s="116"/>
      <c r="C106" s="96"/>
      <c r="D106" s="119"/>
      <c r="E106" s="119"/>
      <c r="F106" s="51"/>
    </row>
    <row r="107" spans="1:6">
      <c r="A107" s="99"/>
      <c r="B107" s="116"/>
      <c r="C107" s="96"/>
      <c r="D107" s="119"/>
      <c r="E107" s="119"/>
      <c r="F107" s="51"/>
    </row>
    <row r="108" spans="1:6">
      <c r="A108" s="99"/>
      <c r="B108" s="116"/>
      <c r="C108" s="96"/>
      <c r="D108" s="118"/>
      <c r="E108" s="118"/>
      <c r="F108" s="51"/>
    </row>
    <row r="109" spans="1:6">
      <c r="A109" s="99"/>
      <c r="B109" s="116"/>
      <c r="C109" s="51"/>
      <c r="D109" s="52"/>
      <c r="E109" s="52"/>
      <c r="F109" s="51"/>
    </row>
    <row r="110" spans="1:6">
      <c r="A110" s="99"/>
      <c r="B110" s="116"/>
      <c r="C110" s="52"/>
      <c r="D110" s="119"/>
      <c r="E110" s="119"/>
      <c r="F110" s="51"/>
    </row>
    <row r="111" spans="1:6">
      <c r="A111" s="99"/>
      <c r="B111" s="116"/>
      <c r="C111" s="52"/>
      <c r="D111" s="118"/>
      <c r="E111" s="118"/>
    </row>
    <row r="112" spans="1:6">
      <c r="A112" s="99"/>
      <c r="B112" s="116"/>
      <c r="C112" s="51"/>
      <c r="D112" s="86"/>
      <c r="E112" s="86"/>
      <c r="F112" s="51"/>
    </row>
    <row r="113" spans="1:6">
      <c r="A113" s="99"/>
      <c r="B113" s="116"/>
      <c r="C113" s="51"/>
      <c r="D113" s="86"/>
    </row>
    <row r="114" spans="1:6">
      <c r="A114" s="99"/>
      <c r="B114" s="116"/>
      <c r="C114" s="96"/>
      <c r="D114" s="118"/>
      <c r="E114" s="118"/>
      <c r="F114" s="51"/>
    </row>
    <row r="115" spans="1:6">
      <c r="A115" s="99"/>
      <c r="B115" s="50"/>
      <c r="E115" s="118"/>
    </row>
    <row r="116" spans="1:6">
      <c r="A116" s="1"/>
    </row>
    <row r="117" spans="1:6">
      <c r="A117" s="99"/>
      <c r="B117" s="116"/>
      <c r="C117" s="49"/>
      <c r="D117" s="119"/>
      <c r="E117" s="119"/>
      <c r="F117" s="51"/>
    </row>
    <row r="118" spans="1:6">
      <c r="A118" s="99"/>
      <c r="B118" s="116"/>
      <c r="C118" s="96"/>
      <c r="D118" s="51"/>
      <c r="E118" s="51"/>
    </row>
    <row r="119" spans="1:6">
      <c r="A119" s="21"/>
      <c r="B119" s="116"/>
      <c r="C119" s="52"/>
      <c r="D119" s="118"/>
      <c r="E119" s="118"/>
    </row>
    <row r="120" spans="1:6">
      <c r="A120" s="99"/>
      <c r="B120" s="116"/>
      <c r="C120" s="52"/>
      <c r="D120" s="86"/>
      <c r="E120" s="86"/>
      <c r="F120" s="51"/>
    </row>
    <row r="121" spans="1:6">
      <c r="A121" s="99"/>
      <c r="B121" s="116"/>
      <c r="C121" s="52"/>
      <c r="D121" s="86"/>
      <c r="E121" s="86"/>
    </row>
    <row r="122" spans="1:6">
      <c r="A122" s="99"/>
      <c r="B122" s="116"/>
      <c r="C122" s="52"/>
      <c r="D122" s="118"/>
      <c r="E122" s="118"/>
    </row>
    <row r="123" spans="1:6">
      <c r="A123" s="99"/>
      <c r="B123" s="116"/>
      <c r="C123" s="96"/>
      <c r="D123" s="119"/>
      <c r="E123" s="119"/>
      <c r="F123" s="51"/>
    </row>
    <row r="124" spans="1:6">
      <c r="A124" s="99"/>
      <c r="B124" s="116"/>
      <c r="C124" s="51"/>
      <c r="D124" s="119"/>
      <c r="E124" s="119"/>
      <c r="F124" s="51"/>
    </row>
    <row r="125" spans="1:6">
      <c r="A125" s="99"/>
      <c r="B125" s="116"/>
      <c r="C125" s="51"/>
      <c r="D125" s="119"/>
      <c r="E125" s="119"/>
    </row>
    <row r="126" spans="1:6">
      <c r="A126" s="99"/>
      <c r="B126" s="116"/>
      <c r="C126" s="52"/>
      <c r="D126" s="86"/>
      <c r="E126" s="86"/>
      <c r="F126" s="51"/>
    </row>
    <row r="127" spans="1:6">
      <c r="A127" s="99"/>
      <c r="B127" s="116"/>
      <c r="C127" s="52"/>
      <c r="D127" s="86"/>
      <c r="E127" s="86"/>
      <c r="F127" s="51"/>
    </row>
    <row r="128" spans="1:6">
      <c r="A128" s="99"/>
      <c r="B128" s="116"/>
      <c r="C128" s="52"/>
      <c r="D128" s="86"/>
      <c r="E128" s="86"/>
    </row>
    <row r="129" spans="1:6">
      <c r="A129" s="99"/>
      <c r="B129" s="116"/>
      <c r="C129" s="96"/>
      <c r="D129" s="86"/>
      <c r="E129" s="86"/>
      <c r="F129" s="51"/>
    </row>
    <row r="130" spans="1:6">
      <c r="A130" s="99"/>
      <c r="B130" s="116"/>
      <c r="C130" s="52"/>
      <c r="D130" s="86"/>
      <c r="E130" s="86"/>
    </row>
    <row r="131" spans="1:6">
      <c r="A131" s="99"/>
      <c r="B131" s="116"/>
      <c r="C131" s="52"/>
      <c r="D131" s="86"/>
      <c r="E131" s="86"/>
    </row>
    <row r="132" spans="1:6">
      <c r="A132" s="99"/>
      <c r="B132" s="116"/>
      <c r="C132" s="52"/>
      <c r="D132" s="86"/>
      <c r="E132" s="86"/>
      <c r="F132" s="51"/>
    </row>
    <row r="133" spans="1:6">
      <c r="A133" s="99"/>
      <c r="B133" s="116"/>
      <c r="C133" s="52"/>
      <c r="D133" s="86"/>
      <c r="E133" s="86"/>
    </row>
    <row r="134" spans="1:6">
      <c r="A134" s="99"/>
      <c r="B134" s="116"/>
      <c r="C134" s="52"/>
      <c r="D134" s="86"/>
    </row>
    <row r="135" spans="1:6">
      <c r="A135" s="99"/>
      <c r="B135" s="116"/>
      <c r="C135" s="52"/>
      <c r="D135" s="119"/>
      <c r="E135" s="119"/>
      <c r="F135" s="51"/>
    </row>
    <row r="136" spans="1:6">
      <c r="A136" s="99"/>
      <c r="B136" s="116"/>
      <c r="C136" s="52"/>
      <c r="D136" s="86"/>
      <c r="E136" s="86"/>
      <c r="F136" s="51"/>
    </row>
    <row r="137" spans="1:6">
      <c r="A137" s="99"/>
      <c r="B137" s="116"/>
      <c r="C137" s="52"/>
      <c r="D137" s="86"/>
    </row>
    <row r="138" spans="1:6">
      <c r="A138" s="99"/>
      <c r="B138" s="116"/>
      <c r="C138" s="96"/>
      <c r="D138" s="86"/>
      <c r="E138" s="86"/>
      <c r="F138" s="51"/>
    </row>
    <row r="139" spans="1:6">
      <c r="B139" s="116"/>
      <c r="C139" s="96"/>
      <c r="D139" s="86"/>
      <c r="E139" s="86"/>
      <c r="F139" s="51"/>
    </row>
    <row r="140" spans="1:6">
      <c r="C140" s="96"/>
    </row>
    <row r="141" spans="1:6">
      <c r="A141" s="1"/>
    </row>
    <row r="142" spans="1:6">
      <c r="A142" s="22"/>
      <c r="B142" s="23"/>
      <c r="C142" s="24"/>
      <c r="D142" s="25"/>
      <c r="E142" s="25"/>
      <c r="F142" s="51"/>
    </row>
    <row r="143" spans="1:6">
      <c r="A143" s="22"/>
      <c r="B143" s="23"/>
      <c r="C143" s="24"/>
      <c r="D143" s="25"/>
      <c r="E143" s="25"/>
      <c r="F143" s="51"/>
    </row>
    <row r="144" spans="1:6">
      <c r="A144" s="1"/>
    </row>
    <row r="145" spans="1:6">
      <c r="A145" s="1"/>
    </row>
    <row r="146" spans="1:6">
      <c r="A146" s="26"/>
      <c r="B146" s="23"/>
      <c r="C146" s="24"/>
      <c r="D146" s="25"/>
      <c r="E146" s="25"/>
      <c r="F146" s="51"/>
    </row>
    <row r="147" spans="1:6">
      <c r="A147" s="22"/>
      <c r="B147" s="23"/>
      <c r="C147" s="27"/>
      <c r="D147" s="25"/>
      <c r="E147" s="25"/>
      <c r="F147" s="51"/>
    </row>
    <row r="148" spans="1:6">
      <c r="A148" s="22"/>
      <c r="B148" s="23"/>
      <c r="C148" s="27"/>
      <c r="D148" s="25"/>
      <c r="E148" s="25"/>
      <c r="F148" s="51"/>
    </row>
    <row r="149" spans="1:6">
      <c r="A149" s="22"/>
      <c r="B149" s="23"/>
      <c r="C149" s="27"/>
      <c r="D149" s="25"/>
      <c r="E149" s="25"/>
      <c r="F149" s="51"/>
    </row>
    <row r="150" spans="1:6">
      <c r="A150" s="22"/>
      <c r="B150" s="23"/>
      <c r="C150" s="27"/>
      <c r="D150" s="25"/>
      <c r="E150" s="25"/>
      <c r="F150" s="51"/>
    </row>
    <row r="151" spans="1:6">
      <c r="A151" s="22"/>
      <c r="B151" s="28"/>
      <c r="C151" s="22"/>
      <c r="D151" s="86"/>
      <c r="E151" s="86"/>
      <c r="F151" s="29"/>
    </row>
    <row r="152" spans="1:6">
      <c r="A152" s="22"/>
      <c r="B152" s="23"/>
      <c r="C152" s="24"/>
      <c r="D152" s="25"/>
      <c r="E152" s="25"/>
      <c r="F152" s="51"/>
    </row>
    <row r="153" spans="1:6">
      <c r="A153" s="30"/>
      <c r="B153" s="23"/>
      <c r="C153" s="24"/>
      <c r="D153" s="25"/>
      <c r="E153" s="25"/>
      <c r="F153" s="51"/>
    </row>
    <row r="154" spans="1:6">
      <c r="A154" s="22"/>
      <c r="B154" s="23"/>
      <c r="C154" s="24"/>
      <c r="D154" s="25"/>
      <c r="E154" s="25"/>
      <c r="F154" s="31"/>
    </row>
    <row r="155" spans="1:6">
      <c r="A155" s="22"/>
      <c r="B155" s="23"/>
      <c r="C155" s="24"/>
      <c r="D155" s="25"/>
      <c r="E155" s="25"/>
      <c r="F155" s="51"/>
    </row>
    <row r="156" spans="1:6">
      <c r="A156" s="30"/>
      <c r="B156" s="23"/>
      <c r="C156" s="24"/>
      <c r="D156" s="25"/>
      <c r="E156" s="25"/>
      <c r="F156" s="51"/>
    </row>
    <row r="157" spans="1:6">
      <c r="B157" s="23"/>
      <c r="C157" s="24"/>
      <c r="D157" s="25"/>
      <c r="E157" s="25"/>
      <c r="F157" s="51"/>
    </row>
    <row r="158" spans="1:6">
      <c r="B158" s="23"/>
      <c r="C158" s="24"/>
      <c r="D158" s="25"/>
      <c r="E158" s="25"/>
      <c r="F158" s="31"/>
    </row>
    <row r="159" spans="1:6">
      <c r="A159" s="22"/>
      <c r="B159" s="23"/>
      <c r="C159" s="27"/>
      <c r="D159" s="25"/>
      <c r="E159" s="25"/>
      <c r="F159" s="51"/>
    </row>
    <row r="160" spans="1:6">
      <c r="A160" s="22"/>
      <c r="B160" s="23"/>
      <c r="C160" s="27"/>
      <c r="D160" s="25"/>
      <c r="E160" s="25"/>
      <c r="F160" s="51"/>
    </row>
    <row r="161" spans="1:6">
      <c r="A161" s="22"/>
      <c r="B161" s="23"/>
      <c r="C161" s="27"/>
      <c r="D161" s="25"/>
      <c r="E161" s="25"/>
      <c r="F161" s="51"/>
    </row>
  </sheetData>
  <mergeCells count="5">
    <mergeCell ref="D6:E6"/>
    <mergeCell ref="A6:A7"/>
    <mergeCell ref="B6:B7"/>
    <mergeCell ref="C6:C7"/>
    <mergeCell ref="F6:F7"/>
  </mergeCells>
  <pageMargins left="0.75" right="0.75" top="1" bottom="1" header="0.5" footer="0.5"/>
  <pageSetup paperSize="9" scale="73" orientation="portrait" cellComments="asDisplayed"/>
  <headerFooter alignWithMargins="0">
    <oddFooter>&amp;R&amp;P</oddFooter>
  </headerFooter>
  <rowBreaks count="1" manualBreakCount="1">
    <brk id="8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C60A-8271-48F0-B4FF-9606808ED893}">
  <dimension ref="A1"/>
  <sheetViews>
    <sheetView topLeftCell="B1" workbookViewId="0"/>
  </sheetViews>
  <sheetFormatPr defaultRowHeight="12.7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293"/>
  <sheetViews>
    <sheetView zoomScale="90" zoomScaleNormal="90" workbookViewId="0">
      <pane ySplit="7" topLeftCell="A282" activePane="bottomLeft" state="frozen"/>
      <selection activeCell="D72" sqref="D72"/>
      <selection pane="bottomLeft" activeCell="C297" sqref="C297"/>
    </sheetView>
  </sheetViews>
  <sheetFormatPr defaultColWidth="9.140625" defaultRowHeight="12.75"/>
  <cols>
    <col min="1" max="1" width="39.7109375" style="50" customWidth="1"/>
    <col min="2" max="2" width="13.7109375" style="50" customWidth="1"/>
    <col min="3" max="3" width="12.140625" style="50" customWidth="1"/>
    <col min="4" max="5" width="27.140625" style="50" customWidth="1"/>
    <col min="6" max="6" width="20.42578125" style="50" customWidth="1"/>
    <col min="7" max="16384" width="9.140625" style="50"/>
  </cols>
  <sheetData>
    <row r="2" spans="1:14" ht="12.75" customHeight="1">
      <c r="A2" s="1" t="s">
        <v>1812</v>
      </c>
      <c r="G2" s="6"/>
      <c r="H2" s="6"/>
      <c r="I2" s="6"/>
      <c r="J2" s="6"/>
      <c r="K2" s="6"/>
      <c r="L2" s="6"/>
      <c r="M2" s="6"/>
      <c r="N2" s="6"/>
    </row>
    <row r="3" spans="1:14" ht="12.75" customHeight="1">
      <c r="A3" s="1" t="s">
        <v>25</v>
      </c>
      <c r="G3" s="6"/>
      <c r="H3" s="6"/>
      <c r="I3" s="6"/>
      <c r="J3" s="6"/>
      <c r="K3" s="6"/>
      <c r="L3" s="6"/>
      <c r="M3" s="6"/>
      <c r="N3" s="6"/>
    </row>
    <row r="4" spans="1:14" ht="12.75" customHeight="1">
      <c r="A4" s="2" t="s">
        <v>26</v>
      </c>
      <c r="G4" s="6"/>
      <c r="H4" s="6"/>
      <c r="I4" s="6"/>
      <c r="J4" s="6"/>
      <c r="K4" s="6"/>
      <c r="L4" s="6"/>
      <c r="M4" s="6"/>
      <c r="N4" s="6"/>
    </row>
    <row r="6" spans="1:14" ht="23.25" customHeight="1">
      <c r="A6" s="246" t="s">
        <v>1416</v>
      </c>
      <c r="B6" s="246" t="s">
        <v>1417</v>
      </c>
      <c r="C6" s="246" t="s">
        <v>1418</v>
      </c>
      <c r="D6" s="246" t="s">
        <v>1146</v>
      </c>
      <c r="E6" s="246"/>
      <c r="F6" s="246" t="s">
        <v>1419</v>
      </c>
    </row>
    <row r="7" spans="1:14" ht="21" customHeight="1">
      <c r="A7" s="246"/>
      <c r="B7" s="246"/>
      <c r="C7" s="246"/>
      <c r="D7" s="219">
        <f>'15.10'!D7</f>
        <v>2020</v>
      </c>
      <c r="E7" s="219">
        <f>'15.10'!E7</f>
        <v>2021</v>
      </c>
      <c r="F7" s="246"/>
    </row>
    <row r="9" spans="1:14">
      <c r="A9" s="1" t="s">
        <v>42</v>
      </c>
      <c r="B9" s="48"/>
      <c r="C9" s="59"/>
      <c r="D9" s="48"/>
      <c r="E9" s="48"/>
      <c r="F9" s="48"/>
    </row>
    <row r="10" spans="1:14">
      <c r="A10" s="50" t="s">
        <v>1151</v>
      </c>
      <c r="B10" s="48">
        <v>2</v>
      </c>
      <c r="C10" s="59">
        <v>138</v>
      </c>
      <c r="D10" s="48">
        <v>700</v>
      </c>
      <c r="E10" s="48">
        <v>700</v>
      </c>
      <c r="F10" s="48" t="s">
        <v>54</v>
      </c>
    </row>
    <row r="11" spans="1:14">
      <c r="A11" s="50" t="s">
        <v>1813</v>
      </c>
      <c r="B11" s="48">
        <v>1</v>
      </c>
      <c r="C11" s="59">
        <v>110</v>
      </c>
      <c r="D11" s="48" t="s">
        <v>44</v>
      </c>
      <c r="E11" s="48">
        <v>700</v>
      </c>
      <c r="F11" s="48" t="s">
        <v>45</v>
      </c>
    </row>
    <row r="12" spans="1:14">
      <c r="A12" s="50" t="s">
        <v>1814</v>
      </c>
      <c r="B12" s="48">
        <v>1</v>
      </c>
      <c r="C12" s="59">
        <v>111</v>
      </c>
      <c r="D12" s="48" t="s">
        <v>44</v>
      </c>
      <c r="E12" s="48">
        <v>400</v>
      </c>
      <c r="F12" s="48" t="s">
        <v>45</v>
      </c>
    </row>
    <row r="13" spans="1:14">
      <c r="A13" s="50" t="s">
        <v>1815</v>
      </c>
      <c r="B13" s="48">
        <v>1</v>
      </c>
      <c r="C13" s="59">
        <v>149</v>
      </c>
      <c r="D13" s="56">
        <v>1200</v>
      </c>
      <c r="E13" s="56">
        <v>1200</v>
      </c>
      <c r="F13" s="51" t="s">
        <v>54</v>
      </c>
    </row>
    <row r="14" spans="1:14">
      <c r="A14" s="50" t="s">
        <v>1816</v>
      </c>
      <c r="B14" s="48">
        <v>1</v>
      </c>
      <c r="C14" s="59">
        <v>74</v>
      </c>
      <c r="D14" s="48">
        <v>500</v>
      </c>
      <c r="E14" s="48">
        <v>500</v>
      </c>
      <c r="F14" s="51" t="s">
        <v>54</v>
      </c>
    </row>
    <row r="16" spans="1:14">
      <c r="A16" s="1" t="s">
        <v>46</v>
      </c>
      <c r="C16" s="103"/>
    </row>
    <row r="17" spans="1:6">
      <c r="A17" s="50" t="s">
        <v>1817</v>
      </c>
      <c r="B17" s="48">
        <v>1</v>
      </c>
      <c r="C17" s="104">
        <v>140</v>
      </c>
      <c r="D17" s="56">
        <v>1500</v>
      </c>
      <c r="E17" s="56">
        <v>1500</v>
      </c>
      <c r="F17" s="51" t="s">
        <v>54</v>
      </c>
    </row>
    <row r="18" spans="1:6">
      <c r="A18" s="50" t="s">
        <v>1818</v>
      </c>
      <c r="B18" s="48">
        <v>2</v>
      </c>
      <c r="C18" s="104">
        <v>142</v>
      </c>
      <c r="D18" s="56">
        <v>950</v>
      </c>
      <c r="E18" s="56">
        <v>950</v>
      </c>
      <c r="F18" s="51" t="s">
        <v>54</v>
      </c>
    </row>
    <row r="19" spans="1:6">
      <c r="B19" s="51">
        <v>2</v>
      </c>
      <c r="C19" s="105">
        <v>92</v>
      </c>
      <c r="D19" s="56" t="s">
        <v>1819</v>
      </c>
      <c r="E19" s="56" t="s">
        <v>1819</v>
      </c>
      <c r="F19" s="51" t="s">
        <v>54</v>
      </c>
    </row>
    <row r="21" spans="1:6">
      <c r="A21" s="1" t="s">
        <v>757</v>
      </c>
    </row>
    <row r="22" spans="1:6">
      <c r="A22" s="50" t="s">
        <v>1820</v>
      </c>
      <c r="B22" s="51">
        <v>2</v>
      </c>
      <c r="C22" s="51">
        <v>111</v>
      </c>
      <c r="D22" s="49">
        <v>1200</v>
      </c>
      <c r="E22" s="49">
        <v>1200</v>
      </c>
      <c r="F22" s="51" t="s">
        <v>54</v>
      </c>
    </row>
    <row r="23" spans="1:6">
      <c r="A23" s="50" t="s">
        <v>1821</v>
      </c>
      <c r="B23" s="48">
        <v>1</v>
      </c>
      <c r="C23" s="48">
        <v>93</v>
      </c>
      <c r="D23" s="56">
        <v>1500</v>
      </c>
      <c r="E23" s="56">
        <v>1500</v>
      </c>
      <c r="F23" s="51" t="s">
        <v>54</v>
      </c>
    </row>
    <row r="24" spans="1:6">
      <c r="A24" s="50" t="s">
        <v>1822</v>
      </c>
      <c r="B24" s="51">
        <v>1</v>
      </c>
      <c r="C24" s="51">
        <v>107</v>
      </c>
      <c r="D24" s="49">
        <v>1000</v>
      </c>
      <c r="E24" s="49">
        <v>1000</v>
      </c>
      <c r="F24" s="51" t="s">
        <v>54</v>
      </c>
    </row>
    <row r="25" spans="1:6">
      <c r="B25" s="51"/>
      <c r="C25" s="51"/>
      <c r="D25" s="49"/>
      <c r="E25" s="49"/>
      <c r="F25" s="51"/>
    </row>
    <row r="26" spans="1:6">
      <c r="A26" s="1" t="s">
        <v>64</v>
      </c>
    </row>
    <row r="27" spans="1:6">
      <c r="A27" s="50" t="s">
        <v>1409</v>
      </c>
      <c r="B27" s="51">
        <v>1</v>
      </c>
      <c r="C27" s="51">
        <v>114</v>
      </c>
      <c r="D27" s="51" t="s">
        <v>44</v>
      </c>
      <c r="E27" s="49">
        <v>3000</v>
      </c>
      <c r="F27" s="51" t="s">
        <v>45</v>
      </c>
    </row>
    <row r="28" spans="1:6">
      <c r="B28" s="48">
        <v>7</v>
      </c>
      <c r="C28" s="59">
        <v>139.35</v>
      </c>
      <c r="D28" s="56" t="s">
        <v>1242</v>
      </c>
      <c r="E28" s="56" t="s">
        <v>1242</v>
      </c>
      <c r="F28" s="106" t="s">
        <v>54</v>
      </c>
    </row>
    <row r="29" spans="1:6">
      <c r="B29" s="48">
        <v>8</v>
      </c>
      <c r="C29" s="59">
        <v>142</v>
      </c>
      <c r="D29" s="56" t="s">
        <v>44</v>
      </c>
      <c r="E29" s="56">
        <v>2900</v>
      </c>
      <c r="F29" s="106" t="s">
        <v>45</v>
      </c>
    </row>
    <row r="30" spans="1:6">
      <c r="A30" s="69" t="s">
        <v>1077</v>
      </c>
      <c r="B30" s="48">
        <v>1</v>
      </c>
      <c r="C30" s="48" t="s">
        <v>1823</v>
      </c>
      <c r="D30" s="48" t="s">
        <v>1824</v>
      </c>
      <c r="E30" s="48" t="s">
        <v>1824</v>
      </c>
      <c r="F30" s="55" t="s">
        <v>54</v>
      </c>
    </row>
    <row r="31" spans="1:6">
      <c r="A31" s="69"/>
      <c r="B31" s="48">
        <v>1</v>
      </c>
      <c r="C31" s="48">
        <v>152</v>
      </c>
      <c r="D31" s="56">
        <v>1500</v>
      </c>
      <c r="E31" s="56">
        <v>1500</v>
      </c>
      <c r="F31" s="48"/>
    </row>
    <row r="32" spans="1:6">
      <c r="A32" s="69"/>
      <c r="B32" s="48">
        <v>2</v>
      </c>
      <c r="C32" s="48">
        <v>158</v>
      </c>
      <c r="D32" s="56">
        <v>1350</v>
      </c>
      <c r="E32" s="56">
        <v>1350</v>
      </c>
      <c r="F32" s="48" t="s">
        <v>54</v>
      </c>
    </row>
    <row r="33" spans="1:6">
      <c r="A33" s="69" t="s">
        <v>1243</v>
      </c>
      <c r="B33" s="48">
        <v>1</v>
      </c>
      <c r="C33" s="48" t="s">
        <v>1825</v>
      </c>
      <c r="D33" s="48" t="s">
        <v>1826</v>
      </c>
      <c r="E33" s="56">
        <v>1650</v>
      </c>
      <c r="F33" s="55">
        <v>4.8</v>
      </c>
    </row>
    <row r="34" spans="1:6">
      <c r="A34" s="69"/>
      <c r="B34" s="48">
        <v>2</v>
      </c>
      <c r="C34" s="48">
        <v>197</v>
      </c>
      <c r="D34" s="56">
        <v>1800</v>
      </c>
      <c r="E34" s="56">
        <v>1800</v>
      </c>
      <c r="F34" s="48" t="s">
        <v>54</v>
      </c>
    </row>
    <row r="35" spans="1:6">
      <c r="A35" s="69"/>
      <c r="B35" s="48">
        <v>3</v>
      </c>
      <c r="C35" s="48">
        <v>109</v>
      </c>
      <c r="D35" s="48" t="s">
        <v>44</v>
      </c>
      <c r="E35" s="48">
        <v>900</v>
      </c>
      <c r="F35" s="48" t="s">
        <v>45</v>
      </c>
    </row>
    <row r="36" spans="1:6">
      <c r="A36" s="69" t="s">
        <v>929</v>
      </c>
      <c r="B36" s="48">
        <v>1</v>
      </c>
      <c r="C36" s="48">
        <v>107</v>
      </c>
      <c r="D36" s="56">
        <v>2000</v>
      </c>
      <c r="E36" s="56">
        <v>2000</v>
      </c>
      <c r="F36" s="48" t="s">
        <v>54</v>
      </c>
    </row>
    <row r="37" spans="1:6">
      <c r="A37" s="69"/>
      <c r="B37" s="48"/>
      <c r="C37" s="48">
        <v>123</v>
      </c>
      <c r="D37" s="48" t="s">
        <v>44</v>
      </c>
      <c r="E37" s="56">
        <v>2320</v>
      </c>
      <c r="F37" s="48" t="s">
        <v>45</v>
      </c>
    </row>
    <row r="38" spans="1:6">
      <c r="A38" s="50" t="s">
        <v>1170</v>
      </c>
      <c r="B38" s="48">
        <v>1</v>
      </c>
      <c r="C38" s="59">
        <v>111.48</v>
      </c>
      <c r="D38" s="56" t="s">
        <v>1827</v>
      </c>
      <c r="E38" s="56" t="s">
        <v>1828</v>
      </c>
      <c r="F38" s="55">
        <v>-8.5</v>
      </c>
    </row>
    <row r="39" spans="1:6">
      <c r="B39" s="48">
        <v>2</v>
      </c>
      <c r="C39" s="59">
        <v>111</v>
      </c>
      <c r="D39" s="56" t="s">
        <v>1829</v>
      </c>
      <c r="E39" s="56" t="s">
        <v>761</v>
      </c>
      <c r="F39" s="106">
        <v>-5.4</v>
      </c>
    </row>
    <row r="40" spans="1:6">
      <c r="A40" s="50" t="s">
        <v>1173</v>
      </c>
      <c r="B40" s="48">
        <v>3</v>
      </c>
      <c r="C40" s="59">
        <v>122</v>
      </c>
      <c r="D40" s="56" t="s">
        <v>44</v>
      </c>
      <c r="E40" s="56">
        <v>1600</v>
      </c>
      <c r="F40" s="48" t="s">
        <v>45</v>
      </c>
    </row>
    <row r="41" spans="1:6">
      <c r="A41" s="50" t="s">
        <v>1830</v>
      </c>
      <c r="B41" s="48">
        <v>1</v>
      </c>
      <c r="C41" s="59">
        <v>139</v>
      </c>
      <c r="D41" s="56" t="s">
        <v>44</v>
      </c>
      <c r="E41" s="56">
        <v>2000</v>
      </c>
      <c r="F41" s="48" t="s">
        <v>45</v>
      </c>
    </row>
    <row r="42" spans="1:6">
      <c r="A42" s="50" t="s">
        <v>1831</v>
      </c>
      <c r="B42" s="48">
        <v>3</v>
      </c>
      <c r="C42" s="59">
        <v>139</v>
      </c>
      <c r="D42" s="56" t="s">
        <v>44</v>
      </c>
      <c r="E42" s="56">
        <v>1600</v>
      </c>
      <c r="F42" s="48" t="s">
        <v>45</v>
      </c>
    </row>
    <row r="43" spans="1:6">
      <c r="A43" s="50" t="s">
        <v>1246</v>
      </c>
      <c r="B43" s="48">
        <v>1</v>
      </c>
      <c r="C43" s="59" t="s">
        <v>1832</v>
      </c>
      <c r="D43" s="56" t="s">
        <v>1833</v>
      </c>
      <c r="E43" s="56" t="s">
        <v>1834</v>
      </c>
      <c r="F43" s="106" t="s">
        <v>54</v>
      </c>
    </row>
    <row r="44" spans="1:6">
      <c r="B44" s="48">
        <v>1</v>
      </c>
      <c r="C44" s="59">
        <v>157</v>
      </c>
      <c r="D44" s="56">
        <v>4280</v>
      </c>
      <c r="E44" s="56">
        <v>4280</v>
      </c>
      <c r="F44" s="106" t="s">
        <v>54</v>
      </c>
    </row>
    <row r="45" spans="1:6">
      <c r="B45" s="48">
        <v>3</v>
      </c>
      <c r="C45" s="59">
        <v>130</v>
      </c>
      <c r="D45" s="56" t="s">
        <v>44</v>
      </c>
      <c r="E45" s="56">
        <v>2200</v>
      </c>
      <c r="F45" s="106" t="s">
        <v>45</v>
      </c>
    </row>
    <row r="46" spans="1:6">
      <c r="A46" s="50" t="s">
        <v>1249</v>
      </c>
      <c r="B46" s="48">
        <v>1</v>
      </c>
      <c r="C46" s="59">
        <v>111</v>
      </c>
      <c r="D46" s="56">
        <v>2100</v>
      </c>
      <c r="E46" s="56">
        <v>2100</v>
      </c>
      <c r="F46" s="48" t="s">
        <v>54</v>
      </c>
    </row>
    <row r="47" spans="1:6">
      <c r="A47" s="50" t="s">
        <v>1253</v>
      </c>
      <c r="B47" s="48">
        <v>1</v>
      </c>
      <c r="C47" s="59">
        <v>128</v>
      </c>
      <c r="D47" s="56" t="s">
        <v>1828</v>
      </c>
      <c r="E47" s="56" t="s">
        <v>1828</v>
      </c>
      <c r="F47" s="48" t="s">
        <v>54</v>
      </c>
    </row>
    <row r="48" spans="1:6">
      <c r="B48" s="48">
        <v>2</v>
      </c>
      <c r="C48" s="59">
        <v>93</v>
      </c>
      <c r="D48" s="56" t="s">
        <v>44</v>
      </c>
      <c r="E48" s="56">
        <v>1000</v>
      </c>
      <c r="F48" s="48" t="s">
        <v>45</v>
      </c>
    </row>
    <row r="49" spans="1:6">
      <c r="B49" s="48"/>
      <c r="C49" s="59" t="s">
        <v>1835</v>
      </c>
      <c r="D49" s="56">
        <v>1400</v>
      </c>
      <c r="E49" s="56" t="s">
        <v>819</v>
      </c>
      <c r="F49" s="55">
        <v>-7.1</v>
      </c>
    </row>
    <row r="50" spans="1:6">
      <c r="B50" s="48">
        <v>3</v>
      </c>
      <c r="C50" s="59">
        <v>102</v>
      </c>
      <c r="D50" s="56" t="s">
        <v>44</v>
      </c>
      <c r="E50" s="56">
        <v>800</v>
      </c>
      <c r="F50" s="48" t="s">
        <v>45</v>
      </c>
    </row>
    <row r="51" spans="1:6">
      <c r="A51" s="50" t="s">
        <v>1255</v>
      </c>
      <c r="B51" s="48">
        <v>1</v>
      </c>
      <c r="C51" s="59" t="s">
        <v>1836</v>
      </c>
      <c r="D51" s="56">
        <v>1800</v>
      </c>
      <c r="E51" s="56" t="s">
        <v>1837</v>
      </c>
      <c r="F51" s="106">
        <v>3.9</v>
      </c>
    </row>
    <row r="52" spans="1:6">
      <c r="B52" s="48">
        <v>2</v>
      </c>
      <c r="C52" s="59">
        <v>111</v>
      </c>
      <c r="D52" s="56">
        <v>1000</v>
      </c>
      <c r="E52" s="56">
        <v>1000</v>
      </c>
      <c r="F52" s="48" t="s">
        <v>54</v>
      </c>
    </row>
    <row r="53" spans="1:6">
      <c r="B53" s="48">
        <v>3</v>
      </c>
      <c r="C53" s="59" t="s">
        <v>1838</v>
      </c>
      <c r="D53" s="48" t="s">
        <v>1839</v>
      </c>
      <c r="E53" s="48" t="s">
        <v>1840</v>
      </c>
      <c r="F53" s="48" t="s">
        <v>54</v>
      </c>
    </row>
    <row r="54" spans="1:6">
      <c r="A54" s="50" t="s">
        <v>1258</v>
      </c>
      <c r="B54" s="48">
        <v>1</v>
      </c>
      <c r="C54" s="59">
        <v>93</v>
      </c>
      <c r="D54" s="56">
        <v>2400</v>
      </c>
      <c r="E54" s="56">
        <v>2400</v>
      </c>
      <c r="F54" s="48" t="s">
        <v>54</v>
      </c>
    </row>
    <row r="55" spans="1:6">
      <c r="B55" s="48">
        <v>1</v>
      </c>
      <c r="C55" s="59">
        <v>120</v>
      </c>
      <c r="D55" s="56">
        <v>2300</v>
      </c>
      <c r="E55" s="56">
        <v>2300</v>
      </c>
      <c r="F55" s="48" t="s">
        <v>54</v>
      </c>
    </row>
    <row r="56" spans="1:6">
      <c r="B56" s="48">
        <v>2</v>
      </c>
      <c r="C56" s="59" t="s">
        <v>1841</v>
      </c>
      <c r="D56" s="56" t="s">
        <v>1842</v>
      </c>
      <c r="E56" s="56" t="s">
        <v>1842</v>
      </c>
      <c r="F56" s="55" t="s">
        <v>54</v>
      </c>
    </row>
    <row r="57" spans="1:6">
      <c r="A57" s="50" t="s">
        <v>1259</v>
      </c>
      <c r="B57" s="48">
        <v>1</v>
      </c>
      <c r="C57" s="59">
        <v>134</v>
      </c>
      <c r="D57" s="56">
        <v>1500</v>
      </c>
      <c r="E57" s="56">
        <v>1500</v>
      </c>
      <c r="F57" s="48" t="s">
        <v>54</v>
      </c>
    </row>
    <row r="58" spans="1:6">
      <c r="B58" s="48">
        <v>2</v>
      </c>
      <c r="C58" s="59">
        <v>111</v>
      </c>
      <c r="D58" s="56" t="s">
        <v>44</v>
      </c>
      <c r="E58" s="56">
        <v>850</v>
      </c>
      <c r="F58" s="48" t="s">
        <v>45</v>
      </c>
    </row>
    <row r="59" spans="1:6">
      <c r="A59" s="50" t="s">
        <v>1174</v>
      </c>
      <c r="B59" s="48">
        <v>1</v>
      </c>
      <c r="C59" s="59">
        <v>130</v>
      </c>
      <c r="D59" s="56" t="s">
        <v>44</v>
      </c>
      <c r="E59" s="56">
        <v>1100</v>
      </c>
      <c r="F59" s="48" t="s">
        <v>45</v>
      </c>
    </row>
    <row r="60" spans="1:6">
      <c r="B60" s="48">
        <v>2</v>
      </c>
      <c r="C60" s="59">
        <v>156</v>
      </c>
      <c r="D60" s="56">
        <v>1000</v>
      </c>
      <c r="E60" s="56">
        <v>1000</v>
      </c>
      <c r="F60" s="48" t="s">
        <v>54</v>
      </c>
    </row>
    <row r="61" spans="1:6">
      <c r="A61" s="50" t="s">
        <v>1843</v>
      </c>
      <c r="B61" s="48">
        <v>2</v>
      </c>
      <c r="C61" s="59">
        <v>139</v>
      </c>
      <c r="D61" s="56">
        <v>1700</v>
      </c>
      <c r="E61" s="56">
        <v>1700</v>
      </c>
      <c r="F61" s="48" t="s">
        <v>54</v>
      </c>
    </row>
    <row r="62" spans="1:6">
      <c r="B62" s="48">
        <v>3</v>
      </c>
      <c r="C62" s="59">
        <v>139</v>
      </c>
      <c r="D62" s="56">
        <v>950</v>
      </c>
      <c r="E62" s="56">
        <v>950</v>
      </c>
      <c r="F62" s="48" t="s">
        <v>54</v>
      </c>
    </row>
    <row r="63" spans="1:6">
      <c r="B63" s="48">
        <v>3</v>
      </c>
      <c r="C63" s="59">
        <v>167</v>
      </c>
      <c r="D63" s="56">
        <v>1450</v>
      </c>
      <c r="E63" s="56">
        <v>1450</v>
      </c>
      <c r="F63" s="48" t="s">
        <v>54</v>
      </c>
    </row>
    <row r="64" spans="1:6">
      <c r="A64" s="69" t="s">
        <v>1844</v>
      </c>
      <c r="B64" s="48">
        <v>1</v>
      </c>
      <c r="C64" s="48">
        <v>111</v>
      </c>
      <c r="D64" s="56" t="s">
        <v>1845</v>
      </c>
      <c r="E64" s="56" t="s">
        <v>1845</v>
      </c>
      <c r="F64" s="48" t="s">
        <v>54</v>
      </c>
    </row>
    <row r="65" spans="1:6">
      <c r="A65" s="50" t="s">
        <v>1846</v>
      </c>
      <c r="B65" s="48">
        <v>1</v>
      </c>
      <c r="C65" s="59" t="s">
        <v>1847</v>
      </c>
      <c r="D65" s="59" t="s">
        <v>1045</v>
      </c>
      <c r="E65" s="59" t="s">
        <v>1044</v>
      </c>
      <c r="F65" s="106">
        <v>-5</v>
      </c>
    </row>
    <row r="66" spans="1:6">
      <c r="B66" s="48">
        <v>2</v>
      </c>
      <c r="C66" s="59">
        <v>85</v>
      </c>
      <c r="D66" s="48" t="s">
        <v>44</v>
      </c>
      <c r="E66" s="48">
        <v>850</v>
      </c>
      <c r="F66" s="48" t="s">
        <v>45</v>
      </c>
    </row>
    <row r="67" spans="1:6">
      <c r="A67" s="50" t="s">
        <v>1848</v>
      </c>
      <c r="B67" s="48">
        <v>2</v>
      </c>
      <c r="C67" s="59">
        <v>90</v>
      </c>
      <c r="D67" s="48" t="s">
        <v>44</v>
      </c>
      <c r="E67" s="56">
        <v>1200</v>
      </c>
      <c r="F67" s="48" t="s">
        <v>45</v>
      </c>
    </row>
    <row r="68" spans="1:6">
      <c r="A68" s="50" t="s">
        <v>1849</v>
      </c>
      <c r="B68" s="48">
        <v>1</v>
      </c>
      <c r="C68" s="59">
        <v>130</v>
      </c>
      <c r="D68" s="56">
        <v>1500</v>
      </c>
      <c r="E68" s="56">
        <v>1500</v>
      </c>
      <c r="F68" s="48" t="s">
        <v>54</v>
      </c>
    </row>
    <row r="69" spans="1:6">
      <c r="B69" s="48">
        <v>1</v>
      </c>
      <c r="C69" s="59">
        <v>178</v>
      </c>
      <c r="D69" s="48" t="s">
        <v>44</v>
      </c>
      <c r="E69" s="56">
        <v>3300</v>
      </c>
      <c r="F69" s="48" t="s">
        <v>45</v>
      </c>
    </row>
    <row r="70" spans="1:6">
      <c r="B70" s="48">
        <v>2</v>
      </c>
      <c r="C70" s="59">
        <v>135</v>
      </c>
      <c r="D70" s="56" t="s">
        <v>941</v>
      </c>
      <c r="E70" s="56" t="s">
        <v>941</v>
      </c>
      <c r="F70" s="106" t="s">
        <v>54</v>
      </c>
    </row>
    <row r="71" spans="1:6">
      <c r="A71" s="50" t="s">
        <v>1176</v>
      </c>
      <c r="B71" s="48">
        <v>1</v>
      </c>
      <c r="C71" s="59">
        <v>167</v>
      </c>
      <c r="D71" s="56" t="s">
        <v>44</v>
      </c>
      <c r="E71" s="56">
        <v>3500</v>
      </c>
      <c r="F71" s="106" t="s">
        <v>45</v>
      </c>
    </row>
    <row r="72" spans="1:6">
      <c r="B72" s="48">
        <v>4</v>
      </c>
      <c r="C72" s="59">
        <v>139</v>
      </c>
      <c r="D72" s="56" t="s">
        <v>44</v>
      </c>
      <c r="E72" s="56">
        <v>1400</v>
      </c>
      <c r="F72" s="106" t="s">
        <v>45</v>
      </c>
    </row>
    <row r="73" spans="1:6">
      <c r="A73" s="50" t="s">
        <v>1178</v>
      </c>
      <c r="B73" s="48">
        <v>1</v>
      </c>
      <c r="C73" s="59">
        <v>139</v>
      </c>
      <c r="D73" s="56">
        <v>1950</v>
      </c>
      <c r="E73" s="56" t="s">
        <v>1850</v>
      </c>
      <c r="F73" s="106" t="s">
        <v>54</v>
      </c>
    </row>
    <row r="74" spans="1:6">
      <c r="B74" s="48">
        <v>2</v>
      </c>
      <c r="C74" s="59">
        <v>139</v>
      </c>
      <c r="D74" s="56" t="s">
        <v>44</v>
      </c>
      <c r="E74" s="56">
        <v>1300</v>
      </c>
      <c r="F74" s="106" t="s">
        <v>45</v>
      </c>
    </row>
    <row r="75" spans="1:6">
      <c r="B75" s="48">
        <v>3</v>
      </c>
      <c r="C75" s="59">
        <v>111.4</v>
      </c>
      <c r="D75" s="56">
        <v>1200</v>
      </c>
      <c r="E75" s="56">
        <v>1200</v>
      </c>
      <c r="F75" s="48" t="s">
        <v>54</v>
      </c>
    </row>
    <row r="76" spans="1:6">
      <c r="A76" s="50" t="s">
        <v>1179</v>
      </c>
      <c r="B76" s="48">
        <v>1</v>
      </c>
      <c r="C76" s="59">
        <v>104.51</v>
      </c>
      <c r="D76" s="56" t="s">
        <v>1851</v>
      </c>
      <c r="E76" s="56" t="s">
        <v>1851</v>
      </c>
      <c r="F76" s="55" t="s">
        <v>54</v>
      </c>
    </row>
    <row r="77" spans="1:6">
      <c r="B77" s="48">
        <v>2</v>
      </c>
      <c r="C77" s="59">
        <v>145</v>
      </c>
      <c r="D77" s="56" t="s">
        <v>1301</v>
      </c>
      <c r="E77" s="56" t="s">
        <v>1301</v>
      </c>
      <c r="F77" s="48" t="s">
        <v>54</v>
      </c>
    </row>
    <row r="78" spans="1:6">
      <c r="A78" s="50" t="s">
        <v>1350</v>
      </c>
      <c r="B78" s="48">
        <v>1</v>
      </c>
      <c r="C78" s="59">
        <v>104</v>
      </c>
      <c r="D78" s="56" t="s">
        <v>44</v>
      </c>
      <c r="E78" s="56">
        <v>1950</v>
      </c>
      <c r="F78" s="48" t="s">
        <v>45</v>
      </c>
    </row>
    <row r="79" spans="1:6">
      <c r="B79" s="48">
        <v>2</v>
      </c>
      <c r="C79" s="59">
        <v>104</v>
      </c>
      <c r="D79" s="56" t="s">
        <v>44</v>
      </c>
      <c r="E79" s="56">
        <v>1100</v>
      </c>
      <c r="F79" s="48" t="s">
        <v>45</v>
      </c>
    </row>
    <row r="80" spans="1:6">
      <c r="A80" s="69" t="s">
        <v>1268</v>
      </c>
      <c r="B80" s="48">
        <v>1</v>
      </c>
      <c r="C80" s="48">
        <v>109</v>
      </c>
      <c r="D80" s="56" t="s">
        <v>1852</v>
      </c>
      <c r="E80" s="56" t="s">
        <v>1154</v>
      </c>
      <c r="F80" s="55">
        <v>-17.899999999999999</v>
      </c>
    </row>
    <row r="81" spans="1:6">
      <c r="A81" s="69"/>
      <c r="B81" s="48">
        <v>1</v>
      </c>
      <c r="C81" s="48" t="s">
        <v>1853</v>
      </c>
      <c r="D81" s="56" t="s">
        <v>1234</v>
      </c>
      <c r="E81" s="56" t="s">
        <v>1202</v>
      </c>
      <c r="F81" s="48">
        <v>12.5</v>
      </c>
    </row>
    <row r="82" spans="1:6">
      <c r="A82" s="69"/>
      <c r="B82" s="48">
        <v>2</v>
      </c>
      <c r="C82" s="48" t="s">
        <v>1854</v>
      </c>
      <c r="D82" s="56" t="s">
        <v>894</v>
      </c>
      <c r="E82" s="56" t="s">
        <v>751</v>
      </c>
      <c r="F82" s="55">
        <v>-5</v>
      </c>
    </row>
    <row r="83" spans="1:6">
      <c r="A83" s="50" t="s">
        <v>1182</v>
      </c>
      <c r="B83" s="48">
        <v>1</v>
      </c>
      <c r="C83" s="59" t="s">
        <v>1855</v>
      </c>
      <c r="D83" s="56" t="s">
        <v>1856</v>
      </c>
      <c r="E83" s="56" t="s">
        <v>1242</v>
      </c>
      <c r="F83" s="55">
        <v>-3.7</v>
      </c>
    </row>
    <row r="84" spans="1:6">
      <c r="B84" s="48">
        <v>2</v>
      </c>
      <c r="C84" s="59">
        <v>137</v>
      </c>
      <c r="D84" s="56" t="s">
        <v>44</v>
      </c>
      <c r="E84" s="56" t="s">
        <v>1011</v>
      </c>
      <c r="F84" s="55" t="s">
        <v>45</v>
      </c>
    </row>
    <row r="85" spans="1:6">
      <c r="B85" s="48">
        <v>3</v>
      </c>
      <c r="C85" s="59">
        <v>137</v>
      </c>
      <c r="D85" s="56" t="s">
        <v>1250</v>
      </c>
      <c r="E85" s="56">
        <v>4500</v>
      </c>
      <c r="F85" s="55">
        <v>11.1</v>
      </c>
    </row>
    <row r="86" spans="1:6">
      <c r="B86" s="48">
        <v>4</v>
      </c>
      <c r="C86" s="59" t="s">
        <v>1857</v>
      </c>
      <c r="D86" s="56">
        <v>3500</v>
      </c>
      <c r="E86" s="56" t="s">
        <v>1858</v>
      </c>
      <c r="F86" s="55">
        <v>2.6</v>
      </c>
    </row>
    <row r="87" spans="1:6">
      <c r="B87" s="48">
        <v>5</v>
      </c>
      <c r="C87" s="59" t="s">
        <v>1859</v>
      </c>
      <c r="D87" s="56">
        <v>3000</v>
      </c>
      <c r="E87" s="56" t="s">
        <v>1860</v>
      </c>
      <c r="F87" s="48">
        <v>-12.5</v>
      </c>
    </row>
    <row r="88" spans="1:6">
      <c r="B88" s="48">
        <v>7</v>
      </c>
      <c r="C88" s="59">
        <v>135</v>
      </c>
      <c r="D88" s="56" t="s">
        <v>44</v>
      </c>
      <c r="E88" s="56">
        <v>3000</v>
      </c>
      <c r="F88" s="48" t="s">
        <v>45</v>
      </c>
    </row>
    <row r="89" spans="1:6">
      <c r="A89" s="50" t="s">
        <v>1269</v>
      </c>
      <c r="B89" s="48">
        <v>1</v>
      </c>
      <c r="C89" s="59">
        <v>159</v>
      </c>
      <c r="D89" s="56" t="s">
        <v>44</v>
      </c>
      <c r="E89" s="56">
        <v>2000</v>
      </c>
      <c r="F89" s="48" t="s">
        <v>45</v>
      </c>
    </row>
    <row r="90" spans="1:6">
      <c r="A90" s="50" t="s">
        <v>1861</v>
      </c>
      <c r="B90" s="48">
        <v>1</v>
      </c>
      <c r="C90" s="59">
        <v>114</v>
      </c>
      <c r="D90" s="56" t="s">
        <v>44</v>
      </c>
      <c r="E90" s="56">
        <v>1900</v>
      </c>
      <c r="F90" s="48" t="s">
        <v>45</v>
      </c>
    </row>
    <row r="91" spans="1:6">
      <c r="B91" s="48">
        <v>2</v>
      </c>
      <c r="C91" s="59">
        <v>111</v>
      </c>
      <c r="D91" s="56" t="s">
        <v>44</v>
      </c>
      <c r="E91" s="56">
        <v>1500</v>
      </c>
      <c r="F91" s="48" t="s">
        <v>45</v>
      </c>
    </row>
    <row r="92" spans="1:6">
      <c r="B92" s="48">
        <v>3</v>
      </c>
      <c r="C92" s="59">
        <v>70</v>
      </c>
      <c r="D92" s="56">
        <v>750</v>
      </c>
      <c r="E92" s="56">
        <v>750</v>
      </c>
      <c r="F92" s="55" t="s">
        <v>54</v>
      </c>
    </row>
    <row r="93" spans="1:6">
      <c r="A93" s="50" t="s">
        <v>1272</v>
      </c>
      <c r="B93" s="48">
        <v>1</v>
      </c>
      <c r="C93" s="59" t="s">
        <v>1862</v>
      </c>
      <c r="D93" s="56" t="s">
        <v>1863</v>
      </c>
      <c r="E93" s="56" t="s">
        <v>1863</v>
      </c>
      <c r="F93" s="48" t="s">
        <v>54</v>
      </c>
    </row>
    <row r="94" spans="1:6">
      <c r="A94" s="50" t="s">
        <v>1864</v>
      </c>
      <c r="B94" s="48">
        <v>2</v>
      </c>
      <c r="C94" s="59">
        <v>111</v>
      </c>
      <c r="D94" s="56">
        <v>1500</v>
      </c>
      <c r="E94" s="56">
        <v>1500</v>
      </c>
      <c r="F94" s="48" t="s">
        <v>54</v>
      </c>
    </row>
    <row r="95" spans="1:6">
      <c r="B95" s="48">
        <v>3</v>
      </c>
      <c r="C95" s="59">
        <v>93</v>
      </c>
      <c r="D95" s="56" t="s">
        <v>44</v>
      </c>
      <c r="E95" s="56">
        <v>1000</v>
      </c>
      <c r="F95" s="48" t="s">
        <v>45</v>
      </c>
    </row>
    <row r="96" spans="1:6">
      <c r="B96" s="48">
        <v>3</v>
      </c>
      <c r="C96" s="59">
        <v>130</v>
      </c>
      <c r="D96" s="56" t="s">
        <v>44</v>
      </c>
      <c r="E96" s="56">
        <v>1500</v>
      </c>
      <c r="F96" s="48" t="s">
        <v>45</v>
      </c>
    </row>
    <row r="97" spans="1:6">
      <c r="A97" s="50" t="s">
        <v>1274</v>
      </c>
      <c r="B97" s="48">
        <v>1</v>
      </c>
      <c r="C97" s="59">
        <v>114</v>
      </c>
      <c r="D97" s="56" t="s">
        <v>44</v>
      </c>
      <c r="E97" s="56">
        <v>1100</v>
      </c>
      <c r="F97" s="48" t="s">
        <v>45</v>
      </c>
    </row>
    <row r="98" spans="1:6">
      <c r="A98" s="69" t="s">
        <v>1277</v>
      </c>
      <c r="B98" s="48">
        <v>1</v>
      </c>
      <c r="C98" s="48" t="s">
        <v>1865</v>
      </c>
      <c r="D98" s="49" t="s">
        <v>1866</v>
      </c>
      <c r="E98" s="49" t="s">
        <v>1866</v>
      </c>
      <c r="F98" s="55" t="s">
        <v>54</v>
      </c>
    </row>
    <row r="99" spans="1:6">
      <c r="A99" s="69"/>
      <c r="B99" s="48">
        <v>2</v>
      </c>
      <c r="C99" s="48" t="s">
        <v>1867</v>
      </c>
      <c r="D99" s="56" t="s">
        <v>1052</v>
      </c>
      <c r="E99" s="56" t="s">
        <v>1868</v>
      </c>
      <c r="F99" s="106">
        <v>-9.1</v>
      </c>
    </row>
    <row r="100" spans="1:6">
      <c r="A100" s="69" t="s">
        <v>1279</v>
      </c>
      <c r="B100" s="48">
        <v>1</v>
      </c>
      <c r="C100" s="48" t="s">
        <v>1869</v>
      </c>
      <c r="D100" s="48" t="s">
        <v>994</v>
      </c>
      <c r="E100" s="48" t="s">
        <v>994</v>
      </c>
      <c r="F100" s="48" t="s">
        <v>54</v>
      </c>
    </row>
    <row r="101" spans="1:6">
      <c r="A101" s="69"/>
      <c r="B101" s="48">
        <v>2</v>
      </c>
      <c r="C101" s="48">
        <v>60</v>
      </c>
      <c r="D101" s="48" t="s">
        <v>44</v>
      </c>
      <c r="E101" s="56">
        <v>1350</v>
      </c>
      <c r="F101" s="48" t="s">
        <v>45</v>
      </c>
    </row>
    <row r="102" spans="1:6">
      <c r="A102" s="69"/>
      <c r="B102" s="48">
        <v>2</v>
      </c>
      <c r="C102" s="48">
        <v>111</v>
      </c>
      <c r="D102" s="48" t="s">
        <v>1413</v>
      </c>
      <c r="E102" s="48" t="s">
        <v>1413</v>
      </c>
      <c r="F102" s="48" t="s">
        <v>54</v>
      </c>
    </row>
    <row r="103" spans="1:6">
      <c r="A103" s="69"/>
      <c r="B103" s="48">
        <v>3</v>
      </c>
      <c r="C103" s="48">
        <v>85</v>
      </c>
      <c r="D103" s="56">
        <v>1000</v>
      </c>
      <c r="E103" s="56">
        <v>1000</v>
      </c>
      <c r="F103" s="48" t="s">
        <v>54</v>
      </c>
    </row>
    <row r="104" spans="1:6">
      <c r="A104" s="69" t="s">
        <v>472</v>
      </c>
      <c r="B104" s="48">
        <v>1</v>
      </c>
      <c r="C104" s="48">
        <v>93</v>
      </c>
      <c r="D104" s="56">
        <v>1800</v>
      </c>
      <c r="E104" s="56">
        <v>1800</v>
      </c>
      <c r="F104" s="48" t="s">
        <v>54</v>
      </c>
    </row>
    <row r="105" spans="1:6">
      <c r="A105" s="69" t="s">
        <v>1870</v>
      </c>
      <c r="B105" s="48">
        <v>1</v>
      </c>
      <c r="C105" s="59">
        <v>116.13</v>
      </c>
      <c r="D105" s="48" t="s">
        <v>1871</v>
      </c>
      <c r="E105" s="56" t="s">
        <v>819</v>
      </c>
      <c r="F105" s="55" t="s">
        <v>54</v>
      </c>
    </row>
    <row r="106" spans="1:6">
      <c r="A106" s="69" t="s">
        <v>1284</v>
      </c>
      <c r="B106" s="48">
        <v>1</v>
      </c>
      <c r="C106" s="59">
        <v>116</v>
      </c>
      <c r="D106" s="48" t="s">
        <v>1872</v>
      </c>
      <c r="E106" s="56" t="s">
        <v>1872</v>
      </c>
      <c r="F106" s="48" t="s">
        <v>54</v>
      </c>
    </row>
    <row r="107" spans="1:6">
      <c r="A107" s="69" t="s">
        <v>1286</v>
      </c>
      <c r="B107" s="48">
        <v>1</v>
      </c>
      <c r="C107" s="48">
        <v>105</v>
      </c>
      <c r="D107" s="56" t="s">
        <v>1873</v>
      </c>
      <c r="E107" s="56" t="s">
        <v>1873</v>
      </c>
      <c r="F107" s="48" t="s">
        <v>54</v>
      </c>
    </row>
    <row r="108" spans="1:6">
      <c r="A108" s="69"/>
      <c r="B108" s="48">
        <v>2</v>
      </c>
      <c r="C108" s="48">
        <v>105</v>
      </c>
      <c r="D108" s="56" t="s">
        <v>1874</v>
      </c>
      <c r="E108" s="56" t="s">
        <v>1874</v>
      </c>
      <c r="F108" s="106" t="s">
        <v>54</v>
      </c>
    </row>
    <row r="109" spans="1:6">
      <c r="A109" s="50" t="s">
        <v>1289</v>
      </c>
      <c r="B109" s="48">
        <v>1</v>
      </c>
      <c r="C109" s="59">
        <v>144</v>
      </c>
      <c r="D109" s="56">
        <v>5500</v>
      </c>
      <c r="E109" s="56">
        <v>5500</v>
      </c>
      <c r="F109" s="106" t="s">
        <v>54</v>
      </c>
    </row>
    <row r="110" spans="1:6">
      <c r="B110" s="48">
        <v>1</v>
      </c>
      <c r="C110" s="59" t="s">
        <v>1875</v>
      </c>
      <c r="D110" s="56" t="s">
        <v>1876</v>
      </c>
      <c r="E110" s="56" t="s">
        <v>1876</v>
      </c>
      <c r="F110" s="106" t="s">
        <v>54</v>
      </c>
    </row>
    <row r="111" spans="1:6">
      <c r="B111" s="48">
        <v>2</v>
      </c>
      <c r="C111" s="59">
        <v>181</v>
      </c>
      <c r="D111" s="56">
        <v>1300</v>
      </c>
      <c r="E111" s="56">
        <v>1300</v>
      </c>
      <c r="F111" s="106" t="s">
        <v>54</v>
      </c>
    </row>
    <row r="112" spans="1:6">
      <c r="A112" s="50" t="s">
        <v>1877</v>
      </c>
      <c r="B112" s="48">
        <v>1</v>
      </c>
      <c r="C112" s="59">
        <v>102</v>
      </c>
      <c r="D112" s="56" t="s">
        <v>44</v>
      </c>
      <c r="E112" s="56">
        <v>2000</v>
      </c>
      <c r="F112" s="106" t="s">
        <v>45</v>
      </c>
    </row>
    <row r="113" spans="1:6">
      <c r="A113" s="50" t="s">
        <v>1128</v>
      </c>
      <c r="B113" s="48">
        <v>1</v>
      </c>
      <c r="C113" s="59">
        <v>149</v>
      </c>
      <c r="D113" s="56" t="s">
        <v>44</v>
      </c>
      <c r="E113" s="56">
        <v>900</v>
      </c>
      <c r="F113" s="106" t="s">
        <v>45</v>
      </c>
    </row>
    <row r="114" spans="1:6">
      <c r="A114" s="69" t="s">
        <v>1295</v>
      </c>
      <c r="B114" s="48">
        <v>1</v>
      </c>
      <c r="C114" s="104" t="s">
        <v>1878</v>
      </c>
      <c r="D114" s="56" t="s">
        <v>1008</v>
      </c>
      <c r="E114" s="56" t="s">
        <v>998</v>
      </c>
      <c r="F114" s="55">
        <v>3.8</v>
      </c>
    </row>
    <row r="115" spans="1:6">
      <c r="A115" s="69"/>
      <c r="B115" s="48">
        <v>2</v>
      </c>
      <c r="C115" s="104">
        <v>112</v>
      </c>
      <c r="D115" s="56">
        <v>850</v>
      </c>
      <c r="E115" s="56">
        <v>850</v>
      </c>
      <c r="F115" s="55" t="s">
        <v>54</v>
      </c>
    </row>
    <row r="116" spans="1:6">
      <c r="A116" s="69" t="s">
        <v>1298</v>
      </c>
      <c r="B116" s="48">
        <v>1</v>
      </c>
      <c r="C116" s="48" t="s">
        <v>1879</v>
      </c>
      <c r="D116" s="56" t="s">
        <v>44</v>
      </c>
      <c r="E116" s="56" t="s">
        <v>736</v>
      </c>
      <c r="F116" s="48" t="s">
        <v>45</v>
      </c>
    </row>
    <row r="117" spans="1:6">
      <c r="B117" s="48">
        <v>1</v>
      </c>
      <c r="C117" s="59" t="s">
        <v>1880</v>
      </c>
      <c r="D117" s="49">
        <v>2200</v>
      </c>
      <c r="E117" s="49" t="s">
        <v>1842</v>
      </c>
      <c r="F117" s="106">
        <v>-9.1</v>
      </c>
    </row>
    <row r="118" spans="1:6">
      <c r="A118" s="69"/>
      <c r="B118" s="48">
        <v>2</v>
      </c>
      <c r="C118" s="59" t="s">
        <v>1881</v>
      </c>
      <c r="D118" s="51" t="s">
        <v>1882</v>
      </c>
      <c r="E118" s="51" t="s">
        <v>1882</v>
      </c>
      <c r="F118" s="48" t="s">
        <v>54</v>
      </c>
    </row>
    <row r="119" spans="1:6">
      <c r="A119" s="69"/>
      <c r="B119" s="48">
        <v>3</v>
      </c>
      <c r="C119" s="59" t="s">
        <v>1883</v>
      </c>
      <c r="D119" s="51" t="s">
        <v>736</v>
      </c>
      <c r="E119" s="51" t="s">
        <v>1044</v>
      </c>
      <c r="F119" s="55">
        <v>11.1</v>
      </c>
    </row>
    <row r="120" spans="1:6">
      <c r="A120" s="69"/>
      <c r="B120" s="48">
        <v>4</v>
      </c>
      <c r="C120" s="48" t="s">
        <v>1884</v>
      </c>
      <c r="D120" s="49" t="s">
        <v>1885</v>
      </c>
      <c r="E120" s="51" t="s">
        <v>1039</v>
      </c>
      <c r="F120" s="55" t="s">
        <v>54</v>
      </c>
    </row>
    <row r="121" spans="1:6">
      <c r="A121" s="69"/>
      <c r="B121" s="48">
        <v>5</v>
      </c>
      <c r="C121" s="59">
        <v>120</v>
      </c>
      <c r="D121" s="49">
        <v>2550</v>
      </c>
      <c r="E121" s="49">
        <v>2550</v>
      </c>
      <c r="F121" s="48" t="s">
        <v>54</v>
      </c>
    </row>
    <row r="122" spans="1:6">
      <c r="A122" s="69" t="s">
        <v>1300</v>
      </c>
      <c r="B122" s="48">
        <v>1</v>
      </c>
      <c r="C122" s="59" t="s">
        <v>1886</v>
      </c>
      <c r="D122" s="56" t="s">
        <v>1414</v>
      </c>
      <c r="E122" s="56" t="s">
        <v>1413</v>
      </c>
      <c r="F122" s="55">
        <v>7.7</v>
      </c>
    </row>
    <row r="123" spans="1:6">
      <c r="A123" s="69"/>
      <c r="B123" s="48">
        <v>2</v>
      </c>
      <c r="C123" s="59">
        <v>169</v>
      </c>
      <c r="D123" s="56">
        <v>1800</v>
      </c>
      <c r="E123" s="56">
        <v>1800</v>
      </c>
      <c r="F123" s="48" t="s">
        <v>54</v>
      </c>
    </row>
    <row r="124" spans="1:6">
      <c r="A124" s="69" t="s">
        <v>1303</v>
      </c>
      <c r="B124" s="48">
        <v>1</v>
      </c>
      <c r="C124" s="59">
        <v>112</v>
      </c>
      <c r="D124" s="56">
        <v>2000</v>
      </c>
      <c r="E124" s="56">
        <v>1850</v>
      </c>
      <c r="F124" s="55">
        <v>-7.5</v>
      </c>
    </row>
    <row r="125" spans="1:6">
      <c r="B125" s="48">
        <v>2</v>
      </c>
      <c r="C125" s="59">
        <v>112</v>
      </c>
      <c r="D125" s="56" t="s">
        <v>1887</v>
      </c>
      <c r="E125" s="56">
        <v>1500</v>
      </c>
      <c r="F125" s="55">
        <v>4.2</v>
      </c>
    </row>
    <row r="126" spans="1:6">
      <c r="A126" s="50" t="s">
        <v>494</v>
      </c>
      <c r="B126" s="48">
        <v>1</v>
      </c>
      <c r="C126" s="48">
        <v>186</v>
      </c>
      <c r="D126" s="56" t="s">
        <v>44</v>
      </c>
      <c r="E126" s="56">
        <v>715</v>
      </c>
      <c r="F126" s="48" t="s">
        <v>45</v>
      </c>
    </row>
    <row r="127" spans="1:6">
      <c r="A127" s="69"/>
      <c r="B127" s="48">
        <v>1</v>
      </c>
      <c r="C127" s="48">
        <v>93</v>
      </c>
      <c r="D127" s="56">
        <v>1800</v>
      </c>
      <c r="E127" s="56">
        <v>1800</v>
      </c>
      <c r="F127" s="48" t="s">
        <v>54</v>
      </c>
    </row>
    <row r="128" spans="1:6">
      <c r="A128" s="69"/>
      <c r="B128" s="48">
        <v>2</v>
      </c>
      <c r="C128" s="48" t="s">
        <v>1888</v>
      </c>
      <c r="D128" s="56" t="s">
        <v>1889</v>
      </c>
      <c r="E128" s="56" t="s">
        <v>1889</v>
      </c>
      <c r="F128" s="106" t="s">
        <v>54</v>
      </c>
    </row>
    <row r="129" spans="1:6">
      <c r="A129" s="50" t="s">
        <v>1129</v>
      </c>
      <c r="B129" s="48">
        <v>1</v>
      </c>
      <c r="C129" s="59" t="s">
        <v>1890</v>
      </c>
      <c r="D129" s="56" t="s">
        <v>1024</v>
      </c>
      <c r="E129" s="56" t="s">
        <v>1024</v>
      </c>
      <c r="F129" s="48" t="s">
        <v>54</v>
      </c>
    </row>
    <row r="130" spans="1:6">
      <c r="B130" s="48">
        <v>2</v>
      </c>
      <c r="C130" s="59">
        <v>107</v>
      </c>
      <c r="D130" s="56" t="s">
        <v>1410</v>
      </c>
      <c r="E130" s="56">
        <v>1500</v>
      </c>
      <c r="F130" s="55">
        <v>11.1</v>
      </c>
    </row>
    <row r="131" spans="1:6">
      <c r="B131" s="48">
        <v>3</v>
      </c>
      <c r="C131" s="59">
        <v>107</v>
      </c>
      <c r="D131" s="56">
        <v>1100</v>
      </c>
      <c r="E131" s="56">
        <v>1100</v>
      </c>
      <c r="F131" s="48" t="s">
        <v>54</v>
      </c>
    </row>
    <row r="132" spans="1:6">
      <c r="A132" s="50" t="s">
        <v>1305</v>
      </c>
      <c r="B132" s="48">
        <v>1</v>
      </c>
      <c r="C132" s="59">
        <v>74</v>
      </c>
      <c r="D132" s="56" t="s">
        <v>44</v>
      </c>
      <c r="E132" s="56">
        <v>2000</v>
      </c>
      <c r="F132" s="48" t="s">
        <v>45</v>
      </c>
    </row>
    <row r="133" spans="1:6">
      <c r="B133" s="48">
        <v>2</v>
      </c>
      <c r="C133" s="59">
        <v>122.22</v>
      </c>
      <c r="D133" s="56" t="s">
        <v>1891</v>
      </c>
      <c r="E133" s="56" t="s">
        <v>1891</v>
      </c>
      <c r="F133" s="48" t="s">
        <v>54</v>
      </c>
    </row>
    <row r="134" spans="1:6">
      <c r="A134" s="50" t="s">
        <v>1892</v>
      </c>
      <c r="B134" s="48">
        <v>1</v>
      </c>
      <c r="C134" s="59" t="s">
        <v>1893</v>
      </c>
      <c r="D134" s="56" t="s">
        <v>1312</v>
      </c>
      <c r="E134" s="56" t="s">
        <v>1827</v>
      </c>
      <c r="F134" s="55" t="s">
        <v>54</v>
      </c>
    </row>
    <row r="135" spans="1:6">
      <c r="A135" s="50" t="s">
        <v>1308</v>
      </c>
      <c r="B135" s="48">
        <v>1</v>
      </c>
      <c r="C135" s="59" t="s">
        <v>1894</v>
      </c>
      <c r="D135" s="56" t="s">
        <v>775</v>
      </c>
      <c r="E135" s="56" t="s">
        <v>775</v>
      </c>
      <c r="F135" s="55" t="s">
        <v>54</v>
      </c>
    </row>
    <row r="136" spans="1:6">
      <c r="B136" s="48">
        <v>2</v>
      </c>
      <c r="C136" s="59">
        <v>109</v>
      </c>
      <c r="D136" s="56">
        <v>1000</v>
      </c>
      <c r="E136" s="56">
        <v>1000</v>
      </c>
      <c r="F136" s="55" t="s">
        <v>54</v>
      </c>
    </row>
    <row r="137" spans="1:6">
      <c r="A137" s="69" t="s">
        <v>1311</v>
      </c>
      <c r="B137" s="48">
        <v>1</v>
      </c>
      <c r="C137" s="59">
        <v>99</v>
      </c>
      <c r="D137" s="56" t="s">
        <v>771</v>
      </c>
      <c r="E137" s="56" t="s">
        <v>738</v>
      </c>
      <c r="F137" s="55">
        <v>-10.7</v>
      </c>
    </row>
    <row r="138" spans="1:6">
      <c r="B138" s="48">
        <v>2</v>
      </c>
      <c r="C138" s="104" t="s">
        <v>1894</v>
      </c>
      <c r="D138" s="56" t="s">
        <v>790</v>
      </c>
      <c r="E138" s="56" t="s">
        <v>938</v>
      </c>
      <c r="F138" s="55" t="s">
        <v>54</v>
      </c>
    </row>
    <row r="139" spans="1:6">
      <c r="A139" s="50" t="s">
        <v>1190</v>
      </c>
      <c r="B139" s="48">
        <v>3</v>
      </c>
      <c r="C139" s="104">
        <v>242</v>
      </c>
      <c r="D139" s="56" t="s">
        <v>44</v>
      </c>
      <c r="E139" s="56">
        <v>5200</v>
      </c>
      <c r="F139" s="55" t="s">
        <v>45</v>
      </c>
    </row>
    <row r="140" spans="1:6">
      <c r="B140" s="48">
        <v>5</v>
      </c>
      <c r="C140" s="104">
        <v>169</v>
      </c>
      <c r="D140" s="56" t="s">
        <v>44</v>
      </c>
      <c r="E140" s="56">
        <v>4500</v>
      </c>
      <c r="F140" s="55" t="s">
        <v>45</v>
      </c>
    </row>
    <row r="141" spans="1:6">
      <c r="A141" s="50" t="s">
        <v>1895</v>
      </c>
      <c r="B141" s="48">
        <v>1</v>
      </c>
      <c r="C141" s="104">
        <v>66</v>
      </c>
      <c r="D141" s="56" t="s">
        <v>44</v>
      </c>
      <c r="E141" s="56">
        <v>1100</v>
      </c>
      <c r="F141" s="55" t="s">
        <v>45</v>
      </c>
    </row>
    <row r="142" spans="1:6">
      <c r="A142" s="69" t="s">
        <v>879</v>
      </c>
      <c r="B142" s="48">
        <v>1</v>
      </c>
      <c r="C142" s="56">
        <v>111</v>
      </c>
      <c r="D142" s="56" t="s">
        <v>44</v>
      </c>
      <c r="E142" s="56">
        <v>1000</v>
      </c>
      <c r="F142" s="48" t="s">
        <v>45</v>
      </c>
    </row>
    <row r="143" spans="1:6">
      <c r="A143" s="50" t="s">
        <v>376</v>
      </c>
      <c r="B143" s="48">
        <v>1</v>
      </c>
      <c r="C143" s="104">
        <v>95</v>
      </c>
      <c r="D143" s="56">
        <v>1500</v>
      </c>
      <c r="E143" s="56">
        <v>1500</v>
      </c>
      <c r="F143" s="55" t="s">
        <v>54</v>
      </c>
    </row>
    <row r="144" spans="1:6">
      <c r="A144" s="50" t="s">
        <v>1896</v>
      </c>
      <c r="B144" s="48">
        <v>1</v>
      </c>
      <c r="C144" s="104">
        <v>102</v>
      </c>
      <c r="D144" s="56">
        <v>1200</v>
      </c>
      <c r="E144" s="56">
        <v>1200</v>
      </c>
      <c r="F144" s="48" t="s">
        <v>54</v>
      </c>
    </row>
    <row r="145" spans="1:6">
      <c r="A145" s="50" t="s">
        <v>1897</v>
      </c>
      <c r="B145" s="48">
        <v>1</v>
      </c>
      <c r="C145" s="59">
        <v>111</v>
      </c>
      <c r="D145" s="56" t="s">
        <v>738</v>
      </c>
      <c r="E145" s="56" t="s">
        <v>738</v>
      </c>
      <c r="F145" s="106" t="s">
        <v>54</v>
      </c>
    </row>
    <row r="146" spans="1:6">
      <c r="A146" s="69" t="s">
        <v>1898</v>
      </c>
      <c r="B146" s="48">
        <v>1</v>
      </c>
      <c r="C146" s="48" t="s">
        <v>1899</v>
      </c>
      <c r="D146" s="49" t="s">
        <v>1900</v>
      </c>
      <c r="E146" s="49" t="s">
        <v>1900</v>
      </c>
      <c r="F146" s="48" t="s">
        <v>54</v>
      </c>
    </row>
    <row r="147" spans="1:6">
      <c r="A147" s="50" t="s">
        <v>1130</v>
      </c>
      <c r="B147" s="48">
        <v>2</v>
      </c>
      <c r="C147" s="48">
        <v>111</v>
      </c>
      <c r="D147" s="49" t="s">
        <v>44</v>
      </c>
      <c r="E147" s="49">
        <v>1300</v>
      </c>
      <c r="F147" s="48" t="s">
        <v>45</v>
      </c>
    </row>
    <row r="148" spans="1:6">
      <c r="A148" s="50" t="s">
        <v>796</v>
      </c>
      <c r="B148" s="48">
        <v>1</v>
      </c>
      <c r="C148" s="59">
        <v>111</v>
      </c>
      <c r="D148" s="56" t="s">
        <v>44</v>
      </c>
      <c r="E148" s="56">
        <v>1350</v>
      </c>
      <c r="F148" s="48" t="s">
        <v>45</v>
      </c>
    </row>
    <row r="149" spans="1:6">
      <c r="A149" s="69" t="s">
        <v>1317</v>
      </c>
      <c r="B149" s="48">
        <v>2</v>
      </c>
      <c r="C149" s="48">
        <v>135</v>
      </c>
      <c r="D149" s="56" t="s">
        <v>44</v>
      </c>
      <c r="E149" s="56">
        <v>1000</v>
      </c>
      <c r="F149" s="48" t="s">
        <v>45</v>
      </c>
    </row>
    <row r="150" spans="1:6">
      <c r="A150" s="69" t="s">
        <v>1318</v>
      </c>
      <c r="B150" s="48">
        <v>1</v>
      </c>
      <c r="C150" s="56">
        <v>149</v>
      </c>
      <c r="D150" s="56" t="s">
        <v>1293</v>
      </c>
      <c r="E150" s="56" t="s">
        <v>1293</v>
      </c>
      <c r="F150" s="48" t="s">
        <v>54</v>
      </c>
    </row>
    <row r="151" spans="1:6">
      <c r="A151" s="69" t="s">
        <v>1091</v>
      </c>
      <c r="B151" s="48">
        <v>2</v>
      </c>
      <c r="C151" s="56">
        <v>130</v>
      </c>
      <c r="D151" s="56">
        <v>1600</v>
      </c>
      <c r="E151" s="56">
        <v>1600</v>
      </c>
      <c r="F151" s="48" t="s">
        <v>54</v>
      </c>
    </row>
    <row r="152" spans="1:6">
      <c r="A152" s="50" t="s">
        <v>1901</v>
      </c>
      <c r="B152" s="48">
        <v>1</v>
      </c>
      <c r="C152" s="48">
        <v>147</v>
      </c>
      <c r="D152" s="56">
        <v>1800</v>
      </c>
      <c r="E152" s="56">
        <v>1800</v>
      </c>
      <c r="F152" s="48" t="s">
        <v>54</v>
      </c>
    </row>
    <row r="153" spans="1:6">
      <c r="A153" s="50" t="s">
        <v>1319</v>
      </c>
      <c r="B153" s="48">
        <v>1</v>
      </c>
      <c r="C153" s="48">
        <v>158</v>
      </c>
      <c r="D153" s="59">
        <v>1600</v>
      </c>
      <c r="E153" s="56">
        <v>1600</v>
      </c>
      <c r="F153" s="56" t="s">
        <v>54</v>
      </c>
    </row>
    <row r="154" spans="1:6">
      <c r="B154" s="48">
        <v>1</v>
      </c>
      <c r="C154" s="48">
        <v>224</v>
      </c>
      <c r="D154" s="59" t="s">
        <v>44</v>
      </c>
      <c r="E154" s="56">
        <v>2000</v>
      </c>
      <c r="F154" s="56" t="s">
        <v>45</v>
      </c>
    </row>
    <row r="155" spans="1:6">
      <c r="B155" s="48">
        <v>1</v>
      </c>
      <c r="C155" s="48">
        <v>120</v>
      </c>
      <c r="D155" s="59" t="s">
        <v>44</v>
      </c>
      <c r="E155" s="56">
        <v>950</v>
      </c>
      <c r="F155" s="56" t="s">
        <v>45</v>
      </c>
    </row>
    <row r="156" spans="1:6">
      <c r="B156" s="48">
        <v>2</v>
      </c>
      <c r="C156" s="48">
        <v>243</v>
      </c>
      <c r="D156" s="59" t="s">
        <v>44</v>
      </c>
      <c r="E156" s="56">
        <v>1100</v>
      </c>
      <c r="F156" s="56" t="s">
        <v>45</v>
      </c>
    </row>
    <row r="157" spans="1:6">
      <c r="B157" s="48"/>
      <c r="C157" s="59"/>
      <c r="D157" s="48"/>
      <c r="E157" s="48"/>
      <c r="F157" s="48"/>
    </row>
    <row r="158" spans="1:6">
      <c r="A158" s="1" t="s">
        <v>80</v>
      </c>
    </row>
    <row r="159" spans="1:6">
      <c r="A159" s="50" t="s">
        <v>1195</v>
      </c>
      <c r="B159" s="51">
        <v>1</v>
      </c>
      <c r="C159" s="51">
        <v>96</v>
      </c>
      <c r="D159" s="51">
        <v>590</v>
      </c>
      <c r="E159" s="51">
        <v>590</v>
      </c>
      <c r="F159" s="51" t="s">
        <v>54</v>
      </c>
    </row>
    <row r="160" spans="1:6">
      <c r="B160" s="51">
        <v>2</v>
      </c>
      <c r="C160" s="105" t="s">
        <v>1902</v>
      </c>
      <c r="D160" s="51" t="s">
        <v>1903</v>
      </c>
      <c r="E160" s="51" t="s">
        <v>1904</v>
      </c>
      <c r="F160" s="53" t="s">
        <v>54</v>
      </c>
    </row>
    <row r="161" spans="1:6">
      <c r="A161" s="50" t="s">
        <v>1905</v>
      </c>
      <c r="B161" s="51">
        <v>1</v>
      </c>
      <c r="C161" s="105">
        <v>112</v>
      </c>
      <c r="D161" s="51" t="s">
        <v>44</v>
      </c>
      <c r="E161" s="49">
        <v>1500</v>
      </c>
      <c r="F161" s="53" t="s">
        <v>45</v>
      </c>
    </row>
    <row r="162" spans="1:6">
      <c r="A162" s="50" t="s">
        <v>1116</v>
      </c>
      <c r="B162" s="51">
        <v>1</v>
      </c>
      <c r="C162" s="96">
        <v>114</v>
      </c>
      <c r="D162" s="51" t="s">
        <v>736</v>
      </c>
      <c r="E162" s="51">
        <v>800</v>
      </c>
      <c r="F162" s="53">
        <v>-11.1</v>
      </c>
    </row>
    <row r="163" spans="1:6">
      <c r="A163" s="50" t="s">
        <v>1196</v>
      </c>
      <c r="B163" s="51">
        <v>1</v>
      </c>
      <c r="C163" s="96">
        <v>93</v>
      </c>
      <c r="D163" s="51">
        <v>700</v>
      </c>
      <c r="E163" s="51">
        <v>700</v>
      </c>
      <c r="F163" s="51" t="s">
        <v>54</v>
      </c>
    </row>
    <row r="164" spans="1:6">
      <c r="B164" s="48"/>
      <c r="C164" s="59"/>
      <c r="D164" s="48"/>
      <c r="E164" s="48"/>
      <c r="F164" s="48"/>
    </row>
    <row r="165" spans="1:6">
      <c r="A165" s="1" t="s">
        <v>222</v>
      </c>
      <c r="B165" s="51"/>
      <c r="C165" s="51"/>
      <c r="D165" s="51"/>
      <c r="E165" s="51"/>
      <c r="F165" s="51"/>
    </row>
    <row r="166" spans="1:6">
      <c r="A166" s="50" t="s">
        <v>1083</v>
      </c>
      <c r="B166" s="51">
        <v>2</v>
      </c>
      <c r="C166" s="51">
        <v>98</v>
      </c>
      <c r="D166" s="51" t="s">
        <v>44</v>
      </c>
      <c r="E166" s="49" t="s">
        <v>889</v>
      </c>
      <c r="F166" s="51" t="s">
        <v>45</v>
      </c>
    </row>
    <row r="167" spans="1:6">
      <c r="B167" s="51"/>
      <c r="C167" s="51"/>
      <c r="D167" s="51"/>
      <c r="E167" s="51"/>
      <c r="F167" s="51"/>
    </row>
    <row r="168" spans="1:6">
      <c r="A168" s="1" t="s">
        <v>88</v>
      </c>
      <c r="B168" s="51"/>
      <c r="C168" s="51"/>
      <c r="D168" s="51"/>
      <c r="E168" s="51"/>
      <c r="F168" s="51"/>
    </row>
    <row r="169" spans="1:6">
      <c r="A169" s="50" t="s">
        <v>1325</v>
      </c>
      <c r="B169" s="51">
        <v>2</v>
      </c>
      <c r="C169" s="51">
        <v>110</v>
      </c>
      <c r="D169" s="51" t="s">
        <v>1906</v>
      </c>
      <c r="E169" s="51" t="s">
        <v>1907</v>
      </c>
      <c r="F169" s="51">
        <v>-7.4</v>
      </c>
    </row>
    <row r="170" spans="1:6">
      <c r="A170" s="50" t="s">
        <v>1908</v>
      </c>
      <c r="B170" s="51">
        <v>2</v>
      </c>
      <c r="C170" s="51">
        <v>107</v>
      </c>
      <c r="D170" s="49" t="s">
        <v>44</v>
      </c>
      <c r="E170" s="51">
        <v>700</v>
      </c>
      <c r="F170" s="51" t="s">
        <v>45</v>
      </c>
    </row>
    <row r="171" spans="1:6">
      <c r="A171" s="50" t="s">
        <v>1909</v>
      </c>
      <c r="B171" s="51">
        <v>2</v>
      </c>
      <c r="C171" s="51">
        <v>111</v>
      </c>
      <c r="D171" s="49">
        <v>1000</v>
      </c>
      <c r="E171" s="51" t="s">
        <v>1910</v>
      </c>
      <c r="F171" s="75">
        <v>-5</v>
      </c>
    </row>
    <row r="172" spans="1:6">
      <c r="A172" s="50" t="s">
        <v>1911</v>
      </c>
      <c r="B172" s="51">
        <v>2</v>
      </c>
      <c r="C172" s="51">
        <v>130</v>
      </c>
      <c r="D172" s="49" t="s">
        <v>44</v>
      </c>
      <c r="E172" s="51">
        <v>500</v>
      </c>
      <c r="F172" s="49" t="s">
        <v>45</v>
      </c>
    </row>
    <row r="173" spans="1:6">
      <c r="B173" s="51">
        <v>3</v>
      </c>
      <c r="C173" s="51">
        <v>130</v>
      </c>
      <c r="D173" s="49" t="s">
        <v>44</v>
      </c>
      <c r="E173" s="51">
        <v>800</v>
      </c>
      <c r="F173" s="49" t="s">
        <v>45</v>
      </c>
    </row>
    <row r="174" spans="1:6">
      <c r="A174" s="50" t="s">
        <v>1912</v>
      </c>
      <c r="B174" s="51">
        <v>2</v>
      </c>
      <c r="C174" s="51">
        <v>111</v>
      </c>
      <c r="D174" s="49" t="s">
        <v>744</v>
      </c>
      <c r="E174" s="51" t="s">
        <v>835</v>
      </c>
      <c r="F174" s="75">
        <v>3.6</v>
      </c>
    </row>
    <row r="175" spans="1:6">
      <c r="A175" s="50" t="s">
        <v>1327</v>
      </c>
      <c r="B175" s="51">
        <v>2</v>
      </c>
      <c r="C175" s="51">
        <v>135</v>
      </c>
      <c r="D175" s="51" t="s">
        <v>44</v>
      </c>
      <c r="E175" s="51">
        <v>800</v>
      </c>
      <c r="F175" s="51" t="s">
        <v>45</v>
      </c>
    </row>
    <row r="176" spans="1:6">
      <c r="A176" s="50" t="s">
        <v>1913</v>
      </c>
      <c r="B176" s="51">
        <v>2</v>
      </c>
      <c r="C176" s="51">
        <v>127</v>
      </c>
      <c r="D176" s="51" t="s">
        <v>44</v>
      </c>
      <c r="E176" s="49">
        <v>2000</v>
      </c>
      <c r="F176" s="51" t="s">
        <v>45</v>
      </c>
    </row>
    <row r="177" spans="1:6">
      <c r="A177" s="50" t="s">
        <v>1914</v>
      </c>
      <c r="B177" s="51">
        <v>2</v>
      </c>
      <c r="C177" s="51">
        <v>115</v>
      </c>
      <c r="D177" s="51" t="s">
        <v>44</v>
      </c>
      <c r="E177" s="51">
        <v>500</v>
      </c>
      <c r="F177" s="51" t="s">
        <v>45</v>
      </c>
    </row>
    <row r="178" spans="1:6">
      <c r="A178" s="50" t="s">
        <v>1915</v>
      </c>
      <c r="B178" s="51">
        <v>2</v>
      </c>
      <c r="C178" s="51">
        <v>67</v>
      </c>
      <c r="D178" s="51" t="s">
        <v>44</v>
      </c>
      <c r="E178" s="51" t="s">
        <v>1916</v>
      </c>
      <c r="F178" s="51" t="s">
        <v>45</v>
      </c>
    </row>
    <row r="179" spans="1:6">
      <c r="B179" s="51">
        <v>3</v>
      </c>
      <c r="C179" s="51">
        <v>67</v>
      </c>
      <c r="D179" s="51" t="s">
        <v>44</v>
      </c>
      <c r="E179" s="51">
        <v>500</v>
      </c>
      <c r="F179" s="51" t="s">
        <v>45</v>
      </c>
    </row>
    <row r="180" spans="1:6">
      <c r="A180" s="50" t="s">
        <v>1917</v>
      </c>
      <c r="B180" s="51">
        <v>2</v>
      </c>
      <c r="C180" s="96">
        <v>98</v>
      </c>
      <c r="D180" s="51" t="s">
        <v>44</v>
      </c>
      <c r="E180" s="51">
        <v>500</v>
      </c>
      <c r="F180" s="51" t="s">
        <v>45</v>
      </c>
    </row>
    <row r="181" spans="1:6">
      <c r="B181" s="51"/>
      <c r="C181" s="96"/>
      <c r="D181" s="51"/>
      <c r="E181" s="51"/>
      <c r="F181" s="51"/>
    </row>
    <row r="182" spans="1:6">
      <c r="A182" s="1" t="s">
        <v>92</v>
      </c>
    </row>
    <row r="183" spans="1:6">
      <c r="A183" s="50" t="s">
        <v>1329</v>
      </c>
      <c r="B183" s="48">
        <v>1</v>
      </c>
      <c r="C183" s="48">
        <v>121</v>
      </c>
      <c r="D183" s="48" t="s">
        <v>44</v>
      </c>
      <c r="E183" s="48">
        <v>800</v>
      </c>
      <c r="F183" s="48" t="s">
        <v>45</v>
      </c>
    </row>
    <row r="184" spans="1:6">
      <c r="B184" s="48"/>
      <c r="C184" s="48">
        <v>150</v>
      </c>
      <c r="D184" s="48" t="s">
        <v>44</v>
      </c>
      <c r="E184" s="56">
        <v>1300</v>
      </c>
      <c r="F184" s="48" t="s">
        <v>45</v>
      </c>
    </row>
    <row r="185" spans="1:6">
      <c r="A185" s="69" t="s">
        <v>1918</v>
      </c>
      <c r="B185" s="48">
        <v>1</v>
      </c>
      <c r="C185" s="59">
        <v>93</v>
      </c>
      <c r="D185" s="56" t="s">
        <v>1919</v>
      </c>
      <c r="E185" s="56">
        <v>1940</v>
      </c>
      <c r="F185" s="106">
        <v>4.9000000000000004</v>
      </c>
    </row>
    <row r="186" spans="1:6">
      <c r="A186" s="50" t="s">
        <v>1920</v>
      </c>
      <c r="B186" s="48">
        <v>1</v>
      </c>
      <c r="C186" s="59" t="s">
        <v>1921</v>
      </c>
      <c r="D186" s="48" t="s">
        <v>776</v>
      </c>
      <c r="E186" s="56" t="s">
        <v>776</v>
      </c>
      <c r="F186" s="55" t="s">
        <v>54</v>
      </c>
    </row>
    <row r="187" spans="1:6">
      <c r="B187" s="48">
        <v>2</v>
      </c>
      <c r="C187" s="59">
        <v>141</v>
      </c>
      <c r="D187" s="48" t="s">
        <v>44</v>
      </c>
      <c r="E187" s="56">
        <v>1000</v>
      </c>
      <c r="F187" s="48" t="s">
        <v>45</v>
      </c>
    </row>
    <row r="188" spans="1:6">
      <c r="B188" s="48"/>
      <c r="C188" s="59"/>
      <c r="D188" s="48"/>
      <c r="E188" s="56"/>
      <c r="F188" s="48"/>
    </row>
    <row r="189" spans="1:6">
      <c r="A189" s="1" t="s">
        <v>96</v>
      </c>
      <c r="B189" s="48"/>
      <c r="C189" s="59"/>
      <c r="D189" s="48"/>
      <c r="E189" s="48"/>
      <c r="F189" s="48"/>
    </row>
    <row r="190" spans="1:6">
      <c r="A190" s="50" t="s">
        <v>1922</v>
      </c>
      <c r="B190" s="48">
        <v>1</v>
      </c>
      <c r="C190" s="59">
        <v>111</v>
      </c>
      <c r="D190" s="48" t="s">
        <v>1060</v>
      </c>
      <c r="E190" s="56" t="s">
        <v>799</v>
      </c>
      <c r="F190" s="55">
        <v>4.2</v>
      </c>
    </row>
    <row r="191" spans="1:6">
      <c r="B191" s="48">
        <v>2</v>
      </c>
      <c r="C191" s="59">
        <v>102</v>
      </c>
      <c r="D191" s="48">
        <v>900</v>
      </c>
      <c r="E191" s="56">
        <v>900</v>
      </c>
      <c r="F191" s="55" t="s">
        <v>54</v>
      </c>
    </row>
    <row r="192" spans="1:6">
      <c r="A192" s="69" t="s">
        <v>1923</v>
      </c>
      <c r="B192" s="48">
        <v>1</v>
      </c>
      <c r="C192" s="59" t="s">
        <v>1924</v>
      </c>
      <c r="D192" s="48" t="s">
        <v>1925</v>
      </c>
      <c r="E192" s="56" t="s">
        <v>1925</v>
      </c>
      <c r="F192" s="106" t="s">
        <v>54</v>
      </c>
    </row>
    <row r="193" spans="1:6">
      <c r="B193" s="48">
        <v>2</v>
      </c>
      <c r="C193" s="59" t="s">
        <v>1926</v>
      </c>
      <c r="D193" s="48" t="s">
        <v>747</v>
      </c>
      <c r="E193" s="56" t="s">
        <v>947</v>
      </c>
      <c r="F193" s="106">
        <v>-8.3000000000000007</v>
      </c>
    </row>
    <row r="194" spans="1:6">
      <c r="B194" s="48">
        <v>3</v>
      </c>
      <c r="C194" s="48" t="s">
        <v>1927</v>
      </c>
      <c r="D194" s="56" t="s">
        <v>841</v>
      </c>
      <c r="E194" s="56" t="s">
        <v>841</v>
      </c>
      <c r="F194" s="106" t="s">
        <v>54</v>
      </c>
    </row>
    <row r="195" spans="1:6">
      <c r="A195" s="50" t="s">
        <v>1928</v>
      </c>
      <c r="B195" s="48">
        <v>1</v>
      </c>
      <c r="C195" s="59">
        <v>100</v>
      </c>
      <c r="D195" s="56" t="s">
        <v>44</v>
      </c>
      <c r="E195" s="56">
        <v>1500</v>
      </c>
      <c r="F195" s="48" t="s">
        <v>45</v>
      </c>
    </row>
    <row r="196" spans="1:6">
      <c r="A196" s="69" t="s">
        <v>1342</v>
      </c>
      <c r="B196" s="48">
        <v>1</v>
      </c>
      <c r="C196" s="48">
        <v>96</v>
      </c>
      <c r="D196" s="56">
        <v>1500</v>
      </c>
      <c r="E196" s="56">
        <v>1500</v>
      </c>
      <c r="F196" s="48" t="s">
        <v>54</v>
      </c>
    </row>
    <row r="197" spans="1:6">
      <c r="A197" s="69"/>
      <c r="B197" s="48">
        <v>1</v>
      </c>
      <c r="C197" s="48">
        <v>144</v>
      </c>
      <c r="D197" s="56" t="s">
        <v>775</v>
      </c>
      <c r="E197" s="56" t="s">
        <v>775</v>
      </c>
      <c r="F197" s="48" t="s">
        <v>54</v>
      </c>
    </row>
    <row r="198" spans="1:6">
      <c r="A198" s="50" t="s">
        <v>1345</v>
      </c>
      <c r="B198" s="48">
        <v>1</v>
      </c>
      <c r="C198" s="59" t="s">
        <v>1929</v>
      </c>
      <c r="D198" s="56">
        <v>1800</v>
      </c>
      <c r="E198" s="56" t="s">
        <v>761</v>
      </c>
      <c r="F198" s="55">
        <v>-2.8</v>
      </c>
    </row>
    <row r="199" spans="1:6">
      <c r="B199" s="48">
        <v>2</v>
      </c>
      <c r="C199" s="59">
        <v>134</v>
      </c>
      <c r="D199" s="56" t="s">
        <v>44</v>
      </c>
      <c r="E199" s="56">
        <v>1200</v>
      </c>
      <c r="F199" s="48" t="s">
        <v>45</v>
      </c>
    </row>
    <row r="200" spans="1:6">
      <c r="A200" s="50" t="s">
        <v>1930</v>
      </c>
      <c r="B200" s="48">
        <v>4</v>
      </c>
      <c r="C200" s="59">
        <v>153</v>
      </c>
      <c r="D200" s="56">
        <v>3000</v>
      </c>
      <c r="E200" s="56">
        <v>3000</v>
      </c>
      <c r="F200" s="48" t="s">
        <v>54</v>
      </c>
    </row>
    <row r="201" spans="1:6">
      <c r="A201" s="50" t="s">
        <v>1203</v>
      </c>
      <c r="B201" s="48">
        <v>1</v>
      </c>
      <c r="C201" s="59" t="s">
        <v>1931</v>
      </c>
      <c r="D201" s="48" t="s">
        <v>1932</v>
      </c>
      <c r="E201" s="56" t="s">
        <v>1932</v>
      </c>
      <c r="F201" s="48" t="s">
        <v>54</v>
      </c>
    </row>
    <row r="202" spans="1:6">
      <c r="B202" s="48">
        <v>2</v>
      </c>
      <c r="C202" s="59" t="s">
        <v>1933</v>
      </c>
      <c r="D202" s="56">
        <v>1300</v>
      </c>
      <c r="E202" s="56">
        <v>1300</v>
      </c>
      <c r="F202" s="48" t="s">
        <v>54</v>
      </c>
    </row>
    <row r="203" spans="1:6">
      <c r="A203" s="50" t="s">
        <v>1204</v>
      </c>
      <c r="B203" s="48">
        <v>1</v>
      </c>
      <c r="C203" s="59">
        <v>111</v>
      </c>
      <c r="D203" s="56">
        <v>1000</v>
      </c>
      <c r="E203" s="56">
        <v>1000</v>
      </c>
      <c r="F203" s="48" t="s">
        <v>54</v>
      </c>
    </row>
    <row r="204" spans="1:6">
      <c r="B204" s="48">
        <v>2</v>
      </c>
      <c r="C204" s="59">
        <v>98</v>
      </c>
      <c r="D204" s="48" t="s">
        <v>749</v>
      </c>
      <c r="E204" s="56" t="s">
        <v>749</v>
      </c>
      <c r="F204" s="48" t="s">
        <v>54</v>
      </c>
    </row>
    <row r="205" spans="1:6">
      <c r="A205" s="50" t="s">
        <v>1346</v>
      </c>
      <c r="B205" s="48">
        <v>1</v>
      </c>
      <c r="C205" s="59">
        <v>111</v>
      </c>
      <c r="D205" s="48">
        <v>900</v>
      </c>
      <c r="E205" s="56">
        <v>900</v>
      </c>
      <c r="F205" s="48" t="s">
        <v>54</v>
      </c>
    </row>
    <row r="206" spans="1:6">
      <c r="B206" s="48">
        <v>2</v>
      </c>
      <c r="C206" s="59">
        <v>104</v>
      </c>
      <c r="D206" s="56" t="s">
        <v>803</v>
      </c>
      <c r="E206" s="56" t="s">
        <v>803</v>
      </c>
      <c r="F206" s="48" t="s">
        <v>54</v>
      </c>
    </row>
    <row r="207" spans="1:6">
      <c r="A207" s="50" t="s">
        <v>1205</v>
      </c>
      <c r="B207" s="48">
        <v>2</v>
      </c>
      <c r="C207" s="59">
        <v>93</v>
      </c>
      <c r="D207" s="56" t="s">
        <v>44</v>
      </c>
      <c r="E207" s="56">
        <v>800</v>
      </c>
      <c r="F207" s="48" t="s">
        <v>45</v>
      </c>
    </row>
    <row r="208" spans="1:6">
      <c r="A208" s="50" t="s">
        <v>1934</v>
      </c>
      <c r="B208" s="48">
        <v>1</v>
      </c>
      <c r="C208" s="59">
        <v>110</v>
      </c>
      <c r="D208" s="56" t="s">
        <v>44</v>
      </c>
      <c r="E208" s="56">
        <v>1600</v>
      </c>
      <c r="F208" s="48" t="s">
        <v>45</v>
      </c>
    </row>
    <row r="209" spans="1:6">
      <c r="A209" s="50" t="s">
        <v>1350</v>
      </c>
      <c r="B209" s="48">
        <v>2</v>
      </c>
      <c r="C209" s="59">
        <v>102</v>
      </c>
      <c r="D209" s="56" t="s">
        <v>803</v>
      </c>
      <c r="E209" s="56">
        <v>1100</v>
      </c>
      <c r="F209" s="55">
        <v>4.8</v>
      </c>
    </row>
    <row r="210" spans="1:6">
      <c r="A210" s="18" t="s">
        <v>1353</v>
      </c>
      <c r="B210" s="48">
        <v>1</v>
      </c>
      <c r="C210" s="59">
        <v>111</v>
      </c>
      <c r="D210" s="56" t="s">
        <v>44</v>
      </c>
      <c r="E210" s="56">
        <v>1400</v>
      </c>
      <c r="F210" s="48" t="s">
        <v>45</v>
      </c>
    </row>
    <row r="211" spans="1:6">
      <c r="A211" s="50" t="s">
        <v>1354</v>
      </c>
      <c r="B211" s="48">
        <v>1</v>
      </c>
      <c r="C211" s="59" t="s">
        <v>1935</v>
      </c>
      <c r="D211" s="56" t="s">
        <v>1324</v>
      </c>
      <c r="E211" s="56" t="s">
        <v>1006</v>
      </c>
      <c r="F211" s="55">
        <v>10.4</v>
      </c>
    </row>
    <row r="212" spans="1:6">
      <c r="B212" s="48">
        <v>2</v>
      </c>
      <c r="C212" s="59" t="s">
        <v>1936</v>
      </c>
      <c r="D212" s="48" t="s">
        <v>994</v>
      </c>
      <c r="E212" s="48" t="s">
        <v>767</v>
      </c>
      <c r="F212" s="55">
        <v>-10.8</v>
      </c>
    </row>
    <row r="213" spans="1:6">
      <c r="A213" s="50" t="s">
        <v>1121</v>
      </c>
      <c r="B213" s="48">
        <v>1</v>
      </c>
      <c r="C213" s="59" t="s">
        <v>1937</v>
      </c>
      <c r="D213" s="48" t="s">
        <v>1343</v>
      </c>
      <c r="E213" s="48" t="s">
        <v>1339</v>
      </c>
      <c r="F213" s="55">
        <v>-7.7</v>
      </c>
    </row>
    <row r="214" spans="1:6">
      <c r="B214" s="48">
        <v>2</v>
      </c>
      <c r="C214" s="59">
        <v>111</v>
      </c>
      <c r="D214" s="48" t="s">
        <v>44</v>
      </c>
      <c r="E214" s="48" t="s">
        <v>761</v>
      </c>
      <c r="F214" s="55" t="s">
        <v>45</v>
      </c>
    </row>
    <row r="215" spans="1:6">
      <c r="A215" s="50" t="s">
        <v>1275</v>
      </c>
      <c r="B215" s="48">
        <v>1</v>
      </c>
      <c r="C215" s="59">
        <v>111</v>
      </c>
      <c r="D215" s="48" t="s">
        <v>44</v>
      </c>
      <c r="E215" s="48" t="s">
        <v>1051</v>
      </c>
      <c r="F215" s="55" t="s">
        <v>45</v>
      </c>
    </row>
    <row r="216" spans="1:6">
      <c r="B216" s="48">
        <v>1</v>
      </c>
      <c r="C216" s="59">
        <v>79</v>
      </c>
      <c r="D216" s="48" t="s">
        <v>44</v>
      </c>
      <c r="E216" s="56">
        <v>1500</v>
      </c>
      <c r="F216" s="55" t="s">
        <v>45</v>
      </c>
    </row>
    <row r="217" spans="1:6">
      <c r="B217" s="48">
        <v>2</v>
      </c>
      <c r="C217" s="59">
        <v>139</v>
      </c>
      <c r="D217" s="48" t="s">
        <v>44</v>
      </c>
      <c r="E217" s="56">
        <v>1500</v>
      </c>
      <c r="F217" s="55" t="s">
        <v>45</v>
      </c>
    </row>
    <row r="218" spans="1:6">
      <c r="A218" s="50" t="s">
        <v>1206</v>
      </c>
      <c r="B218" s="48">
        <v>1</v>
      </c>
      <c r="C218" s="59">
        <v>135</v>
      </c>
      <c r="D218" s="56" t="s">
        <v>44</v>
      </c>
      <c r="E218" s="56">
        <v>1000</v>
      </c>
      <c r="F218" s="48" t="s">
        <v>45</v>
      </c>
    </row>
    <row r="219" spans="1:6">
      <c r="B219" s="48">
        <v>2</v>
      </c>
      <c r="C219" s="59" t="s">
        <v>1938</v>
      </c>
      <c r="D219" s="56">
        <v>950</v>
      </c>
      <c r="E219" s="56" t="s">
        <v>1939</v>
      </c>
      <c r="F219" s="106">
        <v>2.6</v>
      </c>
    </row>
    <row r="220" spans="1:6">
      <c r="A220" s="50" t="s">
        <v>1291</v>
      </c>
      <c r="B220" s="48">
        <v>1</v>
      </c>
      <c r="C220" s="59" t="s">
        <v>1865</v>
      </c>
      <c r="D220" s="56" t="s">
        <v>994</v>
      </c>
      <c r="E220" s="56" t="s">
        <v>1940</v>
      </c>
      <c r="F220" s="106">
        <v>-12.7</v>
      </c>
    </row>
    <row r="221" spans="1:6">
      <c r="B221" s="48">
        <v>2</v>
      </c>
      <c r="C221" s="59" t="s">
        <v>1941</v>
      </c>
      <c r="D221" s="48" t="s">
        <v>971</v>
      </c>
      <c r="E221" s="56" t="s">
        <v>1942</v>
      </c>
      <c r="F221" s="55">
        <v>-11.8</v>
      </c>
    </row>
    <row r="222" spans="1:6">
      <c r="A222" s="50" t="s">
        <v>1361</v>
      </c>
      <c r="B222" s="48">
        <v>2</v>
      </c>
      <c r="C222" s="59">
        <v>157</v>
      </c>
      <c r="D222" s="48" t="s">
        <v>44</v>
      </c>
      <c r="E222" s="56" t="s">
        <v>1154</v>
      </c>
      <c r="F222" s="55" t="s">
        <v>45</v>
      </c>
    </row>
    <row r="223" spans="1:6">
      <c r="A223" s="50" t="s">
        <v>1943</v>
      </c>
      <c r="B223" s="48">
        <v>1</v>
      </c>
      <c r="C223" s="59">
        <v>111</v>
      </c>
      <c r="D223" s="48" t="s">
        <v>44</v>
      </c>
      <c r="E223" s="56">
        <v>1350</v>
      </c>
      <c r="F223" s="55" t="s">
        <v>45</v>
      </c>
    </row>
    <row r="224" spans="1:6">
      <c r="B224" s="48">
        <v>2</v>
      </c>
      <c r="C224" s="59">
        <v>105</v>
      </c>
      <c r="D224" s="48">
        <v>1000</v>
      </c>
      <c r="E224" s="56">
        <v>1000</v>
      </c>
      <c r="F224" s="55" t="s">
        <v>54</v>
      </c>
    </row>
    <row r="225" spans="1:6">
      <c r="A225" s="50" t="s">
        <v>1944</v>
      </c>
      <c r="B225" s="48">
        <v>2</v>
      </c>
      <c r="C225" s="59" t="s">
        <v>1853</v>
      </c>
      <c r="D225" s="48" t="s">
        <v>1045</v>
      </c>
      <c r="E225" s="56" t="s">
        <v>1045</v>
      </c>
      <c r="F225" s="55" t="s">
        <v>54</v>
      </c>
    </row>
    <row r="226" spans="1:6">
      <c r="A226" s="50" t="s">
        <v>740</v>
      </c>
      <c r="B226" s="48">
        <v>1</v>
      </c>
      <c r="C226" s="59">
        <v>120</v>
      </c>
      <c r="D226" s="56">
        <v>1200</v>
      </c>
      <c r="E226" s="56">
        <v>1200</v>
      </c>
      <c r="F226" s="48" t="s">
        <v>54</v>
      </c>
    </row>
    <row r="227" spans="1:6">
      <c r="A227" s="50" t="s">
        <v>1945</v>
      </c>
      <c r="B227" s="48">
        <v>1</v>
      </c>
      <c r="C227" s="59">
        <v>111</v>
      </c>
      <c r="D227" s="56" t="s">
        <v>44</v>
      </c>
      <c r="E227" s="56">
        <v>900</v>
      </c>
      <c r="F227" s="48" t="s">
        <v>45</v>
      </c>
    </row>
    <row r="228" spans="1:6">
      <c r="A228" s="50" t="s">
        <v>1313</v>
      </c>
      <c r="B228" s="48">
        <v>3</v>
      </c>
      <c r="C228" s="59">
        <v>203</v>
      </c>
      <c r="D228" s="56" t="s">
        <v>44</v>
      </c>
      <c r="E228" s="56">
        <v>4500</v>
      </c>
      <c r="F228" s="48" t="s">
        <v>45</v>
      </c>
    </row>
    <row r="229" spans="1:6">
      <c r="B229" s="48">
        <v>4</v>
      </c>
      <c r="C229" s="59" t="s">
        <v>1946</v>
      </c>
      <c r="D229" s="56">
        <v>2500</v>
      </c>
      <c r="E229" s="56" t="s">
        <v>1947</v>
      </c>
      <c r="F229" s="55">
        <v>14</v>
      </c>
    </row>
    <row r="230" spans="1:6">
      <c r="B230" s="48">
        <v>5</v>
      </c>
      <c r="C230" s="59" t="s">
        <v>1948</v>
      </c>
      <c r="D230" s="56">
        <v>3700</v>
      </c>
      <c r="E230" s="56" t="s">
        <v>1949</v>
      </c>
      <c r="F230" s="55">
        <v>-6.8</v>
      </c>
    </row>
    <row r="231" spans="1:6">
      <c r="A231" s="50" t="s">
        <v>1370</v>
      </c>
      <c r="B231" s="48">
        <v>1</v>
      </c>
      <c r="C231" s="59">
        <v>92</v>
      </c>
      <c r="D231" s="56">
        <v>1700</v>
      </c>
      <c r="E231" s="56">
        <v>1700</v>
      </c>
      <c r="F231" s="48" t="s">
        <v>54</v>
      </c>
    </row>
    <row r="232" spans="1:6">
      <c r="B232" s="48">
        <v>2</v>
      </c>
      <c r="C232" s="59">
        <v>98</v>
      </c>
      <c r="D232" s="56" t="s">
        <v>44</v>
      </c>
      <c r="E232" s="56">
        <v>1800</v>
      </c>
      <c r="F232" s="48" t="s">
        <v>45</v>
      </c>
    </row>
    <row r="233" spans="1:6">
      <c r="B233" s="48">
        <v>3</v>
      </c>
      <c r="C233" s="59" t="s">
        <v>1865</v>
      </c>
      <c r="D233" s="56">
        <v>1500</v>
      </c>
      <c r="E233" s="56" t="s">
        <v>767</v>
      </c>
      <c r="F233" s="106">
        <v>10</v>
      </c>
    </row>
    <row r="234" spans="1:6">
      <c r="B234" s="48">
        <v>4</v>
      </c>
      <c r="C234" s="59">
        <v>111</v>
      </c>
      <c r="D234" s="56" t="s">
        <v>1023</v>
      </c>
      <c r="E234" s="56" t="s">
        <v>1023</v>
      </c>
      <c r="F234" s="106" t="s">
        <v>54</v>
      </c>
    </row>
    <row r="235" spans="1:6">
      <c r="B235" s="48">
        <v>5</v>
      </c>
      <c r="C235" s="59">
        <v>112</v>
      </c>
      <c r="D235" s="56">
        <v>1650</v>
      </c>
      <c r="E235" s="56">
        <v>1650</v>
      </c>
      <c r="F235" s="48" t="s">
        <v>54</v>
      </c>
    </row>
    <row r="236" spans="1:6">
      <c r="A236" s="50" t="s">
        <v>1950</v>
      </c>
      <c r="B236" s="48">
        <v>1</v>
      </c>
      <c r="C236" s="59">
        <v>116</v>
      </c>
      <c r="D236" s="56">
        <v>1000</v>
      </c>
      <c r="E236" s="56">
        <v>1000</v>
      </c>
      <c r="F236" s="48" t="s">
        <v>54</v>
      </c>
    </row>
    <row r="237" spans="1:6">
      <c r="B237" s="48"/>
      <c r="C237" s="59"/>
      <c r="D237" s="56"/>
      <c r="E237" s="56"/>
      <c r="F237" s="48"/>
    </row>
    <row r="238" spans="1:6">
      <c r="B238" s="48"/>
      <c r="C238" s="59"/>
      <c r="D238" s="56"/>
      <c r="E238" s="56"/>
      <c r="F238" s="48"/>
    </row>
    <row r="239" spans="1:6">
      <c r="A239" s="1" t="s">
        <v>99</v>
      </c>
    </row>
    <row r="240" spans="1:6">
      <c r="A240" s="69" t="s">
        <v>1209</v>
      </c>
      <c r="B240" s="48">
        <v>1</v>
      </c>
      <c r="C240" s="48" t="s">
        <v>1951</v>
      </c>
      <c r="D240" s="56" t="s">
        <v>1952</v>
      </c>
      <c r="E240" s="56" t="s">
        <v>1023</v>
      </c>
      <c r="F240" s="55">
        <v>-18.899999999999999</v>
      </c>
    </row>
    <row r="241" spans="1:6">
      <c r="A241" s="69" t="s">
        <v>1953</v>
      </c>
      <c r="B241" s="48">
        <v>1</v>
      </c>
      <c r="C241" s="48">
        <v>80</v>
      </c>
      <c r="D241" s="56" t="s">
        <v>44</v>
      </c>
      <c r="E241" s="56">
        <v>1000</v>
      </c>
      <c r="F241" s="55" t="s">
        <v>45</v>
      </c>
    </row>
    <row r="242" spans="1:6">
      <c r="A242" s="50" t="s">
        <v>1218</v>
      </c>
      <c r="B242" s="51">
        <v>1</v>
      </c>
      <c r="C242" s="51">
        <v>111</v>
      </c>
      <c r="D242" s="51" t="s">
        <v>44</v>
      </c>
      <c r="E242" s="49">
        <v>1000</v>
      </c>
      <c r="F242" s="51" t="s">
        <v>45</v>
      </c>
    </row>
    <row r="243" spans="1:6">
      <c r="B243" s="51">
        <v>2</v>
      </c>
      <c r="C243" s="51">
        <v>111</v>
      </c>
      <c r="D243" s="51">
        <v>1200</v>
      </c>
      <c r="E243" s="49">
        <v>1200</v>
      </c>
      <c r="F243" s="51" t="s">
        <v>54</v>
      </c>
    </row>
    <row r="244" spans="1:6">
      <c r="A244" s="50" t="s">
        <v>1954</v>
      </c>
      <c r="B244" s="51">
        <v>1</v>
      </c>
      <c r="C244" s="51">
        <v>111</v>
      </c>
      <c r="D244" s="51" t="s">
        <v>44</v>
      </c>
      <c r="E244" s="49">
        <v>1500</v>
      </c>
      <c r="F244" s="51" t="s">
        <v>45</v>
      </c>
    </row>
    <row r="245" spans="1:6">
      <c r="A245" s="50" t="s">
        <v>1219</v>
      </c>
      <c r="B245" s="51">
        <v>1</v>
      </c>
      <c r="C245" s="51">
        <v>107</v>
      </c>
      <c r="D245" s="49">
        <v>1760</v>
      </c>
      <c r="E245" s="49">
        <v>1760</v>
      </c>
      <c r="F245" s="51" t="s">
        <v>54</v>
      </c>
    </row>
    <row r="246" spans="1:6">
      <c r="A246" s="50" t="s">
        <v>1215</v>
      </c>
      <c r="B246" s="48">
        <v>2</v>
      </c>
      <c r="C246" s="59">
        <v>108</v>
      </c>
      <c r="D246" s="51">
        <v>900</v>
      </c>
      <c r="E246" s="56">
        <v>900</v>
      </c>
      <c r="F246" s="48" t="s">
        <v>54</v>
      </c>
    </row>
    <row r="247" spans="1:6">
      <c r="A247" s="50" t="s">
        <v>1220</v>
      </c>
      <c r="B247" s="48">
        <v>1</v>
      </c>
      <c r="C247" s="59" t="s">
        <v>1955</v>
      </c>
      <c r="D247" s="56" t="s">
        <v>1956</v>
      </c>
      <c r="E247" s="56" t="s">
        <v>764</v>
      </c>
      <c r="F247" s="106">
        <v>-14.7</v>
      </c>
    </row>
    <row r="248" spans="1:6">
      <c r="A248" s="50" t="s">
        <v>1957</v>
      </c>
      <c r="B248" s="48">
        <v>1</v>
      </c>
      <c r="C248" s="59">
        <v>111</v>
      </c>
      <c r="D248" s="56">
        <v>1200</v>
      </c>
      <c r="E248" s="56">
        <v>1200</v>
      </c>
      <c r="F248" s="48" t="s">
        <v>54</v>
      </c>
    </row>
    <row r="250" spans="1:6">
      <c r="A250" s="1" t="s">
        <v>692</v>
      </c>
    </row>
    <row r="251" spans="1:6">
      <c r="A251" s="50" t="s">
        <v>1371</v>
      </c>
      <c r="B251" s="51">
        <v>1</v>
      </c>
      <c r="C251" s="51">
        <v>93</v>
      </c>
      <c r="D251" s="51" t="s">
        <v>44</v>
      </c>
      <c r="E251" s="49">
        <v>1000</v>
      </c>
      <c r="F251" s="51" t="s">
        <v>45</v>
      </c>
    </row>
    <row r="252" spans="1:6">
      <c r="A252" s="50" t="s">
        <v>1958</v>
      </c>
      <c r="B252" s="51">
        <v>1</v>
      </c>
      <c r="C252" s="51">
        <v>92</v>
      </c>
      <c r="D252" s="51" t="s">
        <v>44</v>
      </c>
      <c r="E252" s="49">
        <v>1500</v>
      </c>
      <c r="F252" s="51" t="s">
        <v>45</v>
      </c>
    </row>
    <row r="253" spans="1:6">
      <c r="B253" s="48">
        <v>2</v>
      </c>
      <c r="C253" s="59">
        <v>111</v>
      </c>
      <c r="D253" s="48" t="s">
        <v>44</v>
      </c>
      <c r="E253" s="56">
        <v>1000</v>
      </c>
      <c r="F253" s="48" t="s">
        <v>45</v>
      </c>
    </row>
    <row r="254" spans="1:6">
      <c r="B254" s="48"/>
      <c r="C254" s="59"/>
      <c r="D254" s="48"/>
      <c r="E254" s="48"/>
      <c r="F254" s="48"/>
    </row>
    <row r="255" spans="1:6">
      <c r="A255" s="1" t="s">
        <v>104</v>
      </c>
      <c r="D255" s="48"/>
      <c r="E255" s="48"/>
    </row>
    <row r="256" spans="1:6">
      <c r="A256" s="50" t="s">
        <v>1224</v>
      </c>
      <c r="B256" s="51">
        <v>1</v>
      </c>
      <c r="C256" s="51">
        <v>73</v>
      </c>
      <c r="D256" s="48" t="s">
        <v>833</v>
      </c>
      <c r="E256" s="48" t="s">
        <v>833</v>
      </c>
      <c r="F256" s="51" t="s">
        <v>54</v>
      </c>
    </row>
    <row r="257" spans="1:6">
      <c r="B257" s="51">
        <v>2</v>
      </c>
      <c r="C257" s="51">
        <v>67</v>
      </c>
      <c r="D257" s="48" t="s">
        <v>1959</v>
      </c>
      <c r="E257" s="48" t="s">
        <v>1959</v>
      </c>
      <c r="F257" s="51" t="s">
        <v>54</v>
      </c>
    </row>
    <row r="258" spans="1:6">
      <c r="B258" s="51"/>
      <c r="C258" s="51"/>
      <c r="D258" s="48"/>
      <c r="E258" s="48"/>
      <c r="F258" s="51"/>
    </row>
    <row r="259" spans="1:6">
      <c r="A259" s="1" t="s">
        <v>297</v>
      </c>
      <c r="B259" s="51"/>
      <c r="C259" s="51"/>
      <c r="D259" s="51"/>
      <c r="E259" s="51"/>
      <c r="F259" s="51"/>
    </row>
    <row r="260" spans="1:6">
      <c r="A260" s="50" t="s">
        <v>1094</v>
      </c>
      <c r="B260" s="51">
        <v>2</v>
      </c>
      <c r="C260" s="51">
        <v>111</v>
      </c>
      <c r="D260" s="49">
        <v>1400</v>
      </c>
      <c r="E260" s="49">
        <v>1500</v>
      </c>
      <c r="F260" s="51">
        <v>7.1</v>
      </c>
    </row>
    <row r="261" spans="1:6">
      <c r="A261" s="50" t="s">
        <v>1095</v>
      </c>
      <c r="B261" s="51">
        <v>2</v>
      </c>
      <c r="C261" s="51">
        <v>111</v>
      </c>
      <c r="D261" s="51" t="s">
        <v>44</v>
      </c>
      <c r="E261" s="49">
        <v>2500</v>
      </c>
      <c r="F261" s="51" t="s">
        <v>45</v>
      </c>
    </row>
    <row r="262" spans="1:6">
      <c r="A262" s="50" t="s">
        <v>1143</v>
      </c>
      <c r="B262" s="51">
        <v>2</v>
      </c>
      <c r="C262" s="51">
        <v>105</v>
      </c>
      <c r="D262" s="49">
        <v>1200</v>
      </c>
      <c r="E262" s="49">
        <v>1200</v>
      </c>
      <c r="F262" s="51" t="s">
        <v>54</v>
      </c>
    </row>
    <row r="263" spans="1:6">
      <c r="B263" s="51"/>
      <c r="C263" s="51"/>
      <c r="D263" s="51"/>
      <c r="E263" s="51"/>
      <c r="F263" s="51"/>
    </row>
    <row r="264" spans="1:6">
      <c r="A264" s="1" t="s">
        <v>108</v>
      </c>
      <c r="B264" s="51"/>
      <c r="C264" s="51"/>
      <c r="D264" s="51"/>
      <c r="E264" s="51"/>
      <c r="F264" s="51"/>
    </row>
    <row r="265" spans="1:6">
      <c r="A265" s="50" t="s">
        <v>1380</v>
      </c>
      <c r="B265" s="51">
        <v>2</v>
      </c>
      <c r="C265" s="51">
        <v>100</v>
      </c>
      <c r="D265" s="51">
        <v>700</v>
      </c>
      <c r="E265" s="51">
        <v>700</v>
      </c>
      <c r="F265" s="51" t="s">
        <v>54</v>
      </c>
    </row>
    <row r="266" spans="1:6">
      <c r="A266" s="50" t="s">
        <v>1131</v>
      </c>
      <c r="B266" s="51">
        <v>2</v>
      </c>
      <c r="C266" s="51">
        <v>105</v>
      </c>
      <c r="D266" s="49" t="s">
        <v>841</v>
      </c>
      <c r="E266" s="51" t="s">
        <v>1960</v>
      </c>
      <c r="F266" s="53">
        <v>-11.8</v>
      </c>
    </row>
    <row r="267" spans="1:6">
      <c r="B267" s="51">
        <v>3</v>
      </c>
      <c r="C267" s="51">
        <v>105</v>
      </c>
      <c r="D267" s="51" t="s">
        <v>44</v>
      </c>
      <c r="E267" s="51">
        <v>450</v>
      </c>
      <c r="F267" s="51" t="s">
        <v>45</v>
      </c>
    </row>
    <row r="268" spans="1:6">
      <c r="A268" s="50" t="s">
        <v>1227</v>
      </c>
      <c r="B268" s="51">
        <v>2</v>
      </c>
      <c r="C268" s="51">
        <v>116</v>
      </c>
      <c r="D268" s="51" t="s">
        <v>1045</v>
      </c>
      <c r="E268" s="51" t="s">
        <v>1399</v>
      </c>
      <c r="F268" s="51">
        <v>4.8</v>
      </c>
    </row>
    <row r="269" spans="1:6">
      <c r="A269" s="50" t="s">
        <v>1381</v>
      </c>
      <c r="B269" s="51">
        <v>2</v>
      </c>
      <c r="C269" s="51">
        <v>125</v>
      </c>
      <c r="D269" s="51" t="s">
        <v>783</v>
      </c>
      <c r="E269" s="51" t="s">
        <v>790</v>
      </c>
      <c r="F269" s="51">
        <v>-8.3000000000000007</v>
      </c>
    </row>
    <row r="270" spans="1:6">
      <c r="B270" s="51">
        <v>3</v>
      </c>
      <c r="C270" s="51">
        <v>125</v>
      </c>
      <c r="D270" s="51" t="s">
        <v>835</v>
      </c>
      <c r="E270" s="51" t="s">
        <v>1961</v>
      </c>
      <c r="F270" s="51">
        <v>-11.1</v>
      </c>
    </row>
    <row r="271" spans="1:6">
      <c r="A271" s="50" t="s">
        <v>1123</v>
      </c>
      <c r="B271" s="51">
        <v>2</v>
      </c>
      <c r="C271" s="51">
        <v>118</v>
      </c>
      <c r="D271" s="49">
        <v>1300</v>
      </c>
      <c r="E271" s="49">
        <v>1300</v>
      </c>
      <c r="F271" s="51" t="s">
        <v>54</v>
      </c>
    </row>
    <row r="272" spans="1:6">
      <c r="B272" s="51">
        <v>3</v>
      </c>
      <c r="C272" s="51">
        <v>118</v>
      </c>
      <c r="D272" s="51" t="s">
        <v>44</v>
      </c>
      <c r="E272" s="51" t="s">
        <v>1962</v>
      </c>
      <c r="F272" s="51" t="s">
        <v>45</v>
      </c>
    </row>
    <row r="273" spans="1:6">
      <c r="A273" s="50" t="s">
        <v>1963</v>
      </c>
      <c r="B273" s="51">
        <v>2</v>
      </c>
      <c r="C273" s="51">
        <v>55</v>
      </c>
      <c r="D273" s="51" t="s">
        <v>44</v>
      </c>
      <c r="E273" s="51">
        <v>700</v>
      </c>
      <c r="F273" s="51" t="s">
        <v>45</v>
      </c>
    </row>
    <row r="274" spans="1:6">
      <c r="A274" s="50" t="s">
        <v>1964</v>
      </c>
      <c r="B274" s="51">
        <v>2</v>
      </c>
      <c r="C274" s="51">
        <v>116</v>
      </c>
      <c r="D274" s="51">
        <v>800</v>
      </c>
      <c r="E274" s="51">
        <v>800</v>
      </c>
      <c r="F274" s="51" t="s">
        <v>54</v>
      </c>
    </row>
    <row r="275" spans="1:6">
      <c r="A275" s="50" t="s">
        <v>1965</v>
      </c>
      <c r="B275" s="51">
        <v>2</v>
      </c>
      <c r="C275" s="51">
        <v>130</v>
      </c>
      <c r="D275" s="51" t="s">
        <v>44</v>
      </c>
      <c r="E275" s="51">
        <v>600</v>
      </c>
      <c r="F275" s="51" t="s">
        <v>45</v>
      </c>
    </row>
    <row r="276" spans="1:6">
      <c r="A276" s="50" t="s">
        <v>1229</v>
      </c>
      <c r="B276" s="51">
        <v>2</v>
      </c>
      <c r="C276" s="51">
        <v>102</v>
      </c>
      <c r="D276" s="51" t="s">
        <v>44</v>
      </c>
      <c r="E276" s="51">
        <v>700</v>
      </c>
      <c r="F276" s="51" t="s">
        <v>45</v>
      </c>
    </row>
    <row r="277" spans="1:6">
      <c r="A277" s="50" t="s">
        <v>1966</v>
      </c>
      <c r="B277" s="51">
        <v>2</v>
      </c>
      <c r="C277" s="51">
        <v>120</v>
      </c>
      <c r="D277" s="51" t="s">
        <v>44</v>
      </c>
      <c r="E277" s="49">
        <v>1200</v>
      </c>
      <c r="F277" s="51" t="s">
        <v>45</v>
      </c>
    </row>
    <row r="278" spans="1:6">
      <c r="A278" s="50" t="s">
        <v>1389</v>
      </c>
      <c r="B278" s="51">
        <v>3</v>
      </c>
      <c r="C278" s="51">
        <v>130</v>
      </c>
      <c r="D278" s="51" t="s">
        <v>44</v>
      </c>
      <c r="E278" s="51" t="s">
        <v>1967</v>
      </c>
      <c r="F278" s="51" t="s">
        <v>45</v>
      </c>
    </row>
    <row r="279" spans="1:6">
      <c r="A279" s="50" t="s">
        <v>1391</v>
      </c>
      <c r="B279" s="51">
        <v>2</v>
      </c>
      <c r="C279" s="51">
        <v>107</v>
      </c>
      <c r="D279" s="49">
        <v>1400</v>
      </c>
      <c r="E279" s="49">
        <v>1400</v>
      </c>
      <c r="F279" s="51" t="s">
        <v>54</v>
      </c>
    </row>
    <row r="280" spans="1:6">
      <c r="A280" s="50" t="s">
        <v>1968</v>
      </c>
      <c r="B280" s="51">
        <v>3</v>
      </c>
      <c r="C280" s="51">
        <v>106</v>
      </c>
      <c r="D280" s="51">
        <v>650</v>
      </c>
      <c r="E280" s="51" t="s">
        <v>836</v>
      </c>
      <c r="F280" s="51">
        <v>3.9</v>
      </c>
    </row>
    <row r="281" spans="1:6">
      <c r="A281" s="50" t="s">
        <v>384</v>
      </c>
      <c r="B281" s="51">
        <v>2</v>
      </c>
      <c r="C281" s="51">
        <v>110</v>
      </c>
      <c r="D281" s="51" t="s">
        <v>44</v>
      </c>
      <c r="E281" s="51" t="s">
        <v>1916</v>
      </c>
      <c r="F281" s="53" t="s">
        <v>45</v>
      </c>
    </row>
    <row r="282" spans="1:6">
      <c r="A282" s="50" t="s">
        <v>1969</v>
      </c>
      <c r="B282" s="51">
        <v>2</v>
      </c>
      <c r="C282" s="51">
        <v>111</v>
      </c>
      <c r="D282" s="51" t="s">
        <v>44</v>
      </c>
      <c r="E282" s="51" t="s">
        <v>1970</v>
      </c>
      <c r="F282" s="51" t="s">
        <v>45</v>
      </c>
    </row>
    <row r="283" spans="1:6">
      <c r="A283" s="50" t="s">
        <v>487</v>
      </c>
      <c r="B283" s="51">
        <v>2</v>
      </c>
      <c r="C283" s="51">
        <v>110</v>
      </c>
      <c r="D283" s="51">
        <v>750</v>
      </c>
      <c r="E283" s="51" t="s">
        <v>854</v>
      </c>
      <c r="F283" s="53">
        <v>10</v>
      </c>
    </row>
    <row r="284" spans="1:6">
      <c r="A284" s="50" t="s">
        <v>863</v>
      </c>
      <c r="B284" s="51">
        <v>2</v>
      </c>
      <c r="C284" s="51">
        <v>134</v>
      </c>
      <c r="D284" s="51" t="s">
        <v>44</v>
      </c>
      <c r="E284" s="49">
        <v>1100</v>
      </c>
      <c r="F284" s="51" t="s">
        <v>45</v>
      </c>
    </row>
    <row r="285" spans="1:6">
      <c r="A285" s="50" t="s">
        <v>125</v>
      </c>
      <c r="B285" s="51">
        <v>2</v>
      </c>
      <c r="C285" s="51">
        <v>122</v>
      </c>
      <c r="D285" s="51" t="s">
        <v>44</v>
      </c>
      <c r="E285" s="51">
        <v>800</v>
      </c>
      <c r="F285" s="51" t="s">
        <v>45</v>
      </c>
    </row>
    <row r="286" spans="1:6">
      <c r="B286" s="51"/>
      <c r="C286" s="51"/>
      <c r="D286" s="51"/>
      <c r="E286" s="51"/>
      <c r="F286" s="51"/>
    </row>
    <row r="287" spans="1:6">
      <c r="A287" s="1" t="s">
        <v>1232</v>
      </c>
      <c r="B287" s="48"/>
      <c r="C287" s="59"/>
      <c r="D287" s="48"/>
      <c r="E287" s="48"/>
      <c r="F287" s="48"/>
    </row>
    <row r="288" spans="1:6">
      <c r="A288" s="50" t="s">
        <v>1233</v>
      </c>
      <c r="B288" s="48">
        <v>1</v>
      </c>
      <c r="C288" s="59">
        <v>111</v>
      </c>
      <c r="D288" s="48">
        <v>800</v>
      </c>
      <c r="E288" s="48" t="s">
        <v>846</v>
      </c>
      <c r="F288" s="48" t="s">
        <v>54</v>
      </c>
    </row>
    <row r="289" spans="1:6">
      <c r="A289" s="50" t="s">
        <v>1235</v>
      </c>
      <c r="B289" s="48">
        <v>2</v>
      </c>
      <c r="C289" s="59">
        <v>85</v>
      </c>
      <c r="D289" s="48" t="s">
        <v>44</v>
      </c>
      <c r="E289" s="48">
        <v>600</v>
      </c>
      <c r="F289" s="48" t="s">
        <v>45</v>
      </c>
    </row>
    <row r="290" spans="1:6">
      <c r="A290" s="69"/>
      <c r="B290" s="48"/>
      <c r="C290" s="59"/>
      <c r="D290" s="48"/>
      <c r="E290" s="56"/>
      <c r="F290" s="48"/>
    </row>
    <row r="291" spans="1:6">
      <c r="A291" s="1" t="s">
        <v>129</v>
      </c>
    </row>
    <row r="292" spans="1:6">
      <c r="A292" s="50" t="s">
        <v>1971</v>
      </c>
      <c r="B292" s="51">
        <v>1</v>
      </c>
      <c r="C292" s="51">
        <v>111</v>
      </c>
      <c r="D292" s="51" t="s">
        <v>44</v>
      </c>
      <c r="E292" s="48">
        <v>500</v>
      </c>
      <c r="F292" s="51" t="s">
        <v>45</v>
      </c>
    </row>
    <row r="293" spans="1:6">
      <c r="A293" s="50" t="s">
        <v>1972</v>
      </c>
      <c r="B293" s="51">
        <v>1</v>
      </c>
      <c r="C293" s="96">
        <v>111</v>
      </c>
      <c r="D293" s="51" t="s">
        <v>44</v>
      </c>
      <c r="E293" s="49">
        <v>1000</v>
      </c>
      <c r="F293" s="51" t="s">
        <v>45</v>
      </c>
    </row>
  </sheetData>
  <mergeCells count="5">
    <mergeCell ref="D6:E6"/>
    <mergeCell ref="A6:A7"/>
    <mergeCell ref="B6:B7"/>
    <mergeCell ref="C6:C7"/>
    <mergeCell ref="F6:F7"/>
  </mergeCells>
  <pageMargins left="0.75" right="0.75" top="1" bottom="1" header="0.5" footer="0.5"/>
  <pageSetup paperSize="9" scale="75" orientation="portrait" cellComments="asDisplayed"/>
  <headerFooter alignWithMargins="0">
    <oddFooter>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280"/>
  <sheetViews>
    <sheetView zoomScale="90" zoomScaleNormal="90" workbookViewId="0">
      <pane ySplit="7" topLeftCell="A131" activePane="bottomLeft" state="frozen"/>
      <selection activeCell="D72" sqref="D72"/>
      <selection pane="bottomLeft" activeCell="B146" sqref="B146"/>
    </sheetView>
  </sheetViews>
  <sheetFormatPr defaultColWidth="9.140625" defaultRowHeight="12.75"/>
  <cols>
    <col min="1" max="1" width="41.42578125" style="50" customWidth="1"/>
    <col min="2" max="2" width="11" style="49" customWidth="1"/>
    <col min="3" max="3" width="11.5703125" style="51" customWidth="1"/>
    <col min="4" max="4" width="20.7109375" style="51" customWidth="1"/>
    <col min="5" max="5" width="20.42578125" style="51" customWidth="1"/>
    <col min="6" max="6" width="11.5703125" style="53" customWidth="1"/>
    <col min="7" max="7" width="9.140625" style="50"/>
    <col min="8" max="8" width="13.140625" style="50" customWidth="1"/>
    <col min="9" max="16384" width="9.140625" style="50"/>
  </cols>
  <sheetData>
    <row r="2" spans="1:14" ht="15" customHeight="1">
      <c r="A2" s="1" t="s">
        <v>1973</v>
      </c>
      <c r="G2" s="6"/>
      <c r="H2" s="6"/>
      <c r="I2" s="6"/>
      <c r="J2" s="6"/>
      <c r="K2" s="6"/>
      <c r="L2" s="6"/>
      <c r="M2" s="6"/>
      <c r="N2" s="6"/>
    </row>
    <row r="3" spans="1:14">
      <c r="A3" s="1" t="s">
        <v>27</v>
      </c>
      <c r="G3" s="6"/>
      <c r="H3" s="6"/>
      <c r="I3" s="6"/>
      <c r="J3" s="6"/>
      <c r="K3" s="6"/>
      <c r="L3" s="6"/>
      <c r="M3" s="6"/>
      <c r="N3" s="6"/>
    </row>
    <row r="4" spans="1:14" ht="14.25" customHeight="1">
      <c r="A4" s="2" t="s">
        <v>28</v>
      </c>
      <c r="G4" s="6"/>
      <c r="H4" s="6"/>
      <c r="I4" s="6"/>
      <c r="J4" s="6"/>
      <c r="K4" s="6"/>
      <c r="L4" s="6"/>
      <c r="M4" s="6"/>
      <c r="N4" s="6"/>
    </row>
    <row r="6" spans="1:14" ht="20.25" customHeight="1">
      <c r="A6" s="246" t="s">
        <v>1974</v>
      </c>
      <c r="B6" s="248" t="s">
        <v>37</v>
      </c>
      <c r="C6" s="246" t="s">
        <v>38</v>
      </c>
      <c r="D6" s="246" t="s">
        <v>39</v>
      </c>
      <c r="E6" s="246"/>
      <c r="F6" s="255" t="s">
        <v>1975</v>
      </c>
    </row>
    <row r="7" spans="1:14" ht="25.5" customHeight="1">
      <c r="A7" s="246"/>
      <c r="B7" s="248"/>
      <c r="C7" s="246"/>
      <c r="D7" s="219">
        <f>'15.10'!D7</f>
        <v>2020</v>
      </c>
      <c r="E7" s="219">
        <f>'15.10'!E7</f>
        <v>2021</v>
      </c>
      <c r="F7" s="256"/>
    </row>
    <row r="9" spans="1:14">
      <c r="A9" s="220" t="s">
        <v>1976</v>
      </c>
      <c r="B9" s="233"/>
      <c r="C9" s="234"/>
      <c r="D9" s="234"/>
      <c r="E9" s="234"/>
      <c r="F9" s="235"/>
    </row>
    <row r="11" spans="1:14">
      <c r="A11" s="1" t="s">
        <v>46</v>
      </c>
      <c r="C11" s="49"/>
      <c r="D11" s="49"/>
      <c r="F11" s="88"/>
    </row>
    <row r="12" spans="1:14">
      <c r="A12" s="50" t="s">
        <v>1977</v>
      </c>
      <c r="B12" s="49">
        <v>111.4</v>
      </c>
      <c r="C12" s="51">
        <v>111</v>
      </c>
      <c r="D12" s="51" t="s">
        <v>44</v>
      </c>
      <c r="E12" s="49">
        <v>550000</v>
      </c>
      <c r="F12" s="53" t="s">
        <v>45</v>
      </c>
    </row>
    <row r="14" spans="1:14">
      <c r="A14" s="220" t="s">
        <v>138</v>
      </c>
      <c r="B14" s="233"/>
      <c r="C14" s="234"/>
      <c r="D14" s="234"/>
      <c r="E14" s="234"/>
      <c r="F14" s="235"/>
    </row>
    <row r="15" spans="1:14">
      <c r="A15" s="1"/>
    </row>
    <row r="16" spans="1:14">
      <c r="A16" s="1" t="s">
        <v>88</v>
      </c>
    </row>
    <row r="17" spans="1:6">
      <c r="A17" s="50" t="s">
        <v>1978</v>
      </c>
      <c r="B17" s="49">
        <v>320</v>
      </c>
      <c r="C17" s="51">
        <v>282</v>
      </c>
      <c r="D17" s="51" t="s">
        <v>44</v>
      </c>
      <c r="E17" s="49">
        <v>600000</v>
      </c>
      <c r="F17" s="53" t="s">
        <v>45</v>
      </c>
    </row>
    <row r="18" spans="1:6">
      <c r="A18" s="1"/>
    </row>
    <row r="19" spans="1:6">
      <c r="A19" s="1" t="s">
        <v>108</v>
      </c>
    </row>
    <row r="20" spans="1:6">
      <c r="A20" s="50" t="s">
        <v>1979</v>
      </c>
      <c r="B20" s="49">
        <v>482</v>
      </c>
      <c r="C20" s="51">
        <v>261</v>
      </c>
      <c r="D20" s="49">
        <v>1200000</v>
      </c>
      <c r="E20" s="49" t="s">
        <v>1980</v>
      </c>
      <c r="F20" s="53" t="s">
        <v>54</v>
      </c>
    </row>
    <row r="21" spans="1:6">
      <c r="A21" s="50" t="s">
        <v>1981</v>
      </c>
      <c r="B21" s="49">
        <v>180</v>
      </c>
      <c r="C21" s="51">
        <v>197</v>
      </c>
      <c r="D21" s="49" t="s">
        <v>44</v>
      </c>
      <c r="E21" s="49">
        <v>700000</v>
      </c>
      <c r="F21" s="51" t="s">
        <v>45</v>
      </c>
    </row>
    <row r="22" spans="1:6">
      <c r="B22" s="89"/>
    </row>
    <row r="23" spans="1:6">
      <c r="A23" s="1"/>
    </row>
    <row r="24" spans="1:6">
      <c r="A24" s="220" t="s">
        <v>756</v>
      </c>
      <c r="B24" s="222"/>
      <c r="C24" s="223"/>
      <c r="D24" s="223"/>
      <c r="E24" s="222"/>
      <c r="F24" s="222"/>
    </row>
    <row r="25" spans="1:6">
      <c r="D25" s="49"/>
      <c r="E25" s="8"/>
      <c r="F25" s="8"/>
    </row>
    <row r="26" spans="1:6">
      <c r="A26" s="1" t="s">
        <v>64</v>
      </c>
      <c r="C26" s="49"/>
      <c r="D26" s="49"/>
      <c r="F26" s="88"/>
    </row>
    <row r="27" spans="1:6">
      <c r="A27" s="50" t="s">
        <v>1982</v>
      </c>
      <c r="B27" s="49">
        <v>209</v>
      </c>
      <c r="C27" s="51">
        <v>232</v>
      </c>
      <c r="D27" s="51" t="s">
        <v>44</v>
      </c>
      <c r="E27" s="49">
        <v>1200000</v>
      </c>
      <c r="F27" s="53" t="s">
        <v>45</v>
      </c>
    </row>
    <row r="28" spans="1:6">
      <c r="E28" s="49"/>
    </row>
    <row r="29" spans="1:6">
      <c r="A29" s="1" t="s">
        <v>88</v>
      </c>
      <c r="C29" s="49"/>
    </row>
    <row r="30" spans="1:6">
      <c r="A30" s="50" t="s">
        <v>1983</v>
      </c>
      <c r="B30" s="49">
        <v>167</v>
      </c>
      <c r="C30" s="49">
        <v>323</v>
      </c>
      <c r="D30" s="51" t="s">
        <v>44</v>
      </c>
      <c r="E30" s="49">
        <v>530000</v>
      </c>
      <c r="F30" s="53" t="s">
        <v>45</v>
      </c>
    </row>
    <row r="31" spans="1:6">
      <c r="C31" s="49"/>
      <c r="E31" s="8"/>
      <c r="F31" s="8"/>
    </row>
    <row r="32" spans="1:6">
      <c r="A32" s="1" t="s">
        <v>108</v>
      </c>
      <c r="C32" s="49"/>
    </row>
    <row r="33" spans="1:6">
      <c r="A33" s="50" t="s">
        <v>1984</v>
      </c>
      <c r="B33" s="49">
        <v>108</v>
      </c>
      <c r="C33" s="49">
        <v>216</v>
      </c>
      <c r="D33" s="51" t="s">
        <v>44</v>
      </c>
      <c r="E33" s="49">
        <v>688000</v>
      </c>
      <c r="F33" s="53" t="s">
        <v>45</v>
      </c>
    </row>
    <row r="34" spans="1:6">
      <c r="A34" s="50" t="s">
        <v>1985</v>
      </c>
      <c r="B34" s="49">
        <v>139</v>
      </c>
      <c r="C34" s="49">
        <v>148</v>
      </c>
      <c r="D34" s="51" t="s">
        <v>44</v>
      </c>
      <c r="E34" s="49">
        <v>460000</v>
      </c>
      <c r="F34" s="53" t="s">
        <v>45</v>
      </c>
    </row>
    <row r="35" spans="1:6">
      <c r="A35" s="50" t="s">
        <v>1986</v>
      </c>
      <c r="B35" s="49">
        <v>187</v>
      </c>
      <c r="C35" s="51">
        <v>230</v>
      </c>
      <c r="D35" s="51" t="s">
        <v>44</v>
      </c>
      <c r="E35" s="49">
        <v>930000</v>
      </c>
      <c r="F35" s="53" t="s">
        <v>45</v>
      </c>
    </row>
    <row r="36" spans="1:6">
      <c r="B36" s="50"/>
      <c r="E36" s="49"/>
    </row>
    <row r="37" spans="1:6">
      <c r="A37" s="1"/>
      <c r="C37" s="49"/>
    </row>
    <row r="38" spans="1:6">
      <c r="A38" s="220" t="s">
        <v>1987</v>
      </c>
      <c r="B38" s="222"/>
      <c r="C38" s="223"/>
      <c r="D38" s="223"/>
      <c r="E38" s="222"/>
      <c r="F38" s="222"/>
    </row>
    <row r="39" spans="1:6">
      <c r="C39" s="49"/>
      <c r="D39" s="49"/>
      <c r="E39" s="8"/>
      <c r="F39" s="8"/>
    </row>
    <row r="40" spans="1:6">
      <c r="A40" s="1" t="s">
        <v>88</v>
      </c>
      <c r="C40" s="49"/>
      <c r="D40" s="49"/>
      <c r="E40" s="8"/>
      <c r="F40" s="8"/>
    </row>
    <row r="41" spans="1:6">
      <c r="A41" s="50" t="s">
        <v>1988</v>
      </c>
      <c r="B41" s="49">
        <v>579</v>
      </c>
      <c r="C41" s="49">
        <v>38</v>
      </c>
      <c r="D41" s="49" t="s">
        <v>44</v>
      </c>
      <c r="E41" s="49">
        <v>830000</v>
      </c>
      <c r="F41" s="51" t="s">
        <v>45</v>
      </c>
    </row>
    <row r="42" spans="1:6">
      <c r="C42" s="49"/>
      <c r="D42" s="49"/>
      <c r="E42" s="8"/>
      <c r="F42" s="8"/>
    </row>
    <row r="43" spans="1:6">
      <c r="A43" s="1" t="s">
        <v>108</v>
      </c>
    </row>
    <row r="44" spans="1:6">
      <c r="A44" s="50" t="s">
        <v>1989</v>
      </c>
      <c r="B44" s="49">
        <v>609</v>
      </c>
      <c r="C44" s="51">
        <v>208</v>
      </c>
      <c r="D44" s="49" t="s">
        <v>44</v>
      </c>
      <c r="E44" s="49">
        <v>600000</v>
      </c>
      <c r="F44" s="53" t="s">
        <v>45</v>
      </c>
    </row>
    <row r="45" spans="1:6">
      <c r="A45" s="50" t="s">
        <v>1990</v>
      </c>
      <c r="B45" s="49">
        <v>522</v>
      </c>
      <c r="C45" s="51">
        <v>47</v>
      </c>
      <c r="D45" s="51" t="s">
        <v>44</v>
      </c>
      <c r="E45" s="49">
        <v>860000</v>
      </c>
      <c r="F45" s="53" t="s">
        <v>45</v>
      </c>
    </row>
    <row r="46" spans="1:6">
      <c r="E46" s="49"/>
    </row>
    <row r="47" spans="1:6">
      <c r="E47" s="49"/>
    </row>
    <row r="48" spans="1:6">
      <c r="A48" s="220" t="s">
        <v>1991</v>
      </c>
      <c r="B48" s="222"/>
      <c r="C48" s="223"/>
      <c r="D48" s="223"/>
      <c r="E48" s="222"/>
      <c r="F48" s="222"/>
    </row>
    <row r="49" spans="1:6">
      <c r="C49" s="49"/>
      <c r="E49" s="8"/>
      <c r="F49" s="8"/>
    </row>
    <row r="50" spans="1:6">
      <c r="A50" s="1" t="s">
        <v>64</v>
      </c>
      <c r="C50" s="49"/>
      <c r="D50" s="49"/>
      <c r="F50" s="88"/>
    </row>
    <row r="51" spans="1:6">
      <c r="A51" s="50" t="s">
        <v>1992</v>
      </c>
      <c r="B51" s="49">
        <v>585</v>
      </c>
      <c r="C51" s="51">
        <v>647</v>
      </c>
      <c r="D51" s="51" t="s">
        <v>44</v>
      </c>
      <c r="E51" s="49">
        <v>2500000</v>
      </c>
      <c r="F51" s="53" t="s">
        <v>45</v>
      </c>
    </row>
    <row r="52" spans="1:6">
      <c r="E52" s="49"/>
    </row>
    <row r="53" spans="1:6">
      <c r="A53" s="1" t="s">
        <v>88</v>
      </c>
      <c r="C53" s="49"/>
      <c r="E53" s="8"/>
      <c r="F53" s="8"/>
    </row>
    <row r="54" spans="1:6">
      <c r="A54" s="50" t="s">
        <v>1993</v>
      </c>
      <c r="B54" s="49">
        <v>570</v>
      </c>
      <c r="C54" s="49">
        <v>234</v>
      </c>
      <c r="D54" s="51" t="s">
        <v>44</v>
      </c>
      <c r="E54" s="49">
        <v>1080000</v>
      </c>
      <c r="F54" s="51" t="s">
        <v>45</v>
      </c>
    </row>
    <row r="55" spans="1:6">
      <c r="C55" s="49"/>
      <c r="E55" s="8"/>
      <c r="F55" s="8"/>
    </row>
    <row r="56" spans="1:6">
      <c r="A56" s="1" t="s">
        <v>108</v>
      </c>
    </row>
    <row r="57" spans="1:6">
      <c r="A57" s="50" t="s">
        <v>1981</v>
      </c>
      <c r="B57" s="49">
        <v>545</v>
      </c>
      <c r="C57" s="51">
        <v>217</v>
      </c>
      <c r="D57" s="51" t="s">
        <v>1994</v>
      </c>
      <c r="E57" s="49">
        <v>1350000</v>
      </c>
      <c r="F57" s="53">
        <v>6.7</v>
      </c>
    </row>
    <row r="58" spans="1:6">
      <c r="C58" s="49"/>
      <c r="D58" s="49"/>
      <c r="E58" s="49"/>
    </row>
    <row r="59" spans="1:6">
      <c r="E59" s="49"/>
    </row>
    <row r="60" spans="1:6">
      <c r="A60" s="220" t="s">
        <v>387</v>
      </c>
      <c r="B60" s="222"/>
      <c r="C60" s="223"/>
      <c r="D60" s="223"/>
      <c r="E60" s="222"/>
      <c r="F60" s="222"/>
    </row>
    <row r="61" spans="1:6">
      <c r="C61" s="49"/>
      <c r="D61" s="49"/>
      <c r="E61" s="8"/>
      <c r="F61" s="8"/>
    </row>
    <row r="62" spans="1:6">
      <c r="A62" s="1" t="s">
        <v>64</v>
      </c>
      <c r="C62" s="49"/>
      <c r="D62" s="49"/>
      <c r="F62" s="88"/>
    </row>
    <row r="63" spans="1:6">
      <c r="A63" s="50" t="s">
        <v>1995</v>
      </c>
      <c r="B63" s="49">
        <v>1234</v>
      </c>
      <c r="C63" s="51">
        <v>516</v>
      </c>
      <c r="D63" s="51" t="s">
        <v>44</v>
      </c>
      <c r="E63" s="49">
        <v>4150000</v>
      </c>
      <c r="F63" s="53" t="s">
        <v>45</v>
      </c>
    </row>
    <row r="64" spans="1:6">
      <c r="A64" s="1"/>
    </row>
    <row r="65" spans="1:6">
      <c r="A65" s="1" t="s">
        <v>96</v>
      </c>
      <c r="C65" s="49"/>
      <c r="D65" s="49"/>
      <c r="F65" s="88"/>
    </row>
    <row r="66" spans="1:6">
      <c r="A66" s="50" t="s">
        <v>1996</v>
      </c>
      <c r="B66" s="49">
        <v>882</v>
      </c>
      <c r="C66" s="51">
        <v>223</v>
      </c>
      <c r="D66" s="51" t="s">
        <v>44</v>
      </c>
      <c r="E66" s="49">
        <v>2800000</v>
      </c>
      <c r="F66" s="53" t="s">
        <v>45</v>
      </c>
    </row>
    <row r="67" spans="1:6">
      <c r="A67" s="50" t="s">
        <v>1997</v>
      </c>
      <c r="B67" s="49">
        <v>462</v>
      </c>
      <c r="C67" s="51">
        <v>223</v>
      </c>
      <c r="D67" s="51" t="s">
        <v>44</v>
      </c>
      <c r="E67" s="49">
        <v>1690000</v>
      </c>
      <c r="F67" s="53" t="s">
        <v>45</v>
      </c>
    </row>
    <row r="68" spans="1:6">
      <c r="A68" s="1"/>
    </row>
    <row r="69" spans="1:6">
      <c r="A69" s="1" t="s">
        <v>99</v>
      </c>
      <c r="C69" s="49"/>
      <c r="D69" s="49"/>
      <c r="F69" s="88"/>
    </row>
    <row r="70" spans="1:6">
      <c r="A70" s="50" t="s">
        <v>1998</v>
      </c>
      <c r="B70" s="49">
        <v>434</v>
      </c>
      <c r="C70" s="51">
        <v>66</v>
      </c>
      <c r="D70" s="51" t="s">
        <v>44</v>
      </c>
      <c r="E70" s="49" t="s">
        <v>1999</v>
      </c>
      <c r="F70" s="53" t="s">
        <v>45</v>
      </c>
    </row>
    <row r="71" spans="1:6">
      <c r="E71" s="49"/>
    </row>
    <row r="72" spans="1:6">
      <c r="A72" s="1" t="s">
        <v>104</v>
      </c>
    </row>
    <row r="73" spans="1:6">
      <c r="A73" s="50" t="s">
        <v>2000</v>
      </c>
      <c r="B73" s="49">
        <v>212</v>
      </c>
      <c r="C73" s="51">
        <v>207</v>
      </c>
      <c r="D73" s="51" t="s">
        <v>44</v>
      </c>
      <c r="E73" s="49">
        <v>900000</v>
      </c>
      <c r="F73" s="53" t="s">
        <v>45</v>
      </c>
    </row>
    <row r="74" spans="1:6">
      <c r="E74" s="49"/>
    </row>
    <row r="75" spans="1:6">
      <c r="C75" s="49"/>
      <c r="E75" s="90"/>
      <c r="F75" s="8"/>
    </row>
    <row r="76" spans="1:6">
      <c r="A76" s="220" t="s">
        <v>447</v>
      </c>
      <c r="B76" s="222"/>
      <c r="C76" s="223"/>
      <c r="D76" s="223"/>
      <c r="E76" s="222"/>
      <c r="F76" s="222"/>
    </row>
    <row r="77" spans="1:6">
      <c r="C77" s="49"/>
      <c r="D77" s="49"/>
      <c r="E77" s="8"/>
      <c r="F77" s="8"/>
    </row>
    <row r="78" spans="1:6">
      <c r="A78" s="1" t="s">
        <v>64</v>
      </c>
    </row>
    <row r="79" spans="1:6">
      <c r="A79" s="50" t="s">
        <v>2001</v>
      </c>
      <c r="B79" s="49">
        <v>735</v>
      </c>
      <c r="C79" s="49">
        <v>536</v>
      </c>
      <c r="D79" s="51" t="s">
        <v>44</v>
      </c>
      <c r="E79" s="49" t="s">
        <v>2002</v>
      </c>
      <c r="F79" s="53" t="s">
        <v>45</v>
      </c>
    </row>
    <row r="80" spans="1:6">
      <c r="A80" s="50" t="s">
        <v>2003</v>
      </c>
      <c r="B80" s="49">
        <v>538</v>
      </c>
      <c r="C80" s="49">
        <v>346</v>
      </c>
      <c r="D80" s="51" t="s">
        <v>44</v>
      </c>
      <c r="E80" s="49">
        <v>2800000</v>
      </c>
      <c r="F80" s="53" t="s">
        <v>45</v>
      </c>
    </row>
    <row r="81" spans="1:6">
      <c r="A81" s="1"/>
    </row>
    <row r="82" spans="1:6">
      <c r="C82" s="49"/>
      <c r="E82" s="90"/>
      <c r="F82" s="8"/>
    </row>
    <row r="83" spans="1:6">
      <c r="C83" s="49"/>
      <c r="E83" s="90"/>
      <c r="F83" s="8"/>
    </row>
    <row r="84" spans="1:6">
      <c r="A84" s="220" t="s">
        <v>2004</v>
      </c>
      <c r="B84" s="222"/>
      <c r="C84" s="223"/>
      <c r="D84" s="223"/>
      <c r="E84" s="222"/>
      <c r="F84" s="222"/>
    </row>
    <row r="85" spans="1:6">
      <c r="C85" s="49"/>
      <c r="D85" s="49"/>
      <c r="E85" s="8"/>
      <c r="F85" s="8"/>
    </row>
    <row r="86" spans="1:6">
      <c r="A86" s="1" t="s">
        <v>64</v>
      </c>
    </row>
    <row r="87" spans="1:6">
      <c r="A87" s="50" t="s">
        <v>2005</v>
      </c>
      <c r="B87" s="49">
        <v>1720</v>
      </c>
      <c r="C87" s="49">
        <v>564</v>
      </c>
      <c r="D87" s="51" t="s">
        <v>44</v>
      </c>
      <c r="E87" s="49">
        <v>2110000</v>
      </c>
      <c r="F87" s="53" t="s">
        <v>45</v>
      </c>
    </row>
    <row r="88" spans="1:6">
      <c r="C88" s="49"/>
      <c r="E88" s="49"/>
    </row>
    <row r="89" spans="1:6">
      <c r="A89" s="1" t="s">
        <v>92</v>
      </c>
    </row>
    <row r="90" spans="1:6">
      <c r="A90" s="50" t="s">
        <v>2006</v>
      </c>
      <c r="B90" s="49">
        <v>1347</v>
      </c>
      <c r="C90" s="49">
        <v>615</v>
      </c>
      <c r="D90" s="51" t="s">
        <v>44</v>
      </c>
      <c r="E90" s="49">
        <v>2360000</v>
      </c>
      <c r="F90" s="53" t="s">
        <v>45</v>
      </c>
    </row>
    <row r="91" spans="1:6">
      <c r="C91" s="49"/>
      <c r="E91" s="49"/>
    </row>
    <row r="92" spans="1:6">
      <c r="A92" s="1" t="s">
        <v>108</v>
      </c>
      <c r="E92" s="49"/>
    </row>
    <row r="93" spans="1:6">
      <c r="A93" s="50" t="s">
        <v>1990</v>
      </c>
      <c r="B93" s="49">
        <v>2525</v>
      </c>
      <c r="C93" s="49">
        <v>1618</v>
      </c>
      <c r="D93" s="51" t="s">
        <v>44</v>
      </c>
      <c r="E93" s="49">
        <v>4000000</v>
      </c>
      <c r="F93" s="53" t="s">
        <v>45</v>
      </c>
    </row>
    <row r="94" spans="1:6">
      <c r="A94" s="50" t="s">
        <v>2007</v>
      </c>
      <c r="B94" s="49">
        <v>8170</v>
      </c>
      <c r="C94" s="49">
        <v>3898</v>
      </c>
      <c r="D94" s="49" t="s">
        <v>44</v>
      </c>
      <c r="E94" s="49">
        <v>5500000</v>
      </c>
      <c r="F94" s="51" t="s">
        <v>45</v>
      </c>
    </row>
    <row r="95" spans="1:6">
      <c r="C95" s="49"/>
      <c r="E95" s="49"/>
    </row>
    <row r="96" spans="1:6">
      <c r="A96" s="220" t="s">
        <v>2008</v>
      </c>
      <c r="B96" s="222"/>
      <c r="C96" s="223"/>
      <c r="D96" s="223"/>
      <c r="E96" s="222"/>
      <c r="F96" s="222"/>
    </row>
    <row r="97" spans="1:6">
      <c r="C97" s="49"/>
      <c r="E97" s="49"/>
    </row>
    <row r="98" spans="1:6">
      <c r="A98" s="1" t="s">
        <v>64</v>
      </c>
    </row>
    <row r="99" spans="1:6">
      <c r="A99" s="50" t="s">
        <v>2009</v>
      </c>
      <c r="B99" s="49">
        <v>15665</v>
      </c>
      <c r="C99" s="49">
        <v>1423</v>
      </c>
      <c r="D99" s="51" t="s">
        <v>44</v>
      </c>
      <c r="E99" s="49">
        <v>35000000</v>
      </c>
      <c r="F99" s="53" t="s">
        <v>45</v>
      </c>
    </row>
    <row r="100" spans="1:6">
      <c r="C100" s="49"/>
      <c r="E100" s="49"/>
    </row>
    <row r="101" spans="1:6">
      <c r="E101" s="49"/>
    </row>
    <row r="102" spans="1:6">
      <c r="A102" s="220" t="s">
        <v>461</v>
      </c>
      <c r="B102" s="222"/>
      <c r="C102" s="223"/>
      <c r="D102" s="223"/>
      <c r="E102" s="222"/>
      <c r="F102" s="222"/>
    </row>
    <row r="103" spans="1:6">
      <c r="C103" s="49"/>
      <c r="D103" s="49"/>
      <c r="E103" s="8"/>
      <c r="F103" s="8"/>
    </row>
    <row r="104" spans="1:6">
      <c r="A104" s="1" t="s">
        <v>64</v>
      </c>
      <c r="C104" s="49"/>
      <c r="D104" s="49"/>
      <c r="F104" s="88"/>
    </row>
    <row r="105" spans="1:6">
      <c r="A105" s="50" t="s">
        <v>1992</v>
      </c>
      <c r="B105" s="49">
        <v>1014</v>
      </c>
      <c r="C105" s="51">
        <v>296</v>
      </c>
      <c r="D105" s="51" t="s">
        <v>44</v>
      </c>
      <c r="E105" s="49">
        <v>2700000</v>
      </c>
      <c r="F105" s="53" t="s">
        <v>45</v>
      </c>
    </row>
    <row r="106" spans="1:6">
      <c r="A106" s="50" t="s">
        <v>2010</v>
      </c>
      <c r="B106" s="49">
        <v>3635</v>
      </c>
      <c r="C106" s="49">
        <v>234</v>
      </c>
      <c r="D106" s="51" t="s">
        <v>44</v>
      </c>
      <c r="E106" s="49">
        <v>7500000</v>
      </c>
      <c r="F106" s="53" t="s">
        <v>45</v>
      </c>
    </row>
    <row r="107" spans="1:6">
      <c r="A107" s="50" t="s">
        <v>2011</v>
      </c>
      <c r="B107" s="49">
        <v>2820</v>
      </c>
      <c r="C107" s="49">
        <v>1711</v>
      </c>
      <c r="D107" s="51" t="s">
        <v>44</v>
      </c>
      <c r="E107" s="49">
        <v>6000000</v>
      </c>
      <c r="F107" s="53" t="s">
        <v>45</v>
      </c>
    </row>
    <row r="108" spans="1:6">
      <c r="A108" s="50" t="s">
        <v>2012</v>
      </c>
      <c r="B108" s="49">
        <v>794</v>
      </c>
      <c r="C108" s="49">
        <v>335</v>
      </c>
      <c r="D108" s="51" t="s">
        <v>44</v>
      </c>
      <c r="E108" s="49">
        <v>2650000</v>
      </c>
      <c r="F108" s="53" t="s">
        <v>45</v>
      </c>
    </row>
    <row r="109" spans="1:6">
      <c r="C109" s="49"/>
      <c r="E109" s="49"/>
    </row>
    <row r="110" spans="1:6">
      <c r="A110" s="1" t="s">
        <v>99</v>
      </c>
      <c r="C110" s="49"/>
      <c r="D110" s="49"/>
      <c r="F110" s="88"/>
    </row>
    <row r="111" spans="1:6">
      <c r="A111" s="50" t="s">
        <v>2006</v>
      </c>
      <c r="B111" s="49">
        <v>979</v>
      </c>
      <c r="C111" s="51">
        <v>635</v>
      </c>
      <c r="D111" s="51" t="s">
        <v>44</v>
      </c>
      <c r="E111" s="49">
        <v>1690000</v>
      </c>
      <c r="F111" s="53" t="s">
        <v>45</v>
      </c>
    </row>
    <row r="112" spans="1:6">
      <c r="A112" s="1"/>
    </row>
    <row r="113" spans="1:6">
      <c r="C113" s="49"/>
      <c r="E113" s="90"/>
      <c r="F113" s="8"/>
    </row>
    <row r="114" spans="1:6">
      <c r="A114" s="220" t="s">
        <v>470</v>
      </c>
      <c r="B114" s="222"/>
      <c r="C114" s="223"/>
      <c r="D114" s="223"/>
      <c r="E114" s="222"/>
      <c r="F114" s="222"/>
    </row>
    <row r="115" spans="1:6">
      <c r="C115" s="49"/>
      <c r="D115" s="49"/>
      <c r="E115" s="8"/>
      <c r="F115" s="8"/>
    </row>
    <row r="116" spans="1:6">
      <c r="A116" s="1" t="s">
        <v>46</v>
      </c>
      <c r="C116" s="49"/>
      <c r="D116" s="49"/>
      <c r="F116" s="88"/>
    </row>
    <row r="117" spans="1:6">
      <c r="A117" s="50" t="s">
        <v>2013</v>
      </c>
      <c r="B117" s="49">
        <v>39980</v>
      </c>
      <c r="C117" s="49">
        <v>1224</v>
      </c>
      <c r="D117" s="51" t="s">
        <v>44</v>
      </c>
      <c r="E117" s="49">
        <v>6500000</v>
      </c>
      <c r="F117" s="53" t="s">
        <v>45</v>
      </c>
    </row>
    <row r="118" spans="1:6">
      <c r="C118" s="49"/>
      <c r="E118" s="49"/>
    </row>
    <row r="119" spans="1:6">
      <c r="A119" s="1" t="s">
        <v>64</v>
      </c>
      <c r="C119" s="49"/>
      <c r="D119" s="49"/>
      <c r="F119" s="88"/>
    </row>
    <row r="120" spans="1:6">
      <c r="A120" s="50" t="s">
        <v>2014</v>
      </c>
      <c r="B120" s="49">
        <v>7520</v>
      </c>
      <c r="C120" s="49">
        <v>1083</v>
      </c>
      <c r="D120" s="51" t="s">
        <v>44</v>
      </c>
      <c r="E120" s="49">
        <v>20000000</v>
      </c>
      <c r="F120" s="53" t="s">
        <v>45</v>
      </c>
    </row>
    <row r="121" spans="1:6">
      <c r="A121" s="1"/>
    </row>
    <row r="122" spans="1:6">
      <c r="A122" s="220" t="s">
        <v>2015</v>
      </c>
      <c r="B122" s="222"/>
      <c r="C122" s="223"/>
      <c r="D122" s="223"/>
      <c r="E122" s="222"/>
      <c r="F122" s="222"/>
    </row>
    <row r="123" spans="1:6">
      <c r="C123" s="49"/>
      <c r="D123" s="49"/>
      <c r="E123" s="8"/>
      <c r="F123" s="8"/>
    </row>
    <row r="124" spans="1:6">
      <c r="A124" s="1" t="s">
        <v>64</v>
      </c>
      <c r="C124" s="49"/>
      <c r="D124" s="49"/>
      <c r="F124" s="88"/>
    </row>
    <row r="125" spans="1:6">
      <c r="A125" s="50" t="s">
        <v>2010</v>
      </c>
      <c r="B125" s="49">
        <v>2426</v>
      </c>
      <c r="C125" s="49">
        <v>996</v>
      </c>
      <c r="D125" s="51" t="s">
        <v>44</v>
      </c>
      <c r="E125" s="49">
        <v>4600000</v>
      </c>
      <c r="F125" s="53" t="s">
        <v>45</v>
      </c>
    </row>
    <row r="126" spans="1:6">
      <c r="C126" s="49"/>
      <c r="E126" s="49"/>
    </row>
    <row r="127" spans="1:6">
      <c r="C127" s="49"/>
      <c r="E127" s="90"/>
      <c r="F127" s="8"/>
    </row>
    <row r="128" spans="1:6">
      <c r="E128" s="49"/>
    </row>
    <row r="129" spans="1:6">
      <c r="A129" s="220" t="s">
        <v>2016</v>
      </c>
      <c r="B129" s="222"/>
      <c r="C129" s="223"/>
      <c r="D129" s="223"/>
      <c r="E129" s="222"/>
      <c r="F129" s="222"/>
    </row>
    <row r="130" spans="1:6">
      <c r="A130" s="1"/>
    </row>
    <row r="131" spans="1:6">
      <c r="A131" s="1" t="s">
        <v>46</v>
      </c>
      <c r="C131" s="49"/>
      <c r="D131" s="49"/>
      <c r="F131" s="88"/>
    </row>
    <row r="132" spans="1:6">
      <c r="A132" s="50" t="s">
        <v>2017</v>
      </c>
      <c r="B132" s="49">
        <v>43202</v>
      </c>
      <c r="C132" s="49"/>
      <c r="D132" s="51" t="s">
        <v>44</v>
      </c>
      <c r="E132" s="49">
        <v>20</v>
      </c>
      <c r="F132" s="53" t="s">
        <v>45</v>
      </c>
    </row>
    <row r="133" spans="1:6">
      <c r="B133" s="49">
        <v>66411</v>
      </c>
      <c r="C133" s="49"/>
      <c r="D133" s="91" t="s">
        <v>44</v>
      </c>
      <c r="E133" s="51">
        <v>20</v>
      </c>
      <c r="F133" s="53" t="s">
        <v>45</v>
      </c>
    </row>
    <row r="134" spans="1:6">
      <c r="A134" s="1" t="s">
        <v>64</v>
      </c>
      <c r="C134" s="49"/>
      <c r="D134" s="49"/>
      <c r="F134" s="88"/>
    </row>
    <row r="135" spans="1:6">
      <c r="A135" s="50" t="s">
        <v>2018</v>
      </c>
      <c r="B135" s="49">
        <v>2914</v>
      </c>
      <c r="C135" s="49"/>
      <c r="D135" s="51" t="s">
        <v>44</v>
      </c>
      <c r="E135" s="49" t="s">
        <v>2019</v>
      </c>
      <c r="F135" s="53" t="s">
        <v>45</v>
      </c>
    </row>
    <row r="136" spans="1:6">
      <c r="E136" s="49"/>
    </row>
    <row r="137" spans="1:6">
      <c r="A137" s="1" t="s">
        <v>99</v>
      </c>
      <c r="C137" s="49"/>
      <c r="D137" s="49"/>
      <c r="F137" s="88"/>
    </row>
    <row r="138" spans="1:6">
      <c r="A138" s="50" t="s">
        <v>2006</v>
      </c>
      <c r="B138" s="49">
        <v>687</v>
      </c>
      <c r="C138" s="49"/>
      <c r="D138" s="51" t="s">
        <v>44</v>
      </c>
      <c r="E138" s="49" t="s">
        <v>2020</v>
      </c>
      <c r="F138" s="53" t="s">
        <v>45</v>
      </c>
    </row>
    <row r="139" spans="1:6">
      <c r="C139" s="49"/>
      <c r="E139" s="49"/>
    </row>
    <row r="140" spans="1:6">
      <c r="A140" s="1" t="s">
        <v>108</v>
      </c>
      <c r="C140" s="49"/>
      <c r="D140" s="91"/>
    </row>
    <row r="141" spans="1:6">
      <c r="A141" s="50" t="s">
        <v>2021</v>
      </c>
      <c r="B141" s="49">
        <v>6454</v>
      </c>
      <c r="C141" s="49"/>
      <c r="D141" s="91" t="s">
        <v>44</v>
      </c>
      <c r="E141" s="49">
        <v>1239</v>
      </c>
      <c r="F141" s="53" t="s">
        <v>45</v>
      </c>
    </row>
    <row r="142" spans="1:6">
      <c r="C142" s="49"/>
      <c r="D142" s="91"/>
    </row>
    <row r="143" spans="1:6">
      <c r="A143" s="1"/>
      <c r="B143" s="51"/>
    </row>
    <row r="144" spans="1:6">
      <c r="B144" s="51"/>
      <c r="E144" s="49"/>
    </row>
    <row r="146" spans="1:6">
      <c r="A146" s="1"/>
    </row>
    <row r="147" spans="1:6">
      <c r="A147" s="1"/>
    </row>
    <row r="148" spans="1:6">
      <c r="A148" s="1"/>
    </row>
    <row r="149" spans="1:6">
      <c r="E149" s="8"/>
      <c r="F149" s="8"/>
    </row>
    <row r="150" spans="1:6">
      <c r="A150" s="1"/>
    </row>
    <row r="151" spans="1:6">
      <c r="A151" s="1"/>
    </row>
    <row r="152" spans="1:6">
      <c r="D152" s="49"/>
    </row>
    <row r="153" spans="1:6">
      <c r="A153" s="1"/>
      <c r="C153" s="49"/>
    </row>
    <row r="154" spans="1:6">
      <c r="A154" s="1"/>
      <c r="C154" s="49"/>
    </row>
    <row r="155" spans="1:6">
      <c r="C155" s="49"/>
      <c r="D155" s="49"/>
      <c r="E155" s="8"/>
      <c r="F155" s="8"/>
    </row>
    <row r="156" spans="1:6">
      <c r="C156" s="49"/>
      <c r="D156" s="49"/>
    </row>
    <row r="157" spans="1:6">
      <c r="A157" s="1"/>
    </row>
    <row r="158" spans="1:6">
      <c r="A158" s="1"/>
      <c r="C158" s="49"/>
    </row>
    <row r="159" spans="1:6">
      <c r="A159" s="1"/>
      <c r="C159" s="49"/>
    </row>
    <row r="160" spans="1:6">
      <c r="A160" s="1"/>
      <c r="C160" s="49"/>
    </row>
    <row r="161" spans="1:6">
      <c r="C161" s="49"/>
      <c r="E161" s="8"/>
      <c r="F161" s="8"/>
    </row>
    <row r="162" spans="1:6">
      <c r="C162" s="49"/>
      <c r="E162" s="8"/>
      <c r="F162" s="8"/>
    </row>
    <row r="163" spans="1:6">
      <c r="C163" s="49"/>
    </row>
    <row r="164" spans="1:6">
      <c r="A164" s="1"/>
    </row>
    <row r="165" spans="1:6">
      <c r="A165" s="1"/>
    </row>
    <row r="166" spans="1:6">
      <c r="A166" s="1"/>
    </row>
    <row r="167" spans="1:6">
      <c r="A167" s="11"/>
      <c r="B167" s="92"/>
      <c r="C167" s="12"/>
      <c r="D167" s="12"/>
      <c r="E167" s="12"/>
      <c r="F167" s="93"/>
    </row>
    <row r="168" spans="1:6">
      <c r="E168" s="8"/>
      <c r="F168" s="8"/>
    </row>
    <row r="170" spans="1:6">
      <c r="A170" s="1"/>
      <c r="D170" s="49"/>
    </row>
    <row r="171" spans="1:6">
      <c r="D171" s="49"/>
      <c r="F171" s="88"/>
    </row>
    <row r="172" spans="1:6">
      <c r="D172" s="49"/>
      <c r="F172" s="88"/>
    </row>
    <row r="173" spans="1:6">
      <c r="A173" s="1"/>
      <c r="C173" s="49"/>
    </row>
    <row r="174" spans="1:6">
      <c r="A174" s="1"/>
      <c r="C174" s="49"/>
    </row>
    <row r="175" spans="1:6">
      <c r="C175" s="49"/>
      <c r="D175" s="94"/>
      <c r="E175" s="95"/>
      <c r="F175" s="88"/>
    </row>
    <row r="176" spans="1:6">
      <c r="C176" s="49"/>
      <c r="D176" s="49"/>
    </row>
    <row r="177" spans="1:6">
      <c r="C177" s="49"/>
      <c r="E177" s="8"/>
      <c r="F177" s="8"/>
    </row>
    <row r="178" spans="1:6">
      <c r="A178" s="1"/>
    </row>
    <row r="179" spans="1:6">
      <c r="A179" s="1"/>
    </row>
    <row r="180" spans="1:6">
      <c r="A180" s="1"/>
    </row>
    <row r="181" spans="1:6">
      <c r="C181" s="96"/>
      <c r="F181" s="88"/>
    </row>
    <row r="182" spans="1:6">
      <c r="C182" s="96"/>
      <c r="D182" s="49"/>
      <c r="F182" s="88"/>
    </row>
    <row r="183" spans="1:6">
      <c r="C183" s="96"/>
      <c r="D183" s="49"/>
    </row>
    <row r="184" spans="1:6">
      <c r="A184" s="1"/>
      <c r="C184" s="96"/>
      <c r="D184" s="49"/>
    </row>
    <row r="185" spans="1:6">
      <c r="C185" s="96"/>
      <c r="D185" s="49"/>
      <c r="E185" s="49"/>
      <c r="F185" s="8"/>
    </row>
    <row r="186" spans="1:6">
      <c r="C186" s="96"/>
      <c r="D186" s="49"/>
    </row>
    <row r="187" spans="1:6">
      <c r="A187" s="1"/>
    </row>
    <row r="188" spans="1:6">
      <c r="A188" s="1"/>
    </row>
    <row r="189" spans="1:6">
      <c r="A189" s="1"/>
    </row>
    <row r="190" spans="1:6">
      <c r="D190" s="49"/>
      <c r="E190" s="8"/>
      <c r="F190" s="8"/>
    </row>
    <row r="191" spans="1:6">
      <c r="D191" s="8"/>
      <c r="F191" s="8"/>
    </row>
    <row r="192" spans="1:6">
      <c r="D192" s="49"/>
    </row>
    <row r="193" spans="1:6">
      <c r="A193" s="1"/>
      <c r="D193" s="49"/>
    </row>
    <row r="194" spans="1:6">
      <c r="B194" s="51"/>
      <c r="E194" s="49"/>
    </row>
    <row r="195" spans="1:6">
      <c r="A195" s="1"/>
    </row>
    <row r="196" spans="1:6">
      <c r="A196" s="1"/>
      <c r="B196" s="97"/>
      <c r="C196" s="8"/>
      <c r="D196" s="8"/>
      <c r="F196" s="98"/>
    </row>
    <row r="197" spans="1:6">
      <c r="A197" s="1"/>
      <c r="B197" s="97"/>
      <c r="C197" s="8"/>
      <c r="D197" s="8"/>
      <c r="F197" s="98"/>
    </row>
    <row r="198" spans="1:6">
      <c r="A198" s="1"/>
    </row>
    <row r="199" spans="1:6">
      <c r="C199" s="49"/>
      <c r="E199" s="8"/>
      <c r="F199" s="8"/>
    </row>
    <row r="200" spans="1:6">
      <c r="C200" s="49"/>
      <c r="F200" s="8"/>
    </row>
    <row r="201" spans="1:6">
      <c r="B201" s="87"/>
      <c r="C201" s="50"/>
      <c r="D201" s="50"/>
      <c r="F201" s="50"/>
    </row>
    <row r="202" spans="1:6">
      <c r="A202" s="1"/>
    </row>
    <row r="203" spans="1:6">
      <c r="C203" s="49"/>
      <c r="D203" s="49"/>
      <c r="F203" s="88"/>
    </row>
    <row r="204" spans="1:6">
      <c r="A204" s="1"/>
      <c r="C204" s="49"/>
    </row>
    <row r="205" spans="1:6">
      <c r="A205" s="1"/>
      <c r="C205" s="49"/>
    </row>
    <row r="206" spans="1:6">
      <c r="C206" s="49"/>
      <c r="D206" s="49"/>
      <c r="E206" s="8"/>
      <c r="F206" s="8"/>
    </row>
    <row r="207" spans="1:6">
      <c r="A207" s="1"/>
    </row>
    <row r="208" spans="1:6">
      <c r="A208" s="1"/>
    </row>
    <row r="209" spans="1:6">
      <c r="C209" s="96"/>
      <c r="D209" s="49"/>
      <c r="F209" s="88"/>
    </row>
    <row r="210" spans="1:6">
      <c r="A210" s="1"/>
    </row>
    <row r="211" spans="1:6">
      <c r="A211" s="1"/>
    </row>
    <row r="212" spans="1:6">
      <c r="A212" s="1"/>
      <c r="C212" s="49"/>
    </row>
    <row r="213" spans="1:6">
      <c r="A213" s="1"/>
      <c r="C213" s="49"/>
    </row>
    <row r="214" spans="1:6">
      <c r="C214" s="49"/>
      <c r="D214" s="49"/>
      <c r="E214" s="8"/>
      <c r="F214" s="8"/>
    </row>
    <row r="215" spans="1:6">
      <c r="A215" s="1"/>
    </row>
    <row r="216" spans="1:6">
      <c r="A216" s="1"/>
    </row>
    <row r="217" spans="1:6">
      <c r="C217" s="49"/>
      <c r="E217" s="49"/>
    </row>
    <row r="218" spans="1:6">
      <c r="C218" s="49"/>
      <c r="E218" s="49"/>
    </row>
    <row r="219" spans="1:6">
      <c r="A219" s="1"/>
    </row>
    <row r="220" spans="1:6">
      <c r="A220" s="1"/>
    </row>
    <row r="221" spans="1:6">
      <c r="A221" s="1"/>
    </row>
    <row r="222" spans="1:6">
      <c r="A222" s="1"/>
      <c r="C222" s="49"/>
    </row>
    <row r="223" spans="1:6">
      <c r="A223" s="1"/>
      <c r="C223" s="49"/>
    </row>
    <row r="224" spans="1:6">
      <c r="C224" s="49"/>
      <c r="E224" s="8"/>
      <c r="F224" s="8"/>
    </row>
    <row r="225" spans="1:6">
      <c r="A225" s="1"/>
      <c r="C225" s="49"/>
      <c r="E225" s="8"/>
      <c r="F225" s="8"/>
    </row>
    <row r="226" spans="1:6">
      <c r="A226" s="1"/>
      <c r="E226" s="49"/>
    </row>
    <row r="227" spans="1:6">
      <c r="A227" s="1"/>
      <c r="E227" s="49"/>
    </row>
    <row r="228" spans="1:6">
      <c r="A228" s="1"/>
      <c r="E228" s="49"/>
    </row>
    <row r="229" spans="1:6">
      <c r="A229" s="1"/>
      <c r="E229" s="49"/>
    </row>
    <row r="230" spans="1:6">
      <c r="A230" s="1"/>
      <c r="E230" s="49"/>
    </row>
    <row r="231" spans="1:6">
      <c r="A231" s="1"/>
      <c r="E231" s="49"/>
    </row>
    <row r="232" spans="1:6">
      <c r="E232" s="49"/>
    </row>
    <row r="233" spans="1:6">
      <c r="A233" s="1"/>
      <c r="E233" s="49"/>
    </row>
    <row r="234" spans="1:6">
      <c r="A234" s="1"/>
      <c r="E234" s="49"/>
    </row>
    <row r="235" spans="1:6">
      <c r="E235" s="49"/>
    </row>
    <row r="236" spans="1:6">
      <c r="A236" s="1"/>
      <c r="E236" s="49"/>
    </row>
    <row r="237" spans="1:6">
      <c r="A237" s="1"/>
      <c r="E237" s="49"/>
    </row>
    <row r="238" spans="1:6">
      <c r="A238" s="1"/>
      <c r="E238" s="49"/>
    </row>
    <row r="239" spans="1:6">
      <c r="A239" s="1"/>
      <c r="C239" s="49"/>
    </row>
    <row r="240" spans="1:6">
      <c r="A240" s="1"/>
      <c r="C240" s="49"/>
    </row>
    <row r="241" spans="1:6">
      <c r="A241" s="1"/>
      <c r="C241" s="49"/>
    </row>
    <row r="242" spans="1:6">
      <c r="C242" s="49"/>
      <c r="E242" s="49"/>
    </row>
    <row r="243" spans="1:6">
      <c r="C243" s="49"/>
      <c r="E243" s="49"/>
    </row>
    <row r="244" spans="1:6">
      <c r="C244" s="49"/>
      <c r="E244" s="49"/>
    </row>
    <row r="245" spans="1:6">
      <c r="A245" s="1"/>
    </row>
    <row r="246" spans="1:6">
      <c r="A246" s="1"/>
      <c r="C246" s="49"/>
    </row>
    <row r="247" spans="1:6">
      <c r="A247" s="1"/>
      <c r="C247" s="49"/>
    </row>
    <row r="248" spans="1:6">
      <c r="A248" s="1"/>
      <c r="C248" s="49"/>
    </row>
    <row r="249" spans="1:6">
      <c r="A249" s="99"/>
      <c r="C249" s="49"/>
      <c r="D249" s="49"/>
      <c r="E249" s="8"/>
      <c r="F249" s="8"/>
    </row>
    <row r="250" spans="1:6">
      <c r="A250" s="99"/>
      <c r="C250" s="49"/>
      <c r="D250" s="49"/>
    </row>
    <row r="251" spans="1:6">
      <c r="A251" s="1"/>
      <c r="C251" s="49"/>
      <c r="D251" s="49"/>
    </row>
    <row r="252" spans="1:6">
      <c r="C252" s="49"/>
      <c r="E252" s="49"/>
    </row>
    <row r="253" spans="1:6">
      <c r="C253" s="49"/>
      <c r="E253" s="49"/>
    </row>
    <row r="254" spans="1:6">
      <c r="C254" s="49"/>
      <c r="E254" s="49"/>
    </row>
    <row r="255" spans="1:6">
      <c r="C255" s="49"/>
      <c r="E255" s="49"/>
    </row>
    <row r="256" spans="1:6">
      <c r="A256" s="99"/>
      <c r="C256" s="49"/>
      <c r="D256" s="49"/>
    </row>
    <row r="257" spans="1:6">
      <c r="A257" s="1"/>
    </row>
    <row r="258" spans="1:6">
      <c r="A258" s="1"/>
    </row>
    <row r="259" spans="1:6">
      <c r="A259" s="1"/>
    </row>
    <row r="261" spans="1:6">
      <c r="A261" s="100"/>
      <c r="E261" s="95"/>
    </row>
    <row r="263" spans="1:6">
      <c r="A263" s="1"/>
    </row>
    <row r="264" spans="1:6">
      <c r="A264" s="101"/>
    </row>
    <row r="265" spans="1:6">
      <c r="A265" s="102"/>
      <c r="B265" s="92"/>
      <c r="C265" s="12"/>
      <c r="D265" s="12"/>
      <c r="E265" s="12"/>
      <c r="F265" s="93"/>
    </row>
    <row r="266" spans="1:6">
      <c r="A266" s="102"/>
      <c r="B266" s="92"/>
      <c r="C266" s="12"/>
      <c r="D266" s="12"/>
      <c r="E266" s="12"/>
      <c r="F266" s="93"/>
    </row>
    <row r="267" spans="1:6">
      <c r="C267" s="49"/>
    </row>
    <row r="268" spans="1:6">
      <c r="C268" s="49"/>
      <c r="E268" s="49"/>
    </row>
    <row r="269" spans="1:6">
      <c r="C269" s="49"/>
      <c r="E269" s="49"/>
    </row>
    <row r="270" spans="1:6">
      <c r="A270" s="1"/>
      <c r="C270" s="49"/>
      <c r="E270" s="49"/>
    </row>
    <row r="271" spans="1:6">
      <c r="C271" s="49"/>
      <c r="E271" s="49"/>
    </row>
    <row r="272" spans="1:6">
      <c r="C272" s="49"/>
      <c r="E272" s="49"/>
    </row>
    <row r="273" spans="1:5">
      <c r="C273" s="49"/>
      <c r="E273" s="49"/>
    </row>
    <row r="275" spans="1:5">
      <c r="A275" s="1"/>
    </row>
    <row r="276" spans="1:5">
      <c r="D276" s="96"/>
      <c r="E276" s="95"/>
    </row>
    <row r="278" spans="1:5">
      <c r="A278" s="1"/>
    </row>
    <row r="280" spans="1:5">
      <c r="A280" s="1"/>
    </row>
  </sheetData>
  <mergeCells count="5">
    <mergeCell ref="D6:E6"/>
    <mergeCell ref="A6:A7"/>
    <mergeCell ref="B6:B7"/>
    <mergeCell ref="C6:C7"/>
    <mergeCell ref="F6:F7"/>
  </mergeCells>
  <pageMargins left="0.75" right="0.75" top="1" bottom="1" header="0.5" footer="0.5"/>
  <pageSetup paperSize="9" scale="75" orientation="portrait" cellComments="asDisplayed"/>
  <headerFooter alignWithMargins="0">
    <oddFooter>&amp;R&amp;P</oddFooter>
  </headerFooter>
  <rowBreaks count="1" manualBreakCount="1">
    <brk id="21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145"/>
  <sheetViews>
    <sheetView zoomScaleNormal="100" zoomScaleSheetLayoutView="75" workbookViewId="0">
      <pane ySplit="8" topLeftCell="A74" activePane="bottomLeft" state="frozen"/>
      <selection activeCell="D72" sqref="D72"/>
      <selection pane="bottomLeft" activeCell="G98" sqref="G98"/>
    </sheetView>
  </sheetViews>
  <sheetFormatPr defaultColWidth="9.140625" defaultRowHeight="12.75"/>
  <cols>
    <col min="1" max="1" width="49.42578125" style="50" customWidth="1"/>
    <col min="2" max="2" width="21.5703125" style="50" customWidth="1"/>
    <col min="3" max="3" width="14.42578125" style="61" customWidth="1"/>
    <col min="4" max="4" width="18.5703125" style="50" customWidth="1"/>
    <col min="5" max="5" width="22" style="50" customWidth="1"/>
    <col min="6" max="6" width="15.85546875" style="50" customWidth="1"/>
    <col min="7" max="16384" width="9.140625" style="50"/>
  </cols>
  <sheetData>
    <row r="2" spans="1:15" ht="14.25" customHeight="1">
      <c r="H2" s="36"/>
      <c r="I2" s="36"/>
      <c r="J2" s="36"/>
      <c r="K2" s="36"/>
      <c r="L2" s="36"/>
      <c r="M2" s="36"/>
      <c r="N2" s="36"/>
      <c r="O2" s="36"/>
    </row>
    <row r="3" spans="1:15">
      <c r="A3" s="1" t="s">
        <v>2022</v>
      </c>
      <c r="H3" s="36"/>
      <c r="I3" s="36"/>
      <c r="J3" s="36"/>
      <c r="K3" s="36"/>
      <c r="L3" s="36"/>
      <c r="M3" s="36"/>
      <c r="N3" s="36"/>
      <c r="O3" s="36"/>
    </row>
    <row r="4" spans="1:15">
      <c r="A4" s="1" t="s">
        <v>29</v>
      </c>
      <c r="H4" s="36"/>
      <c r="I4" s="36"/>
      <c r="J4" s="36"/>
      <c r="K4" s="36"/>
      <c r="L4" s="36"/>
      <c r="M4" s="36"/>
      <c r="N4" s="36"/>
      <c r="O4" s="36"/>
    </row>
    <row r="5" spans="1:15">
      <c r="A5" s="2" t="s">
        <v>30</v>
      </c>
    </row>
    <row r="7" spans="1:15" ht="19.5" customHeight="1">
      <c r="A7" s="246" t="s">
        <v>2023</v>
      </c>
      <c r="B7" s="246" t="s">
        <v>2024</v>
      </c>
      <c r="C7" s="258" t="s">
        <v>2025</v>
      </c>
      <c r="D7" s="246" t="s">
        <v>2026</v>
      </c>
      <c r="E7" s="246"/>
      <c r="F7" s="246" t="s">
        <v>2027</v>
      </c>
    </row>
    <row r="8" spans="1:15" ht="23.25" customHeight="1">
      <c r="A8" s="246"/>
      <c r="B8" s="246"/>
      <c r="C8" s="258"/>
      <c r="D8" s="219">
        <f>'15.10'!D7</f>
        <v>2020</v>
      </c>
      <c r="E8" s="219">
        <f>'15.10'!E7</f>
        <v>2021</v>
      </c>
      <c r="F8" s="246"/>
    </row>
    <row r="10" spans="1:15">
      <c r="A10" s="257" t="s">
        <v>2028</v>
      </c>
      <c r="B10" s="257"/>
      <c r="C10" s="257"/>
      <c r="D10" s="257"/>
      <c r="E10" s="257"/>
      <c r="F10" s="257"/>
    </row>
    <row r="12" spans="1:15">
      <c r="A12" s="1" t="s">
        <v>222</v>
      </c>
      <c r="D12" s="51"/>
      <c r="E12" s="51"/>
      <c r="F12" s="51"/>
    </row>
    <row r="13" spans="1:15">
      <c r="A13" s="50" t="s">
        <v>2029</v>
      </c>
      <c r="B13" s="51" t="s">
        <v>2030</v>
      </c>
      <c r="C13" s="52">
        <v>2.0299999999999998</v>
      </c>
      <c r="D13" s="51" t="s">
        <v>44</v>
      </c>
      <c r="E13" s="62">
        <v>15000</v>
      </c>
      <c r="F13" s="51" t="s">
        <v>45</v>
      </c>
    </row>
    <row r="14" spans="1:15">
      <c r="A14" s="1"/>
      <c r="D14" s="51"/>
      <c r="E14" s="51"/>
      <c r="F14" s="51"/>
    </row>
    <row r="15" spans="1:15" s="68" customFormat="1">
      <c r="A15" s="63" t="s">
        <v>86</v>
      </c>
      <c r="B15" s="64"/>
      <c r="C15" s="65"/>
      <c r="D15" s="66"/>
      <c r="E15" s="67"/>
      <c r="F15" s="64"/>
    </row>
    <row r="16" spans="1:15" s="68" customFormat="1">
      <c r="A16" s="69" t="s">
        <v>2031</v>
      </c>
      <c r="B16" s="51" t="s">
        <v>2030</v>
      </c>
      <c r="C16" s="70">
        <v>5.56</v>
      </c>
      <c r="D16" s="51" t="s">
        <v>44</v>
      </c>
      <c r="E16" s="56">
        <v>58100</v>
      </c>
      <c r="F16" s="51" t="s">
        <v>45</v>
      </c>
    </row>
    <row r="17" spans="1:6" s="68" customFormat="1">
      <c r="A17" s="69" t="s">
        <v>2032</v>
      </c>
      <c r="B17" s="51" t="s">
        <v>2033</v>
      </c>
      <c r="C17" s="70">
        <v>2.42</v>
      </c>
      <c r="D17" s="51" t="s">
        <v>44</v>
      </c>
      <c r="E17" s="56">
        <v>71600</v>
      </c>
      <c r="F17" s="51" t="s">
        <v>45</v>
      </c>
    </row>
    <row r="18" spans="1:6" s="68" customFormat="1">
      <c r="A18" s="71"/>
      <c r="B18" s="72"/>
      <c r="C18" s="73"/>
      <c r="D18" s="72"/>
      <c r="E18" s="74"/>
      <c r="F18" s="72"/>
    </row>
    <row r="19" spans="1:6">
      <c r="A19" s="1" t="s">
        <v>88</v>
      </c>
      <c r="B19" s="51"/>
      <c r="C19" s="52"/>
      <c r="D19" s="49"/>
      <c r="E19" s="49"/>
      <c r="F19" s="51"/>
    </row>
    <row r="20" spans="1:6">
      <c r="A20" s="50" t="s">
        <v>699</v>
      </c>
      <c r="B20" s="51" t="s">
        <v>2030</v>
      </c>
      <c r="C20" s="52">
        <v>3.42</v>
      </c>
      <c r="D20" s="51" t="s">
        <v>44</v>
      </c>
      <c r="E20" s="49">
        <v>137000</v>
      </c>
      <c r="F20" s="51" t="s">
        <v>45</v>
      </c>
    </row>
    <row r="21" spans="1:6">
      <c r="A21" s="50" t="s">
        <v>2034</v>
      </c>
      <c r="B21" s="51" t="s">
        <v>2030</v>
      </c>
      <c r="C21" s="52">
        <v>2.02</v>
      </c>
      <c r="D21" s="49" t="s">
        <v>44</v>
      </c>
      <c r="E21" s="49">
        <v>30000</v>
      </c>
      <c r="F21" s="51" t="s">
        <v>45</v>
      </c>
    </row>
    <row r="22" spans="1:6">
      <c r="A22" s="50" t="s">
        <v>2035</v>
      </c>
      <c r="B22" s="51" t="s">
        <v>2030</v>
      </c>
      <c r="C22" s="52">
        <v>14.9</v>
      </c>
      <c r="D22" s="51" t="s">
        <v>44</v>
      </c>
      <c r="E22" s="49">
        <v>82000</v>
      </c>
      <c r="F22" s="51" t="s">
        <v>45</v>
      </c>
    </row>
    <row r="23" spans="1:6">
      <c r="A23" s="50" t="s">
        <v>1892</v>
      </c>
      <c r="B23" s="51" t="s">
        <v>2030</v>
      </c>
      <c r="C23" s="52">
        <v>2.86</v>
      </c>
      <c r="D23" s="49" t="s">
        <v>44</v>
      </c>
      <c r="E23" s="49">
        <v>158000</v>
      </c>
      <c r="F23" s="51" t="s">
        <v>45</v>
      </c>
    </row>
    <row r="24" spans="1:6">
      <c r="A24" s="1"/>
      <c r="B24" s="51"/>
      <c r="C24" s="52">
        <v>11.79</v>
      </c>
      <c r="D24" s="51" t="s">
        <v>44</v>
      </c>
      <c r="E24" s="49">
        <v>47000</v>
      </c>
      <c r="F24" s="51" t="s">
        <v>45</v>
      </c>
    </row>
    <row r="25" spans="1:6">
      <c r="B25" s="51"/>
      <c r="C25" s="52">
        <v>5.84</v>
      </c>
      <c r="D25" s="51" t="s">
        <v>44</v>
      </c>
      <c r="E25" s="49">
        <v>43000</v>
      </c>
      <c r="F25" s="51" t="s">
        <v>45</v>
      </c>
    </row>
    <row r="26" spans="1:6">
      <c r="A26" s="50" t="s">
        <v>2036</v>
      </c>
      <c r="B26" s="51" t="s">
        <v>2030</v>
      </c>
      <c r="C26" s="52">
        <v>15.51</v>
      </c>
      <c r="D26" s="49" t="s">
        <v>44</v>
      </c>
      <c r="E26" s="49">
        <v>39000</v>
      </c>
      <c r="F26" s="75" t="s">
        <v>45</v>
      </c>
    </row>
    <row r="27" spans="1:6">
      <c r="B27" s="51"/>
      <c r="C27" s="52"/>
      <c r="D27" s="49"/>
      <c r="E27" s="49"/>
      <c r="F27" s="75"/>
    </row>
    <row r="28" spans="1:6" s="68" customFormat="1">
      <c r="A28" s="63" t="s">
        <v>104</v>
      </c>
      <c r="B28" s="76"/>
      <c r="C28" s="77"/>
      <c r="D28" s="78"/>
      <c r="E28" s="79"/>
      <c r="F28" s="76"/>
    </row>
    <row r="29" spans="1:6" s="68" customFormat="1">
      <c r="A29" s="69" t="s">
        <v>2037</v>
      </c>
      <c r="B29" s="51" t="s">
        <v>2033</v>
      </c>
      <c r="C29" s="70">
        <v>2.48</v>
      </c>
      <c r="D29" s="51" t="s">
        <v>44</v>
      </c>
      <c r="E29" s="56">
        <v>96500</v>
      </c>
      <c r="F29" s="51" t="s">
        <v>45</v>
      </c>
    </row>
    <row r="30" spans="1:6" s="68" customFormat="1">
      <c r="A30" s="69" t="s">
        <v>2038</v>
      </c>
      <c r="B30" s="51" t="s">
        <v>2030</v>
      </c>
      <c r="C30" s="70">
        <v>5.29</v>
      </c>
      <c r="D30" s="51" t="s">
        <v>44</v>
      </c>
      <c r="E30" s="56">
        <v>74100</v>
      </c>
      <c r="F30" s="51" t="s">
        <v>45</v>
      </c>
    </row>
    <row r="31" spans="1:6" s="68" customFormat="1">
      <c r="A31" s="69" t="s">
        <v>2039</v>
      </c>
      <c r="B31" s="51" t="s">
        <v>2033</v>
      </c>
      <c r="C31" s="70">
        <v>4.84</v>
      </c>
      <c r="D31" s="51" t="s">
        <v>44</v>
      </c>
      <c r="E31" s="56">
        <v>91400</v>
      </c>
      <c r="F31" s="51" t="s">
        <v>45</v>
      </c>
    </row>
    <row r="32" spans="1:6" s="68" customFormat="1">
      <c r="A32" s="69" t="s">
        <v>2040</v>
      </c>
      <c r="B32" s="51" t="s">
        <v>2033</v>
      </c>
      <c r="C32" s="70">
        <v>3.45</v>
      </c>
      <c r="D32" s="51" t="s">
        <v>44</v>
      </c>
      <c r="E32" s="56">
        <v>93900</v>
      </c>
      <c r="F32" s="51" t="s">
        <v>45</v>
      </c>
    </row>
    <row r="33" spans="1:6" s="68" customFormat="1">
      <c r="A33" s="71"/>
      <c r="B33" s="72"/>
      <c r="C33" s="73"/>
      <c r="D33" s="72"/>
      <c r="E33" s="74"/>
      <c r="F33" s="72"/>
    </row>
    <row r="34" spans="1:6">
      <c r="A34" s="1" t="s">
        <v>297</v>
      </c>
      <c r="B34" s="51"/>
      <c r="C34" s="52"/>
      <c r="D34" s="49"/>
      <c r="E34" s="49"/>
      <c r="F34" s="75"/>
    </row>
    <row r="35" spans="1:6">
      <c r="A35" s="50" t="s">
        <v>2041</v>
      </c>
      <c r="B35" s="51" t="s">
        <v>2030</v>
      </c>
      <c r="C35" s="52">
        <v>3.61</v>
      </c>
      <c r="D35" s="49" t="s">
        <v>44</v>
      </c>
      <c r="E35" s="49">
        <v>80000</v>
      </c>
      <c r="F35" s="75" t="s">
        <v>45</v>
      </c>
    </row>
    <row r="36" spans="1:6">
      <c r="A36" s="50" t="s">
        <v>2042</v>
      </c>
      <c r="B36" s="51" t="s">
        <v>2030</v>
      </c>
      <c r="C36" s="52">
        <v>5.59</v>
      </c>
      <c r="D36" s="49" t="s">
        <v>44</v>
      </c>
      <c r="E36" s="49">
        <v>94000</v>
      </c>
      <c r="F36" s="75" t="s">
        <v>45</v>
      </c>
    </row>
    <row r="37" spans="1:6">
      <c r="A37" s="50" t="s">
        <v>2043</v>
      </c>
      <c r="B37" s="51" t="s">
        <v>2033</v>
      </c>
      <c r="C37" s="52">
        <v>3.26</v>
      </c>
      <c r="D37" s="49" t="s">
        <v>44</v>
      </c>
      <c r="E37" s="49">
        <v>300000</v>
      </c>
      <c r="F37" s="75" t="s">
        <v>45</v>
      </c>
    </row>
    <row r="38" spans="1:6">
      <c r="B38" s="51"/>
      <c r="C38" s="52"/>
      <c r="D38" s="49"/>
      <c r="E38" s="49"/>
      <c r="F38" s="75"/>
    </row>
    <row r="39" spans="1:6">
      <c r="A39" s="1" t="s">
        <v>108</v>
      </c>
      <c r="B39" s="51"/>
      <c r="C39" s="52"/>
      <c r="D39" s="49"/>
      <c r="E39" s="49"/>
      <c r="F39" s="75"/>
    </row>
    <row r="40" spans="1:6">
      <c r="A40" s="50" t="s">
        <v>2044</v>
      </c>
      <c r="B40" s="51" t="s">
        <v>2030</v>
      </c>
      <c r="C40" s="52">
        <v>3.72</v>
      </c>
      <c r="D40" s="49" t="s">
        <v>44</v>
      </c>
      <c r="E40" s="49">
        <v>86000</v>
      </c>
      <c r="F40" s="75" t="s">
        <v>45</v>
      </c>
    </row>
    <row r="41" spans="1:6">
      <c r="A41" s="50" t="s">
        <v>2045</v>
      </c>
      <c r="B41" s="51" t="s">
        <v>2030</v>
      </c>
      <c r="C41" s="52">
        <v>8.43</v>
      </c>
      <c r="D41" s="49" t="s">
        <v>44</v>
      </c>
      <c r="E41" s="49">
        <v>119000</v>
      </c>
      <c r="F41" s="75" t="s">
        <v>45</v>
      </c>
    </row>
    <row r="42" spans="1:6">
      <c r="B42" s="51"/>
      <c r="C42" s="52">
        <v>2.34</v>
      </c>
      <c r="D42" s="49" t="s">
        <v>44</v>
      </c>
      <c r="E42" s="49">
        <v>113000</v>
      </c>
      <c r="F42" s="75" t="s">
        <v>45</v>
      </c>
    </row>
    <row r="43" spans="1:6">
      <c r="A43" s="50" t="s">
        <v>2046</v>
      </c>
      <c r="B43" s="51" t="s">
        <v>2030</v>
      </c>
      <c r="C43" s="52">
        <v>3.09</v>
      </c>
      <c r="D43" s="49" t="s">
        <v>44</v>
      </c>
      <c r="E43" s="49">
        <v>123000</v>
      </c>
      <c r="F43" s="75" t="s">
        <v>45</v>
      </c>
    </row>
    <row r="44" spans="1:6">
      <c r="A44" s="50" t="s">
        <v>2047</v>
      </c>
      <c r="B44" s="51" t="s">
        <v>2030</v>
      </c>
      <c r="C44" s="52">
        <v>6.25</v>
      </c>
      <c r="D44" s="49" t="s">
        <v>44</v>
      </c>
      <c r="E44" s="49">
        <v>62000</v>
      </c>
      <c r="F44" s="75" t="s">
        <v>45</v>
      </c>
    </row>
    <row r="45" spans="1:6">
      <c r="B45" s="51"/>
      <c r="C45" s="52"/>
      <c r="D45" s="49"/>
      <c r="E45" s="80"/>
      <c r="F45" s="75"/>
    </row>
    <row r="46" spans="1:6">
      <c r="C46" s="52"/>
      <c r="D46" s="51"/>
      <c r="E46" s="49"/>
      <c r="F46" s="51"/>
    </row>
    <row r="47" spans="1:6">
      <c r="A47" s="227" t="s">
        <v>2048</v>
      </c>
      <c r="B47" s="228"/>
      <c r="C47" s="229"/>
      <c r="D47" s="230"/>
      <c r="E47" s="231"/>
      <c r="F47" s="232"/>
    </row>
    <row r="48" spans="1:6">
      <c r="B48" s="51"/>
      <c r="C48" s="52"/>
      <c r="D48" s="51"/>
      <c r="E48" s="49"/>
      <c r="F48" s="51"/>
    </row>
    <row r="49" spans="1:6">
      <c r="A49" s="1" t="s">
        <v>1232</v>
      </c>
    </row>
    <row r="50" spans="1:6" s="81" customFormat="1">
      <c r="A50" s="50" t="s">
        <v>2049</v>
      </c>
      <c r="B50" s="51" t="s">
        <v>2050</v>
      </c>
      <c r="C50" s="52">
        <v>4.0999999999999996</v>
      </c>
      <c r="D50" s="51" t="s">
        <v>44</v>
      </c>
      <c r="E50" s="49">
        <v>78000</v>
      </c>
      <c r="F50" s="51" t="s">
        <v>45</v>
      </c>
    </row>
    <row r="51" spans="1:6">
      <c r="C51" s="52"/>
      <c r="D51" s="51"/>
      <c r="E51" s="49"/>
      <c r="F51" s="51"/>
    </row>
    <row r="53" spans="1:6">
      <c r="A53" s="257" t="s">
        <v>2051</v>
      </c>
      <c r="B53" s="257"/>
      <c r="C53" s="257"/>
      <c r="D53" s="257"/>
      <c r="E53" s="257"/>
      <c r="F53" s="257"/>
    </row>
    <row r="54" spans="1:6">
      <c r="A54" s="1"/>
    </row>
    <row r="55" spans="1:6">
      <c r="A55" s="1" t="s">
        <v>42</v>
      </c>
    </row>
    <row r="56" spans="1:6">
      <c r="A56" s="50" t="s">
        <v>2052</v>
      </c>
      <c r="B56" s="51" t="s">
        <v>2050</v>
      </c>
      <c r="C56" s="52">
        <v>5.43</v>
      </c>
      <c r="D56" s="49" t="s">
        <v>44</v>
      </c>
      <c r="E56" s="49">
        <v>35000</v>
      </c>
      <c r="F56" s="51" t="s">
        <v>45</v>
      </c>
    </row>
    <row r="57" spans="1:6">
      <c r="A57" s="50" t="s">
        <v>2053</v>
      </c>
      <c r="B57" s="51" t="s">
        <v>2033</v>
      </c>
      <c r="C57" s="52">
        <v>2.73</v>
      </c>
      <c r="D57" s="49" t="s">
        <v>44</v>
      </c>
      <c r="E57" s="49">
        <v>110000</v>
      </c>
      <c r="F57" s="51" t="s">
        <v>45</v>
      </c>
    </row>
    <row r="58" spans="1:6">
      <c r="A58" s="50" t="s">
        <v>2054</v>
      </c>
      <c r="B58" s="51" t="s">
        <v>2030</v>
      </c>
      <c r="C58" s="52">
        <v>5.33</v>
      </c>
      <c r="D58" s="51" t="s">
        <v>44</v>
      </c>
      <c r="E58" s="49">
        <v>104000</v>
      </c>
      <c r="F58" s="51" t="s">
        <v>45</v>
      </c>
    </row>
    <row r="59" spans="1:6">
      <c r="A59" s="1"/>
    </row>
    <row r="60" spans="1:6">
      <c r="A60" s="1" t="s">
        <v>46</v>
      </c>
    </row>
    <row r="61" spans="1:6">
      <c r="A61" s="50" t="s">
        <v>2055</v>
      </c>
      <c r="B61" s="51" t="s">
        <v>2050</v>
      </c>
      <c r="C61" s="82">
        <v>0.99</v>
      </c>
      <c r="D61" s="51" t="s">
        <v>44</v>
      </c>
      <c r="E61" s="49">
        <v>988000</v>
      </c>
      <c r="F61" s="51" t="s">
        <v>45</v>
      </c>
    </row>
    <row r="62" spans="1:6">
      <c r="A62" s="50" t="s">
        <v>2056</v>
      </c>
      <c r="B62" s="51" t="s">
        <v>2033</v>
      </c>
      <c r="C62" s="82">
        <v>2.89</v>
      </c>
      <c r="D62" s="51" t="s">
        <v>44</v>
      </c>
      <c r="E62" s="49">
        <v>121000</v>
      </c>
      <c r="F62" s="51" t="s">
        <v>45</v>
      </c>
    </row>
    <row r="63" spans="1:6">
      <c r="A63" s="50" t="s">
        <v>2057</v>
      </c>
      <c r="B63" s="51" t="s">
        <v>2030</v>
      </c>
      <c r="C63" s="82">
        <v>0.87</v>
      </c>
      <c r="D63" s="51" t="s">
        <v>44</v>
      </c>
      <c r="E63" s="49">
        <v>127000</v>
      </c>
      <c r="F63" s="51" t="s">
        <v>45</v>
      </c>
    </row>
    <row r="64" spans="1:6">
      <c r="A64" s="50" t="s">
        <v>2058</v>
      </c>
      <c r="B64" s="51" t="s">
        <v>2050</v>
      </c>
      <c r="C64" s="82">
        <v>6.78</v>
      </c>
      <c r="D64" s="51" t="s">
        <v>44</v>
      </c>
      <c r="E64" s="49">
        <v>118000</v>
      </c>
      <c r="F64" s="51" t="s">
        <v>45</v>
      </c>
    </row>
    <row r="65" spans="1:6">
      <c r="A65" s="50" t="s">
        <v>2059</v>
      </c>
      <c r="B65" s="51" t="s">
        <v>2033</v>
      </c>
      <c r="C65" s="82">
        <v>2.89</v>
      </c>
      <c r="D65" s="51" t="s">
        <v>44</v>
      </c>
      <c r="E65" s="49">
        <v>69000</v>
      </c>
      <c r="F65" s="51" t="s">
        <v>45</v>
      </c>
    </row>
    <row r="66" spans="1:6">
      <c r="B66" s="51" t="s">
        <v>2033</v>
      </c>
      <c r="C66" s="82">
        <v>4.99</v>
      </c>
      <c r="D66" s="51" t="s">
        <v>44</v>
      </c>
      <c r="E66" s="49">
        <v>100000</v>
      </c>
      <c r="F66" s="51" t="s">
        <v>45</v>
      </c>
    </row>
    <row r="67" spans="1:6">
      <c r="A67" s="50" t="s">
        <v>2060</v>
      </c>
      <c r="B67" s="51" t="s">
        <v>2030</v>
      </c>
      <c r="C67" s="82">
        <v>2.52</v>
      </c>
      <c r="D67" s="51" t="s">
        <v>44</v>
      </c>
      <c r="E67" s="49">
        <v>102000</v>
      </c>
      <c r="F67" s="51" t="s">
        <v>45</v>
      </c>
    </row>
    <row r="68" spans="1:6" s="81" customFormat="1">
      <c r="A68" s="50" t="s">
        <v>2061</v>
      </c>
      <c r="B68" s="51" t="s">
        <v>2033</v>
      </c>
      <c r="C68" s="82">
        <v>1.53</v>
      </c>
      <c r="D68" s="51" t="s">
        <v>44</v>
      </c>
      <c r="E68" s="49">
        <v>117000</v>
      </c>
      <c r="F68" s="51" t="s">
        <v>45</v>
      </c>
    </row>
    <row r="69" spans="1:6" s="81" customFormat="1">
      <c r="A69" s="50" t="s">
        <v>2062</v>
      </c>
      <c r="B69" s="51" t="s">
        <v>2033</v>
      </c>
      <c r="C69" s="82">
        <v>3.2</v>
      </c>
      <c r="D69" s="51" t="s">
        <v>44</v>
      </c>
      <c r="E69" s="49">
        <v>41000</v>
      </c>
      <c r="F69" s="51" t="s">
        <v>45</v>
      </c>
    </row>
    <row r="70" spans="1:6" s="81" customFormat="1">
      <c r="A70" s="50" t="s">
        <v>2063</v>
      </c>
      <c r="B70" s="51" t="s">
        <v>2030</v>
      </c>
      <c r="C70" s="82">
        <v>1.21</v>
      </c>
      <c r="D70" s="51" t="s">
        <v>44</v>
      </c>
      <c r="E70" s="49">
        <v>66000</v>
      </c>
      <c r="F70" s="51" t="s">
        <v>45</v>
      </c>
    </row>
    <row r="71" spans="1:6">
      <c r="C71" s="52"/>
      <c r="D71" s="51"/>
      <c r="E71" s="49"/>
      <c r="F71" s="51"/>
    </row>
    <row r="72" spans="1:6">
      <c r="A72" s="1" t="s">
        <v>64</v>
      </c>
      <c r="B72" s="51"/>
    </row>
    <row r="73" spans="1:6">
      <c r="A73" s="50" t="s">
        <v>2064</v>
      </c>
      <c r="B73" s="51" t="s">
        <v>2030</v>
      </c>
      <c r="C73" s="52">
        <v>0.78</v>
      </c>
      <c r="D73" s="51" t="s">
        <v>44</v>
      </c>
      <c r="E73" s="49">
        <v>129000</v>
      </c>
      <c r="F73" s="51" t="s">
        <v>45</v>
      </c>
    </row>
    <row r="74" spans="1:6">
      <c r="A74" s="50" t="s">
        <v>2065</v>
      </c>
      <c r="B74" s="51" t="s">
        <v>2030</v>
      </c>
      <c r="C74" s="52">
        <v>16.68</v>
      </c>
      <c r="D74" s="51" t="s">
        <v>44</v>
      </c>
      <c r="E74" s="49">
        <v>82000</v>
      </c>
      <c r="F74" s="51" t="s">
        <v>45</v>
      </c>
    </row>
    <row r="75" spans="1:6">
      <c r="A75" s="50" t="s">
        <v>2066</v>
      </c>
      <c r="B75" s="51" t="s">
        <v>2067</v>
      </c>
      <c r="C75" s="52">
        <v>3.58</v>
      </c>
      <c r="D75" s="51" t="s">
        <v>44</v>
      </c>
      <c r="E75" s="49" t="s">
        <v>2068</v>
      </c>
      <c r="F75" s="51" t="s">
        <v>45</v>
      </c>
    </row>
    <row r="76" spans="1:6">
      <c r="A76" s="50" t="s">
        <v>2069</v>
      </c>
      <c r="B76" s="51" t="s">
        <v>2030</v>
      </c>
      <c r="C76" s="52">
        <v>3.75</v>
      </c>
      <c r="D76" s="51" t="s">
        <v>44</v>
      </c>
      <c r="E76" s="49">
        <v>137000</v>
      </c>
      <c r="F76" s="51" t="s">
        <v>45</v>
      </c>
    </row>
    <row r="77" spans="1:6">
      <c r="B77" s="51"/>
      <c r="C77" s="52"/>
      <c r="D77" s="49"/>
      <c r="E77" s="49"/>
      <c r="F77" s="51"/>
    </row>
    <row r="78" spans="1:6">
      <c r="A78" s="1" t="s">
        <v>82</v>
      </c>
    </row>
    <row r="79" spans="1:6">
      <c r="A79" s="50" t="s">
        <v>2070</v>
      </c>
      <c r="B79" s="51" t="s">
        <v>2050</v>
      </c>
      <c r="C79" s="52">
        <v>3.04</v>
      </c>
      <c r="D79" s="51" t="s">
        <v>44</v>
      </c>
      <c r="E79" s="49">
        <v>74000</v>
      </c>
      <c r="F79" s="51" t="s">
        <v>45</v>
      </c>
    </row>
    <row r="80" spans="1:6">
      <c r="B80" s="51" t="s">
        <v>2030</v>
      </c>
      <c r="C80" s="52">
        <v>2.83</v>
      </c>
      <c r="D80" s="51" t="s">
        <v>44</v>
      </c>
      <c r="E80" s="49">
        <v>109000</v>
      </c>
      <c r="F80" s="51" t="s">
        <v>45</v>
      </c>
    </row>
    <row r="81" spans="1:6">
      <c r="A81" s="50" t="s">
        <v>2071</v>
      </c>
      <c r="B81" s="51" t="s">
        <v>2033</v>
      </c>
      <c r="C81" s="52">
        <v>2.92</v>
      </c>
      <c r="D81" s="51" t="s">
        <v>44</v>
      </c>
      <c r="E81" s="49" t="s">
        <v>2072</v>
      </c>
      <c r="F81" s="51" t="s">
        <v>45</v>
      </c>
    </row>
    <row r="82" spans="1:6">
      <c r="A82" s="50" t="s">
        <v>2073</v>
      </c>
      <c r="B82" s="51" t="s">
        <v>2050</v>
      </c>
      <c r="C82" s="52">
        <v>4.4800000000000004</v>
      </c>
      <c r="D82" s="51" t="s">
        <v>44</v>
      </c>
      <c r="E82" s="49">
        <v>49000</v>
      </c>
      <c r="F82" s="51" t="s">
        <v>45</v>
      </c>
    </row>
    <row r="83" spans="1:6">
      <c r="A83" s="1"/>
      <c r="B83" s="51"/>
    </row>
    <row r="84" spans="1:6">
      <c r="A84" s="1" t="s">
        <v>222</v>
      </c>
      <c r="B84" s="51"/>
      <c r="C84" s="52"/>
      <c r="D84" s="49"/>
      <c r="E84" s="80"/>
      <c r="F84" s="75"/>
    </row>
    <row r="85" spans="1:6">
      <c r="A85" s="50" t="s">
        <v>2074</v>
      </c>
      <c r="B85" s="51" t="s">
        <v>2030</v>
      </c>
      <c r="C85" s="52">
        <v>4.47</v>
      </c>
      <c r="D85" s="49" t="s">
        <v>44</v>
      </c>
      <c r="E85" s="49">
        <v>72000</v>
      </c>
      <c r="F85" s="75" t="s">
        <v>45</v>
      </c>
    </row>
    <row r="86" spans="1:6">
      <c r="A86" s="50" t="s">
        <v>2075</v>
      </c>
      <c r="B86" s="51" t="s">
        <v>2030</v>
      </c>
      <c r="C86" s="52">
        <v>4.59</v>
      </c>
      <c r="D86" s="49" t="s">
        <v>44</v>
      </c>
      <c r="E86" s="49">
        <v>100000</v>
      </c>
      <c r="F86" s="75" t="s">
        <v>45</v>
      </c>
    </row>
    <row r="87" spans="1:6">
      <c r="B87" s="51"/>
      <c r="C87" s="52"/>
      <c r="D87" s="49"/>
      <c r="E87" s="80"/>
      <c r="F87" s="75"/>
    </row>
    <row r="88" spans="1:6">
      <c r="A88" s="1" t="s">
        <v>88</v>
      </c>
      <c r="B88" s="51"/>
      <c r="C88" s="52"/>
      <c r="D88" s="49"/>
      <c r="E88" s="80"/>
      <c r="F88" s="75"/>
    </row>
    <row r="89" spans="1:6">
      <c r="A89" s="50" t="s">
        <v>2076</v>
      </c>
      <c r="B89" s="51" t="s">
        <v>2030</v>
      </c>
      <c r="C89" s="52">
        <v>2.0499999999999998</v>
      </c>
      <c r="D89" s="49" t="s">
        <v>44</v>
      </c>
      <c r="E89" s="49">
        <v>39000</v>
      </c>
      <c r="F89" s="75" t="s">
        <v>45</v>
      </c>
    </row>
    <row r="90" spans="1:6">
      <c r="B90" s="51"/>
      <c r="C90" s="52"/>
      <c r="D90" s="49"/>
      <c r="E90" s="80"/>
      <c r="F90" s="75"/>
    </row>
    <row r="91" spans="1:6">
      <c r="A91" s="1" t="s">
        <v>96</v>
      </c>
    </row>
    <row r="92" spans="1:6">
      <c r="A92" s="50" t="s">
        <v>2077</v>
      </c>
      <c r="B92" s="51" t="s">
        <v>2050</v>
      </c>
      <c r="C92" s="52">
        <v>2.21</v>
      </c>
      <c r="D92" s="51" t="s">
        <v>44</v>
      </c>
      <c r="E92" s="49">
        <v>86000</v>
      </c>
      <c r="F92" s="51" t="s">
        <v>45</v>
      </c>
    </row>
    <row r="93" spans="1:6">
      <c r="A93" s="1"/>
    </row>
    <row r="94" spans="1:6">
      <c r="A94" s="63" t="s">
        <v>104</v>
      </c>
      <c r="B94" s="64"/>
      <c r="C94" s="65"/>
      <c r="D94" s="66"/>
      <c r="E94" s="67"/>
      <c r="F94" s="64"/>
    </row>
    <row r="95" spans="1:6">
      <c r="A95" s="83" t="s">
        <v>2078</v>
      </c>
      <c r="B95" s="84" t="s">
        <v>2033</v>
      </c>
      <c r="C95" s="85">
        <v>1.61</v>
      </c>
      <c r="D95" s="84" t="s">
        <v>44</v>
      </c>
      <c r="E95" s="9" t="s">
        <v>2079</v>
      </c>
      <c r="F95" s="84" t="s">
        <v>45</v>
      </c>
    </row>
    <row r="96" spans="1:6">
      <c r="A96" s="83" t="s">
        <v>2080</v>
      </c>
      <c r="B96" s="84" t="s">
        <v>2033</v>
      </c>
      <c r="C96" s="85">
        <v>1.63</v>
      </c>
      <c r="D96" s="84" t="s">
        <v>44</v>
      </c>
      <c r="E96" s="9">
        <v>233000</v>
      </c>
      <c r="F96" s="84" t="s">
        <v>45</v>
      </c>
    </row>
    <row r="97" spans="1:6">
      <c r="A97" s="83" t="s">
        <v>2081</v>
      </c>
      <c r="B97" s="51" t="s">
        <v>2050</v>
      </c>
      <c r="C97" s="85">
        <v>0.4</v>
      </c>
      <c r="D97" s="84" t="s">
        <v>44</v>
      </c>
      <c r="E97" s="9">
        <v>101000</v>
      </c>
      <c r="F97" s="84" t="s">
        <v>45</v>
      </c>
    </row>
    <row r="98" spans="1:6">
      <c r="A98" s="83" t="s">
        <v>2038</v>
      </c>
      <c r="B98" s="51" t="s">
        <v>2030</v>
      </c>
      <c r="C98" s="85">
        <v>6</v>
      </c>
      <c r="D98" s="84" t="s">
        <v>44</v>
      </c>
      <c r="E98" s="9">
        <v>74000</v>
      </c>
      <c r="F98" s="84" t="s">
        <v>45</v>
      </c>
    </row>
    <row r="99" spans="1:6">
      <c r="A99" s="1"/>
    </row>
    <row r="100" spans="1:6">
      <c r="A100" s="1" t="s">
        <v>297</v>
      </c>
      <c r="B100" s="51"/>
      <c r="C100" s="52"/>
      <c r="D100" s="49"/>
      <c r="E100" s="80"/>
      <c r="F100" s="75"/>
    </row>
    <row r="101" spans="1:6">
      <c r="A101" s="50" t="s">
        <v>2043</v>
      </c>
      <c r="B101" s="51" t="s">
        <v>2033</v>
      </c>
      <c r="C101" s="52">
        <v>2.5099999999999998</v>
      </c>
      <c r="D101" s="49" t="s">
        <v>44</v>
      </c>
      <c r="E101" s="9">
        <v>662000</v>
      </c>
      <c r="F101" s="75" t="s">
        <v>45</v>
      </c>
    </row>
    <row r="102" spans="1:6">
      <c r="B102" s="51"/>
      <c r="C102" s="52"/>
      <c r="D102" s="49"/>
      <c r="E102" s="80"/>
      <c r="F102" s="75"/>
    </row>
    <row r="103" spans="1:6">
      <c r="A103" s="1" t="s">
        <v>2082</v>
      </c>
    </row>
    <row r="104" spans="1:6">
      <c r="A104" s="50" t="s">
        <v>2083</v>
      </c>
      <c r="B104" s="51" t="s">
        <v>2033</v>
      </c>
      <c r="C104" s="52">
        <v>1.2</v>
      </c>
      <c r="D104" s="51" t="s">
        <v>44</v>
      </c>
      <c r="E104" s="49">
        <v>42000</v>
      </c>
      <c r="F104" s="51" t="s">
        <v>45</v>
      </c>
    </row>
    <row r="105" spans="1:6">
      <c r="C105" s="52"/>
      <c r="D105" s="51"/>
      <c r="E105" s="49"/>
      <c r="F105" s="51"/>
    </row>
    <row r="106" spans="1:6">
      <c r="A106" s="1" t="s">
        <v>1232</v>
      </c>
    </row>
    <row r="107" spans="1:6">
      <c r="A107" s="50" t="s">
        <v>2084</v>
      </c>
      <c r="B107" s="51" t="s">
        <v>2033</v>
      </c>
      <c r="C107" s="52">
        <v>3.04</v>
      </c>
      <c r="D107" s="51" t="s">
        <v>44</v>
      </c>
      <c r="E107" s="49">
        <v>53000</v>
      </c>
      <c r="F107" s="51" t="s">
        <v>45</v>
      </c>
    </row>
    <row r="108" spans="1:6">
      <c r="A108" s="50" t="s">
        <v>2085</v>
      </c>
      <c r="B108" s="51" t="s">
        <v>2050</v>
      </c>
      <c r="C108" s="52">
        <v>2.09</v>
      </c>
      <c r="D108" s="51" t="s">
        <v>44</v>
      </c>
      <c r="E108" s="49">
        <v>105000</v>
      </c>
      <c r="F108" s="51" t="s">
        <v>45</v>
      </c>
    </row>
    <row r="109" spans="1:6">
      <c r="A109" s="50" t="s">
        <v>2086</v>
      </c>
      <c r="B109" s="51" t="s">
        <v>2030</v>
      </c>
      <c r="C109" s="52">
        <v>2.33</v>
      </c>
      <c r="D109" s="51" t="s">
        <v>44</v>
      </c>
      <c r="E109" s="49">
        <v>170000</v>
      </c>
      <c r="F109" s="51" t="s">
        <v>45</v>
      </c>
    </row>
    <row r="110" spans="1:6">
      <c r="C110" s="52"/>
      <c r="D110" s="51"/>
      <c r="E110" s="49"/>
      <c r="F110" s="51"/>
    </row>
    <row r="111" spans="1:6">
      <c r="A111" s="1" t="s">
        <v>129</v>
      </c>
    </row>
    <row r="112" spans="1:6">
      <c r="A112" s="50" t="s">
        <v>2087</v>
      </c>
      <c r="B112" s="51" t="s">
        <v>2030</v>
      </c>
      <c r="C112" s="52">
        <v>0.93</v>
      </c>
      <c r="D112" s="51" t="s">
        <v>44</v>
      </c>
      <c r="E112" s="49">
        <v>172000</v>
      </c>
      <c r="F112" s="51" t="s">
        <v>45</v>
      </c>
    </row>
    <row r="113" spans="1:6">
      <c r="A113" s="50" t="s">
        <v>2088</v>
      </c>
      <c r="B113" s="51" t="s">
        <v>2033</v>
      </c>
      <c r="C113" s="52">
        <v>4.21</v>
      </c>
      <c r="D113" s="51" t="s">
        <v>44</v>
      </c>
      <c r="E113" s="49">
        <v>119000</v>
      </c>
      <c r="F113" s="51" t="s">
        <v>45</v>
      </c>
    </row>
    <row r="114" spans="1:6">
      <c r="A114" s="50" t="s">
        <v>2089</v>
      </c>
      <c r="B114" s="51" t="s">
        <v>2030</v>
      </c>
      <c r="C114" s="52">
        <v>8.68</v>
      </c>
      <c r="D114" s="51" t="s">
        <v>44</v>
      </c>
      <c r="E114" s="49">
        <v>58000</v>
      </c>
      <c r="F114" s="51" t="s">
        <v>45</v>
      </c>
    </row>
    <row r="115" spans="1:6">
      <c r="A115" s="50" t="s">
        <v>2090</v>
      </c>
      <c r="B115" s="51" t="s">
        <v>2050</v>
      </c>
      <c r="C115" s="52">
        <v>6.12</v>
      </c>
      <c r="D115" s="51" t="s">
        <v>44</v>
      </c>
      <c r="E115" s="49">
        <v>46000</v>
      </c>
      <c r="F115" s="51" t="s">
        <v>45</v>
      </c>
    </row>
    <row r="116" spans="1:6">
      <c r="A116" s="50" t="s">
        <v>2091</v>
      </c>
      <c r="B116" s="51" t="s">
        <v>2050</v>
      </c>
      <c r="C116" s="52">
        <v>2.61</v>
      </c>
      <c r="D116" s="49" t="s">
        <v>2092</v>
      </c>
      <c r="E116" s="49">
        <v>134000</v>
      </c>
      <c r="F116" s="48">
        <v>-9.5</v>
      </c>
    </row>
    <row r="117" spans="1:6">
      <c r="A117" s="50" t="s">
        <v>2093</v>
      </c>
      <c r="B117" s="51" t="s">
        <v>2050</v>
      </c>
      <c r="C117" s="52">
        <v>1.52</v>
      </c>
      <c r="D117" s="51" t="s">
        <v>44</v>
      </c>
      <c r="E117" s="49">
        <v>105000</v>
      </c>
      <c r="F117" s="51" t="s">
        <v>45</v>
      </c>
    </row>
    <row r="118" spans="1:6">
      <c r="A118" s="50" t="s">
        <v>2094</v>
      </c>
      <c r="B118" s="51" t="s">
        <v>2050</v>
      </c>
      <c r="C118" s="52">
        <v>18.27</v>
      </c>
      <c r="D118" s="51" t="s">
        <v>44</v>
      </c>
      <c r="E118" s="49">
        <v>46000</v>
      </c>
      <c r="F118" s="51" t="s">
        <v>45</v>
      </c>
    </row>
    <row r="119" spans="1:6">
      <c r="A119" s="50" t="s">
        <v>2095</v>
      </c>
      <c r="B119" s="51" t="s">
        <v>2030</v>
      </c>
      <c r="C119" s="52">
        <v>1.97</v>
      </c>
      <c r="D119" s="51" t="s">
        <v>44</v>
      </c>
      <c r="E119" s="49">
        <v>431000</v>
      </c>
      <c r="F119" s="51" t="s">
        <v>45</v>
      </c>
    </row>
    <row r="120" spans="1:6">
      <c r="A120" s="1"/>
    </row>
    <row r="121" spans="1:6">
      <c r="B121" s="51"/>
      <c r="C121" s="52"/>
      <c r="D121" s="49"/>
      <c r="F121" s="75"/>
    </row>
    <row r="122" spans="1:6">
      <c r="A122" s="257" t="s">
        <v>2096</v>
      </c>
      <c r="B122" s="257"/>
      <c r="C122" s="257"/>
      <c r="D122" s="257"/>
      <c r="E122" s="257"/>
      <c r="F122" s="257"/>
    </row>
    <row r="123" spans="1:6">
      <c r="B123" s="51"/>
      <c r="C123" s="52"/>
      <c r="D123" s="49"/>
      <c r="F123" s="75"/>
    </row>
    <row r="124" spans="1:6">
      <c r="A124" s="1" t="s">
        <v>86</v>
      </c>
      <c r="B124" s="51"/>
      <c r="C124" s="52"/>
      <c r="D124" s="49"/>
      <c r="F124" s="75"/>
    </row>
    <row r="125" spans="1:6">
      <c r="A125" s="50" t="s">
        <v>2097</v>
      </c>
      <c r="B125" s="51" t="s">
        <v>2030</v>
      </c>
      <c r="C125" s="52">
        <v>159</v>
      </c>
      <c r="D125" s="49" t="s">
        <v>44</v>
      </c>
      <c r="E125" s="49">
        <v>49400</v>
      </c>
      <c r="F125" s="75" t="s">
        <v>45</v>
      </c>
    </row>
    <row r="126" spans="1:6">
      <c r="A126" s="50" t="s">
        <v>2098</v>
      </c>
      <c r="B126" s="51" t="s">
        <v>2030</v>
      </c>
      <c r="C126" s="52">
        <v>85.01</v>
      </c>
      <c r="D126" s="49" t="s">
        <v>44</v>
      </c>
      <c r="E126" s="49">
        <v>70600</v>
      </c>
      <c r="F126" s="75" t="s">
        <v>45</v>
      </c>
    </row>
    <row r="127" spans="1:6">
      <c r="B127" s="51"/>
      <c r="C127" s="52"/>
      <c r="D127" s="49"/>
      <c r="F127" s="75"/>
    </row>
    <row r="128" spans="1:6">
      <c r="A128" s="1" t="s">
        <v>88</v>
      </c>
      <c r="B128" s="51"/>
      <c r="C128" s="52"/>
      <c r="D128" s="49"/>
      <c r="F128" s="75"/>
    </row>
    <row r="129" spans="1:6">
      <c r="A129" s="50" t="s">
        <v>2035</v>
      </c>
      <c r="B129" s="51" t="s">
        <v>2030</v>
      </c>
      <c r="C129" s="52">
        <v>80.980999999999995</v>
      </c>
      <c r="D129" s="49" t="s">
        <v>44</v>
      </c>
      <c r="E129" s="49">
        <v>69200</v>
      </c>
      <c r="F129" s="75" t="s">
        <v>45</v>
      </c>
    </row>
    <row r="130" spans="1:6">
      <c r="A130" s="50" t="s">
        <v>2099</v>
      </c>
      <c r="B130" s="51" t="s">
        <v>2030</v>
      </c>
      <c r="C130" s="52">
        <v>199.1</v>
      </c>
      <c r="D130" s="49" t="s">
        <v>44</v>
      </c>
      <c r="E130" s="49">
        <v>24700</v>
      </c>
      <c r="F130" s="75" t="s">
        <v>45</v>
      </c>
    </row>
    <row r="131" spans="1:6">
      <c r="A131" s="50" t="s">
        <v>2100</v>
      </c>
      <c r="B131" s="51" t="s">
        <v>2030</v>
      </c>
      <c r="C131" s="52">
        <v>80.900000000000006</v>
      </c>
      <c r="D131" s="49" t="s">
        <v>44</v>
      </c>
      <c r="E131" s="51" t="s">
        <v>2101</v>
      </c>
      <c r="F131" s="75" t="s">
        <v>45</v>
      </c>
    </row>
    <row r="132" spans="1:6">
      <c r="A132" s="50" t="s">
        <v>2102</v>
      </c>
      <c r="B132" s="51" t="s">
        <v>2030</v>
      </c>
      <c r="C132" s="86">
        <v>1483</v>
      </c>
      <c r="D132" s="49" t="s">
        <v>44</v>
      </c>
      <c r="E132" s="49">
        <v>59900</v>
      </c>
      <c r="F132" s="75" t="s">
        <v>45</v>
      </c>
    </row>
    <row r="133" spans="1:6">
      <c r="B133" s="51"/>
      <c r="C133" s="52"/>
      <c r="D133" s="49"/>
      <c r="E133" s="87"/>
      <c r="F133" s="75"/>
    </row>
    <row r="134" spans="1:6">
      <c r="A134" s="63" t="s">
        <v>104</v>
      </c>
      <c r="B134" s="64"/>
      <c r="C134" s="65"/>
      <c r="D134" s="66"/>
      <c r="E134" s="67"/>
      <c r="F134" s="64"/>
    </row>
    <row r="135" spans="1:6">
      <c r="A135" s="69" t="s">
        <v>2103</v>
      </c>
      <c r="B135" s="51" t="s">
        <v>2033</v>
      </c>
      <c r="C135" s="70">
        <v>42.64</v>
      </c>
      <c r="D135" s="51" t="s">
        <v>44</v>
      </c>
      <c r="E135" s="56">
        <v>105500</v>
      </c>
      <c r="F135" s="51" t="s">
        <v>45</v>
      </c>
    </row>
    <row r="136" spans="1:6">
      <c r="A136" s="69" t="s">
        <v>2104</v>
      </c>
      <c r="B136" s="51" t="s">
        <v>2030</v>
      </c>
      <c r="C136" s="70">
        <v>203.07</v>
      </c>
      <c r="D136" s="51" t="s">
        <v>44</v>
      </c>
      <c r="E136" s="56" t="s">
        <v>2105</v>
      </c>
      <c r="F136" s="51" t="s">
        <v>45</v>
      </c>
    </row>
    <row r="137" spans="1:6">
      <c r="A137" s="69"/>
      <c r="B137" s="51"/>
      <c r="C137" s="70"/>
      <c r="D137" s="51"/>
      <c r="E137" s="56"/>
      <c r="F137" s="51"/>
    </row>
    <row r="138" spans="1:6">
      <c r="A138" s="1" t="s">
        <v>2106</v>
      </c>
      <c r="B138" s="51"/>
      <c r="C138" s="52"/>
      <c r="D138" s="49"/>
      <c r="F138" s="75"/>
    </row>
    <row r="139" spans="1:6">
      <c r="A139" s="50" t="s">
        <v>2107</v>
      </c>
      <c r="B139" s="51"/>
      <c r="C139" s="52">
        <v>298.39</v>
      </c>
      <c r="D139" s="49" t="s">
        <v>44</v>
      </c>
      <c r="E139" s="49">
        <v>62800</v>
      </c>
      <c r="F139" s="75" t="s">
        <v>45</v>
      </c>
    </row>
    <row r="140" spans="1:6">
      <c r="A140" s="69"/>
      <c r="B140" s="51"/>
      <c r="C140" s="70"/>
      <c r="D140" s="51"/>
      <c r="E140" s="56"/>
      <c r="F140" s="51"/>
    </row>
    <row r="141" spans="1:6">
      <c r="A141" s="63" t="s">
        <v>2108</v>
      </c>
      <c r="B141" s="51"/>
      <c r="C141" s="70"/>
      <c r="D141" s="51"/>
      <c r="E141" s="56"/>
      <c r="F141" s="51"/>
    </row>
    <row r="142" spans="1:6">
      <c r="A142" s="69" t="s">
        <v>2109</v>
      </c>
      <c r="B142" s="51" t="s">
        <v>2030</v>
      </c>
      <c r="C142" s="70">
        <v>853.44</v>
      </c>
      <c r="D142" s="51" t="s">
        <v>44</v>
      </c>
      <c r="E142" s="56">
        <v>61800</v>
      </c>
      <c r="F142" s="51" t="s">
        <v>45</v>
      </c>
    </row>
    <row r="143" spans="1:6">
      <c r="A143" s="69"/>
      <c r="B143" s="51"/>
      <c r="C143" s="70"/>
      <c r="D143" s="51"/>
      <c r="E143" s="56"/>
      <c r="F143" s="51"/>
    </row>
    <row r="144" spans="1:6">
      <c r="A144" s="63" t="s">
        <v>2106</v>
      </c>
      <c r="B144" s="51"/>
      <c r="C144" s="70"/>
      <c r="D144" s="51"/>
      <c r="E144" s="56"/>
      <c r="F144" s="51"/>
    </row>
    <row r="145" spans="1:6">
      <c r="A145" s="69" t="s">
        <v>2107</v>
      </c>
      <c r="B145" s="51" t="s">
        <v>2030</v>
      </c>
      <c r="C145" s="70">
        <v>298.39</v>
      </c>
      <c r="D145" s="51" t="s">
        <v>44</v>
      </c>
      <c r="E145" s="56">
        <v>62800</v>
      </c>
      <c r="F145" s="51" t="s">
        <v>45</v>
      </c>
    </row>
  </sheetData>
  <mergeCells count="8">
    <mergeCell ref="A122:F122"/>
    <mergeCell ref="A7:A8"/>
    <mergeCell ref="B7:B8"/>
    <mergeCell ref="C7:C8"/>
    <mergeCell ref="F7:F8"/>
    <mergeCell ref="D7:E7"/>
    <mergeCell ref="A10:F10"/>
    <mergeCell ref="A53:F53"/>
  </mergeCells>
  <pageMargins left="0.75" right="0.75" top="1" bottom="1" header="0.5" footer="0.5"/>
  <pageSetup paperSize="9" scale="75" orientation="portrait" cellComments="asDisplayed"/>
  <headerFooter alignWithMargins="0">
    <oddFooter>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107"/>
  <sheetViews>
    <sheetView zoomScale="90" zoomScaleNormal="90" zoomScaleSheetLayoutView="85" workbookViewId="0">
      <pane ySplit="7" topLeftCell="A53" activePane="bottomLeft" state="frozen"/>
      <selection activeCell="D49" sqref="D49"/>
      <selection pane="bottomLeft" activeCell="B69" sqref="B69"/>
    </sheetView>
  </sheetViews>
  <sheetFormatPr defaultColWidth="9.140625" defaultRowHeight="12.75"/>
  <cols>
    <col min="1" max="1" width="42" style="50" customWidth="1"/>
    <col min="2" max="2" width="21" style="51" customWidth="1"/>
    <col min="3" max="3" width="22.5703125" style="52" customWidth="1"/>
    <col min="4" max="4" width="18.5703125" style="51" customWidth="1"/>
    <col min="5" max="5" width="18.140625" style="51" customWidth="1"/>
    <col min="6" max="6" width="15.140625" style="53" customWidth="1"/>
    <col min="7" max="16384" width="9.140625" style="50"/>
  </cols>
  <sheetData>
    <row r="2" spans="1:14" ht="12.75" customHeight="1">
      <c r="A2" s="1" t="s">
        <v>2110</v>
      </c>
      <c r="G2" s="6"/>
      <c r="H2" s="6"/>
      <c r="I2" s="6"/>
      <c r="J2" s="6"/>
      <c r="K2" s="6"/>
      <c r="L2" s="6"/>
      <c r="M2" s="6"/>
      <c r="N2" s="6"/>
    </row>
    <row r="3" spans="1:14" ht="12.75" customHeight="1">
      <c r="A3" s="1" t="s">
        <v>31</v>
      </c>
      <c r="G3" s="6"/>
      <c r="H3" s="6"/>
      <c r="I3" s="6"/>
      <c r="J3" s="6"/>
      <c r="K3" s="6"/>
      <c r="L3" s="6"/>
      <c r="M3" s="6"/>
      <c r="N3" s="6"/>
    </row>
    <row r="4" spans="1:14" ht="12.75" customHeight="1">
      <c r="A4" s="2" t="s">
        <v>32</v>
      </c>
      <c r="G4" s="6"/>
      <c r="H4" s="6"/>
      <c r="I4" s="6"/>
      <c r="J4" s="6"/>
      <c r="K4" s="6"/>
      <c r="L4" s="6"/>
      <c r="M4" s="6"/>
      <c r="N4" s="6"/>
    </row>
    <row r="6" spans="1:14" ht="23.25" customHeight="1">
      <c r="A6" s="246" t="s">
        <v>2023</v>
      </c>
      <c r="B6" s="246" t="s">
        <v>2024</v>
      </c>
      <c r="C6" s="258" t="s">
        <v>37</v>
      </c>
      <c r="D6" s="246" t="s">
        <v>2111</v>
      </c>
      <c r="E6" s="246"/>
      <c r="F6" s="245" t="s">
        <v>2027</v>
      </c>
    </row>
    <row r="7" spans="1:14" ht="18" customHeight="1">
      <c r="A7" s="246"/>
      <c r="B7" s="246"/>
      <c r="C7" s="258"/>
      <c r="D7" s="219">
        <f>'15.10'!D7</f>
        <v>2020</v>
      </c>
      <c r="E7" s="219">
        <f>'15.10'!E7</f>
        <v>2021</v>
      </c>
      <c r="F7" s="245"/>
    </row>
    <row r="9" spans="1:14">
      <c r="A9" s="220" t="s">
        <v>2112</v>
      </c>
      <c r="B9" s="234"/>
      <c r="C9" s="221"/>
      <c r="D9" s="221"/>
      <c r="E9" s="221"/>
      <c r="F9" s="221"/>
    </row>
    <row r="10" spans="1:14">
      <c r="A10" s="1"/>
    </row>
    <row r="11" spans="1:14">
      <c r="A11" s="1" t="s">
        <v>46</v>
      </c>
    </row>
    <row r="12" spans="1:14">
      <c r="A12" s="50" t="s">
        <v>2113</v>
      </c>
      <c r="B12" s="48" t="s">
        <v>2050</v>
      </c>
      <c r="C12" s="7">
        <v>67750</v>
      </c>
      <c r="D12" s="49" t="s">
        <v>44</v>
      </c>
      <c r="E12" s="51">
        <v>12</v>
      </c>
      <c r="F12" s="51" t="s">
        <v>45</v>
      </c>
    </row>
    <row r="13" spans="1:14">
      <c r="D13" s="49"/>
      <c r="E13" s="8"/>
      <c r="F13" s="8"/>
    </row>
    <row r="14" spans="1:14">
      <c r="A14" s="1" t="s">
        <v>80</v>
      </c>
      <c r="D14" s="49"/>
      <c r="E14" s="8"/>
      <c r="F14" s="8"/>
    </row>
    <row r="15" spans="1:14">
      <c r="A15" s="54" t="s">
        <v>2114</v>
      </c>
      <c r="B15" s="48" t="s">
        <v>2033</v>
      </c>
      <c r="C15" s="7">
        <v>67990</v>
      </c>
      <c r="D15" s="48" t="s">
        <v>44</v>
      </c>
      <c r="E15" s="48">
        <v>16</v>
      </c>
      <c r="F15" s="55" t="s">
        <v>45</v>
      </c>
    </row>
    <row r="16" spans="1:14">
      <c r="A16" s="54" t="s">
        <v>2115</v>
      </c>
      <c r="B16" s="48" t="s">
        <v>2033</v>
      </c>
      <c r="C16" s="7">
        <v>27910</v>
      </c>
      <c r="D16" s="48" t="s">
        <v>44</v>
      </c>
      <c r="E16" s="48">
        <v>37</v>
      </c>
      <c r="F16" s="55" t="s">
        <v>45</v>
      </c>
    </row>
    <row r="17" spans="1:6">
      <c r="A17" s="50" t="s">
        <v>2116</v>
      </c>
      <c r="B17" s="51" t="s">
        <v>2033</v>
      </c>
      <c r="C17" s="7">
        <v>99550</v>
      </c>
      <c r="D17" s="56" t="s">
        <v>44</v>
      </c>
      <c r="E17" s="9">
        <v>27</v>
      </c>
      <c r="F17" s="55" t="s">
        <v>45</v>
      </c>
    </row>
    <row r="18" spans="1:6">
      <c r="A18" s="54"/>
      <c r="B18" s="48"/>
      <c r="C18" s="57"/>
      <c r="D18" s="48"/>
      <c r="E18" s="48"/>
    </row>
    <row r="19" spans="1:6">
      <c r="A19" s="1" t="s">
        <v>64</v>
      </c>
    </row>
    <row r="20" spans="1:6">
      <c r="A20" s="50" t="s">
        <v>2117</v>
      </c>
      <c r="B20" s="48" t="s">
        <v>2033</v>
      </c>
      <c r="C20" s="7">
        <v>9070</v>
      </c>
      <c r="D20" s="49" t="s">
        <v>44</v>
      </c>
      <c r="E20" s="51">
        <v>100</v>
      </c>
      <c r="F20" s="51" t="s">
        <v>45</v>
      </c>
    </row>
    <row r="21" spans="1:6">
      <c r="A21" s="50" t="s">
        <v>2118</v>
      </c>
      <c r="B21" s="51" t="s">
        <v>2033</v>
      </c>
      <c r="C21" s="7">
        <v>103750</v>
      </c>
      <c r="D21" s="56" t="s">
        <v>44</v>
      </c>
      <c r="E21" s="9">
        <v>482</v>
      </c>
      <c r="F21" s="55" t="s">
        <v>45</v>
      </c>
    </row>
    <row r="22" spans="1:6">
      <c r="A22" s="50" t="s">
        <v>2119</v>
      </c>
      <c r="B22" s="48" t="s">
        <v>2033</v>
      </c>
      <c r="C22" s="7">
        <v>1154</v>
      </c>
      <c r="D22" s="56" t="s">
        <v>44</v>
      </c>
      <c r="E22" s="49" t="s">
        <v>2120</v>
      </c>
      <c r="F22" s="55" t="s">
        <v>45</v>
      </c>
    </row>
    <row r="23" spans="1:6">
      <c r="D23" s="49"/>
      <c r="E23" s="8"/>
      <c r="F23" s="8"/>
    </row>
    <row r="24" spans="1:6">
      <c r="A24" s="1" t="s">
        <v>82</v>
      </c>
      <c r="D24" s="49"/>
      <c r="E24" s="8"/>
      <c r="F24" s="8"/>
    </row>
    <row r="25" spans="1:6" s="5" customFormat="1">
      <c r="A25" s="50" t="s">
        <v>2121</v>
      </c>
      <c r="B25" s="51" t="s">
        <v>2033</v>
      </c>
      <c r="C25" s="57">
        <v>5669.1</v>
      </c>
      <c r="D25" s="56" t="s">
        <v>44</v>
      </c>
      <c r="E25" s="56">
        <v>88</v>
      </c>
      <c r="F25" s="55" t="s">
        <v>45</v>
      </c>
    </row>
    <row r="26" spans="1:6" s="5" customFormat="1">
      <c r="A26" s="50"/>
      <c r="B26" s="51"/>
      <c r="C26" s="57"/>
      <c r="D26" s="56"/>
      <c r="E26" s="56"/>
      <c r="F26" s="55"/>
    </row>
    <row r="27" spans="1:6">
      <c r="A27" s="1" t="s">
        <v>222</v>
      </c>
    </row>
    <row r="28" spans="1:6">
      <c r="A28" s="50" t="s">
        <v>2122</v>
      </c>
      <c r="B28" s="51" t="s">
        <v>2033</v>
      </c>
      <c r="C28" s="7">
        <v>95230</v>
      </c>
      <c r="D28" s="51" t="s">
        <v>44</v>
      </c>
      <c r="E28" s="51" t="s">
        <v>2123</v>
      </c>
      <c r="F28" s="53" t="s">
        <v>45</v>
      </c>
    </row>
    <row r="29" spans="1:6">
      <c r="A29" s="54" t="s">
        <v>2124</v>
      </c>
      <c r="B29" s="51" t="s">
        <v>2033</v>
      </c>
      <c r="C29" s="57">
        <v>4047</v>
      </c>
      <c r="D29" s="51" t="s">
        <v>44</v>
      </c>
      <c r="E29" s="51">
        <v>111</v>
      </c>
      <c r="F29" s="53" t="s">
        <v>45</v>
      </c>
    </row>
    <row r="30" spans="1:6">
      <c r="A30" s="11"/>
      <c r="B30" s="12"/>
      <c r="C30" s="13"/>
      <c r="D30" s="12"/>
      <c r="E30" s="14"/>
      <c r="F30" s="12"/>
    </row>
    <row r="31" spans="1:6">
      <c r="A31" s="1" t="s">
        <v>88</v>
      </c>
    </row>
    <row r="32" spans="1:6">
      <c r="A32" s="50" t="s">
        <v>699</v>
      </c>
      <c r="B32" s="51" t="s">
        <v>2033</v>
      </c>
      <c r="C32" s="7">
        <v>15742</v>
      </c>
      <c r="D32" s="49" t="s">
        <v>44</v>
      </c>
      <c r="E32" s="49">
        <v>127</v>
      </c>
    </row>
    <row r="33" spans="1:6">
      <c r="A33" s="50" t="s">
        <v>2034</v>
      </c>
      <c r="B33" s="51" t="s">
        <v>2033</v>
      </c>
      <c r="C33" s="7">
        <v>15620</v>
      </c>
      <c r="D33" s="51">
        <v>67</v>
      </c>
      <c r="E33" s="51">
        <v>61</v>
      </c>
      <c r="F33" s="53">
        <f>((E33-D33)/D33)*100</f>
        <v>-8.9552238805970141</v>
      </c>
    </row>
    <row r="34" spans="1:6">
      <c r="A34" s="1"/>
      <c r="D34" s="49"/>
      <c r="E34" s="8"/>
      <c r="F34" s="8"/>
    </row>
    <row r="35" spans="1:6">
      <c r="A35" s="1" t="s">
        <v>2125</v>
      </c>
      <c r="D35" s="49"/>
    </row>
    <row r="36" spans="1:6">
      <c r="A36" s="58" t="s">
        <v>2126</v>
      </c>
      <c r="B36" s="48" t="s">
        <v>2050</v>
      </c>
      <c r="C36" s="7">
        <v>4050</v>
      </c>
      <c r="D36" s="48" t="s">
        <v>44</v>
      </c>
      <c r="E36" s="59">
        <v>37</v>
      </c>
      <c r="F36" s="55" t="s">
        <v>45</v>
      </c>
    </row>
    <row r="37" spans="1:6">
      <c r="A37" s="58"/>
      <c r="B37" s="48"/>
      <c r="C37" s="57"/>
      <c r="D37" s="48"/>
      <c r="E37" s="59"/>
      <c r="F37" s="55"/>
    </row>
    <row r="38" spans="1:6">
      <c r="D38" s="49"/>
      <c r="E38" s="8"/>
      <c r="F38" s="8"/>
    </row>
    <row r="39" spans="1:6">
      <c r="A39" s="1" t="s">
        <v>108</v>
      </c>
      <c r="D39" s="49"/>
    </row>
    <row r="40" spans="1:6">
      <c r="A40" s="50" t="s">
        <v>2127</v>
      </c>
      <c r="B40" s="51" t="s">
        <v>2030</v>
      </c>
      <c r="C40" s="7">
        <v>17600</v>
      </c>
      <c r="D40" s="49" t="s">
        <v>44</v>
      </c>
      <c r="E40" s="51">
        <v>53</v>
      </c>
      <c r="F40" s="53" t="s">
        <v>45</v>
      </c>
    </row>
    <row r="41" spans="1:6">
      <c r="A41" s="50" t="s">
        <v>2128</v>
      </c>
      <c r="B41" s="51" t="s">
        <v>2033</v>
      </c>
      <c r="C41" s="57">
        <v>29663</v>
      </c>
      <c r="D41" s="49" t="s">
        <v>44</v>
      </c>
      <c r="E41" s="51">
        <v>63</v>
      </c>
      <c r="F41" s="53" t="s">
        <v>45</v>
      </c>
    </row>
    <row r="42" spans="1:6">
      <c r="A42" s="50" t="s">
        <v>2129</v>
      </c>
      <c r="B42" s="51" t="s">
        <v>2033</v>
      </c>
      <c r="C42" s="57">
        <v>22946</v>
      </c>
      <c r="D42" s="49" t="s">
        <v>44</v>
      </c>
      <c r="E42" s="51">
        <v>70</v>
      </c>
      <c r="F42" s="53" t="s">
        <v>45</v>
      </c>
    </row>
    <row r="43" spans="1:6">
      <c r="A43" s="50" t="s">
        <v>708</v>
      </c>
      <c r="B43" s="51" t="s">
        <v>2033</v>
      </c>
      <c r="C43" s="7">
        <v>20680</v>
      </c>
      <c r="D43" s="49" t="s">
        <v>44</v>
      </c>
      <c r="E43" s="51">
        <v>161</v>
      </c>
      <c r="F43" s="51" t="s">
        <v>45</v>
      </c>
    </row>
    <row r="44" spans="1:6">
      <c r="A44" s="50" t="s">
        <v>2130</v>
      </c>
      <c r="B44" s="51" t="s">
        <v>2033</v>
      </c>
      <c r="C44" s="57">
        <v>24484</v>
      </c>
      <c r="D44" s="49" t="s">
        <v>44</v>
      </c>
      <c r="E44" s="51">
        <v>143</v>
      </c>
      <c r="F44" s="51" t="s">
        <v>45</v>
      </c>
    </row>
    <row r="45" spans="1:6">
      <c r="A45" s="1"/>
    </row>
    <row r="46" spans="1:6">
      <c r="A46" s="1" t="s">
        <v>129</v>
      </c>
      <c r="D46" s="49"/>
      <c r="E46" s="8"/>
      <c r="F46" s="8"/>
    </row>
    <row r="47" spans="1:6">
      <c r="A47" s="50" t="s">
        <v>2131</v>
      </c>
      <c r="B47" s="51" t="s">
        <v>2033</v>
      </c>
      <c r="C47" s="7">
        <v>3230</v>
      </c>
      <c r="D47" s="56" t="s">
        <v>44</v>
      </c>
      <c r="E47" s="56" t="s">
        <v>2132</v>
      </c>
      <c r="F47" s="55" t="s">
        <v>45</v>
      </c>
    </row>
    <row r="48" spans="1:6">
      <c r="A48" s="50" t="s">
        <v>2133</v>
      </c>
      <c r="B48" s="48" t="s">
        <v>2050</v>
      </c>
      <c r="C48" s="7">
        <v>14570</v>
      </c>
      <c r="D48" s="49" t="s">
        <v>44</v>
      </c>
      <c r="E48" s="51">
        <v>309</v>
      </c>
      <c r="F48" s="51" t="s">
        <v>45</v>
      </c>
    </row>
    <row r="49" spans="1:6">
      <c r="A49" s="11"/>
      <c r="B49" s="12"/>
      <c r="C49" s="13"/>
      <c r="D49" s="12"/>
      <c r="E49" s="14"/>
      <c r="F49" s="12"/>
    </row>
    <row r="50" spans="1:6">
      <c r="A50" s="220" t="s">
        <v>2134</v>
      </c>
      <c r="B50" s="222"/>
      <c r="C50" s="223"/>
      <c r="D50" s="223"/>
      <c r="E50" s="222"/>
      <c r="F50" s="222"/>
    </row>
    <row r="51" spans="1:6">
      <c r="D51" s="49"/>
      <c r="E51" s="8"/>
      <c r="F51" s="8"/>
    </row>
    <row r="52" spans="1:6">
      <c r="A52" s="1" t="s">
        <v>64</v>
      </c>
      <c r="D52" s="49"/>
      <c r="E52" s="8"/>
      <c r="F52" s="8"/>
    </row>
    <row r="53" spans="1:6">
      <c r="A53" s="50" t="s">
        <v>2135</v>
      </c>
      <c r="B53" s="51" t="s">
        <v>2033</v>
      </c>
      <c r="C53" s="7">
        <v>830</v>
      </c>
      <c r="D53" s="56" t="s">
        <v>44</v>
      </c>
      <c r="E53" s="9" t="s">
        <v>2136</v>
      </c>
      <c r="F53" s="55" t="s">
        <v>45</v>
      </c>
    </row>
    <row r="54" spans="1:6">
      <c r="D54" s="49"/>
      <c r="E54" s="8"/>
      <c r="F54" s="8"/>
    </row>
    <row r="55" spans="1:6">
      <c r="D55" s="49"/>
      <c r="E55" s="8"/>
      <c r="F55" s="8"/>
    </row>
    <row r="56" spans="1:6">
      <c r="A56" s="220" t="s">
        <v>2137</v>
      </c>
      <c r="B56" s="224"/>
      <c r="C56" s="225"/>
      <c r="D56" s="224"/>
      <c r="E56" s="224"/>
      <c r="F56" s="226"/>
    </row>
    <row r="57" spans="1:6">
      <c r="D57" s="49"/>
      <c r="E57" s="8"/>
      <c r="F57" s="8"/>
    </row>
    <row r="58" spans="1:6">
      <c r="A58" s="1" t="s">
        <v>64</v>
      </c>
      <c r="D58" s="49"/>
      <c r="E58" s="8"/>
      <c r="F58" s="8"/>
    </row>
    <row r="59" spans="1:6">
      <c r="A59" s="50" t="s">
        <v>2138</v>
      </c>
      <c r="B59" s="51" t="s">
        <v>2033</v>
      </c>
      <c r="C59" s="52">
        <v>805.33</v>
      </c>
      <c r="D59" s="49" t="s">
        <v>44</v>
      </c>
      <c r="E59" s="51">
        <v>260</v>
      </c>
      <c r="F59" s="51" t="s">
        <v>45</v>
      </c>
    </row>
    <row r="60" spans="1:6">
      <c r="A60" s="50" t="s">
        <v>2139</v>
      </c>
      <c r="B60" s="51" t="s">
        <v>2033</v>
      </c>
      <c r="C60" s="7">
        <v>7320</v>
      </c>
      <c r="D60" s="49" t="s">
        <v>44</v>
      </c>
      <c r="E60" s="51">
        <v>414</v>
      </c>
      <c r="F60" s="53" t="s">
        <v>45</v>
      </c>
    </row>
    <row r="61" spans="1:6">
      <c r="C61" s="7"/>
      <c r="D61" s="49"/>
    </row>
    <row r="62" spans="1:6">
      <c r="A62" s="1" t="s">
        <v>104</v>
      </c>
      <c r="D62" s="49"/>
      <c r="E62" s="8"/>
      <c r="F62" s="8"/>
    </row>
    <row r="63" spans="1:6">
      <c r="A63" s="50" t="s">
        <v>2140</v>
      </c>
      <c r="B63" s="51" t="s">
        <v>2033</v>
      </c>
      <c r="C63" s="60">
        <v>60703</v>
      </c>
      <c r="D63" s="49" t="s">
        <v>44</v>
      </c>
      <c r="E63" s="51">
        <v>49</v>
      </c>
      <c r="F63" s="53" t="s">
        <v>45</v>
      </c>
    </row>
    <row r="64" spans="1:6">
      <c r="D64" s="49"/>
    </row>
    <row r="65" spans="1:6">
      <c r="D65" s="49"/>
    </row>
    <row r="66" spans="1:6">
      <c r="D66" s="49"/>
    </row>
    <row r="67" spans="1:6">
      <c r="D67" s="49"/>
    </row>
    <row r="68" spans="1:6">
      <c r="D68" s="49"/>
    </row>
    <row r="69" spans="1:6">
      <c r="D69" s="49"/>
    </row>
    <row r="70" spans="1:6">
      <c r="D70" s="49"/>
    </row>
    <row r="71" spans="1:6">
      <c r="A71" s="1"/>
      <c r="D71" s="49"/>
    </row>
    <row r="72" spans="1:6">
      <c r="D72" s="49"/>
    </row>
    <row r="73" spans="1:6">
      <c r="D73" s="49"/>
      <c r="E73" s="8"/>
      <c r="F73" s="8"/>
    </row>
    <row r="74" spans="1:6">
      <c r="D74" s="49"/>
      <c r="E74" s="8"/>
      <c r="F74" s="8"/>
    </row>
    <row r="75" spans="1:6">
      <c r="D75" s="49"/>
      <c r="E75" s="8"/>
      <c r="F75" s="8"/>
    </row>
    <row r="76" spans="1:6">
      <c r="D76" s="49"/>
      <c r="E76" s="8"/>
      <c r="F76" s="8"/>
    </row>
    <row r="77" spans="1:6">
      <c r="D77" s="49"/>
      <c r="E77" s="8"/>
      <c r="F77" s="8"/>
    </row>
    <row r="78" spans="1:6">
      <c r="D78" s="49"/>
      <c r="E78" s="8"/>
      <c r="F78" s="8"/>
    </row>
    <row r="79" spans="1:6">
      <c r="E79" s="8"/>
      <c r="F79" s="8"/>
    </row>
    <row r="86" spans="1:6">
      <c r="A86" s="1"/>
    </row>
    <row r="87" spans="1:6">
      <c r="A87" s="1"/>
    </row>
    <row r="88" spans="1:6">
      <c r="A88" s="1"/>
    </row>
    <row r="89" spans="1:6">
      <c r="A89" s="1"/>
      <c r="B89" s="8"/>
      <c r="C89" s="15"/>
      <c r="D89" s="8"/>
    </row>
    <row r="90" spans="1:6">
      <c r="D90" s="49"/>
      <c r="E90" s="49"/>
    </row>
    <row r="91" spans="1:6">
      <c r="D91" s="49"/>
    </row>
    <row r="92" spans="1:6">
      <c r="A92" s="1"/>
    </row>
    <row r="93" spans="1:6">
      <c r="D93" s="49"/>
      <c r="E93" s="8"/>
      <c r="F93" s="8"/>
    </row>
    <row r="94" spans="1:6">
      <c r="D94" s="49"/>
      <c r="E94" s="8"/>
      <c r="F94" s="8"/>
    </row>
    <row r="96" spans="1:6">
      <c r="A96" s="1"/>
      <c r="D96" s="49"/>
    </row>
    <row r="97" spans="1:6">
      <c r="D97" s="49"/>
      <c r="E97" s="8"/>
      <c r="F97" s="8"/>
    </row>
    <row r="98" spans="1:6">
      <c r="E98" s="8"/>
      <c r="F98" s="8"/>
    </row>
    <row r="99" spans="1:6">
      <c r="E99" s="8"/>
      <c r="F99" s="8"/>
    </row>
    <row r="100" spans="1:6">
      <c r="E100" s="8"/>
      <c r="F100" s="8"/>
    </row>
    <row r="101" spans="1:6">
      <c r="A101" s="1"/>
    </row>
    <row r="102" spans="1:6">
      <c r="A102" s="1"/>
    </row>
    <row r="103" spans="1:6">
      <c r="D103" s="49"/>
    </row>
    <row r="104" spans="1:6">
      <c r="A104" s="1"/>
    </row>
    <row r="105" spans="1:6">
      <c r="A105" s="1"/>
    </row>
    <row r="106" spans="1:6">
      <c r="E106" s="49"/>
    </row>
    <row r="107" spans="1:6">
      <c r="E107" s="49"/>
    </row>
  </sheetData>
  <mergeCells count="5">
    <mergeCell ref="D6:E6"/>
    <mergeCell ref="A6:A7"/>
    <mergeCell ref="B6:B7"/>
    <mergeCell ref="C6:C7"/>
    <mergeCell ref="F6:F7"/>
  </mergeCells>
  <pageMargins left="0.75" right="0.75" top="1" bottom="1" header="0.5" footer="0.5"/>
  <pageSetup paperSize="9" scale="75" orientation="portrait" cellComments="asDisplayed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J735"/>
  <sheetViews>
    <sheetView topLeftCell="A721" zoomScale="90" zoomScaleNormal="90" zoomScaleSheetLayoutView="85" workbookViewId="0">
      <selection activeCell="A745" sqref="A745"/>
    </sheetView>
  </sheetViews>
  <sheetFormatPr defaultColWidth="9.140625" defaultRowHeight="12.75"/>
  <cols>
    <col min="1" max="1" width="42.5703125" style="50" customWidth="1"/>
    <col min="2" max="2" width="10.7109375" style="51" customWidth="1"/>
    <col min="3" max="4" width="10.7109375" style="96" customWidth="1"/>
    <col min="5" max="6" width="26.28515625" style="51" customWidth="1"/>
    <col min="7" max="7" width="19.7109375" style="53" customWidth="1"/>
    <col min="8" max="16384" width="9.140625" style="50"/>
  </cols>
  <sheetData>
    <row r="2" spans="1:10">
      <c r="A2" s="1" t="s">
        <v>33</v>
      </c>
    </row>
    <row r="3" spans="1:10">
      <c r="A3" s="1" t="s">
        <v>3</v>
      </c>
    </row>
    <row r="4" spans="1:10">
      <c r="A4" s="2" t="s">
        <v>34</v>
      </c>
      <c r="H4" s="36"/>
      <c r="I4" s="36"/>
      <c r="J4" s="36"/>
    </row>
    <row r="5" spans="1:10">
      <c r="H5" s="36"/>
      <c r="I5" s="36"/>
      <c r="J5" s="36"/>
    </row>
    <row r="6" spans="1:10" ht="21" customHeight="1">
      <c r="A6" s="246" t="s">
        <v>35</v>
      </c>
      <c r="B6" s="246" t="s">
        <v>36</v>
      </c>
      <c r="C6" s="247" t="s">
        <v>37</v>
      </c>
      <c r="D6" s="247" t="s">
        <v>38</v>
      </c>
      <c r="E6" s="246" t="s">
        <v>39</v>
      </c>
      <c r="F6" s="246"/>
      <c r="G6" s="245" t="s">
        <v>40</v>
      </c>
      <c r="H6" s="36"/>
      <c r="I6" s="36"/>
      <c r="J6" s="36"/>
    </row>
    <row r="7" spans="1:10" ht="21" customHeight="1">
      <c r="A7" s="246"/>
      <c r="B7" s="246"/>
      <c r="C7" s="247"/>
      <c r="D7" s="247"/>
      <c r="E7" s="219">
        <v>2020</v>
      </c>
      <c r="F7" s="219">
        <v>2021</v>
      </c>
      <c r="G7" s="245"/>
    </row>
    <row r="8" spans="1:10">
      <c r="A8" s="32"/>
      <c r="B8" s="32"/>
      <c r="C8" s="178"/>
      <c r="D8" s="178"/>
      <c r="E8" s="32"/>
      <c r="F8" s="32"/>
      <c r="G8" s="179"/>
    </row>
    <row r="9" spans="1:10">
      <c r="A9" s="220" t="s">
        <v>41</v>
      </c>
      <c r="B9" s="222"/>
      <c r="C9" s="223"/>
      <c r="D9" s="223"/>
      <c r="E9" s="222"/>
      <c r="F9" s="222"/>
      <c r="G9" s="240"/>
    </row>
    <row r="10" spans="1:10">
      <c r="A10" s="1"/>
      <c r="F10" s="48"/>
    </row>
    <row r="11" spans="1:10">
      <c r="A11" s="4" t="s">
        <v>42</v>
      </c>
      <c r="F11" s="48"/>
    </row>
    <row r="12" spans="1:10" s="151" customFormat="1">
      <c r="A12" s="110" t="s">
        <v>43</v>
      </c>
      <c r="B12" s="51">
        <v>1</v>
      </c>
      <c r="C12" s="96">
        <v>165</v>
      </c>
      <c r="D12" s="96">
        <v>84</v>
      </c>
      <c r="E12" s="171" t="s">
        <v>44</v>
      </c>
      <c r="F12" s="171">
        <v>230000</v>
      </c>
      <c r="G12" s="53" t="s">
        <v>45</v>
      </c>
    </row>
    <row r="13" spans="1:10" s="151" customFormat="1">
      <c r="A13" s="180"/>
      <c r="B13" s="181"/>
      <c r="C13" s="182"/>
      <c r="D13" s="182"/>
      <c r="E13" s="183"/>
      <c r="F13" s="183"/>
      <c r="G13" s="184"/>
    </row>
    <row r="14" spans="1:10">
      <c r="A14" s="4" t="s">
        <v>46</v>
      </c>
      <c r="F14" s="48"/>
    </row>
    <row r="15" spans="1:10" s="151" customFormat="1">
      <c r="A15" s="110" t="s">
        <v>47</v>
      </c>
      <c r="B15" s="51">
        <v>1</v>
      </c>
      <c r="C15" s="96">
        <v>186</v>
      </c>
      <c r="D15" s="96">
        <v>78</v>
      </c>
      <c r="E15" s="171" t="s">
        <v>48</v>
      </c>
      <c r="F15" s="171">
        <v>240000</v>
      </c>
      <c r="G15" s="53">
        <v>-8.6</v>
      </c>
    </row>
    <row r="16" spans="1:10" s="151" customFormat="1">
      <c r="A16" s="110" t="s">
        <v>49</v>
      </c>
      <c r="B16" s="51">
        <v>1</v>
      </c>
      <c r="C16" s="96">
        <v>200</v>
      </c>
      <c r="D16" s="96">
        <v>77</v>
      </c>
      <c r="E16" s="171" t="s">
        <v>44</v>
      </c>
      <c r="F16" s="171">
        <v>280000</v>
      </c>
      <c r="G16" s="53" t="s">
        <v>45</v>
      </c>
    </row>
    <row r="17" spans="1:7">
      <c r="A17" s="110" t="s">
        <v>50</v>
      </c>
      <c r="B17" s="51">
        <v>1</v>
      </c>
      <c r="C17" s="96">
        <v>170</v>
      </c>
      <c r="D17" s="96">
        <v>94</v>
      </c>
      <c r="E17" s="171" t="s">
        <v>44</v>
      </c>
      <c r="F17" s="171">
        <v>219000</v>
      </c>
      <c r="G17" s="53" t="s">
        <v>45</v>
      </c>
    </row>
    <row r="18" spans="1:7">
      <c r="A18" s="110" t="s">
        <v>51</v>
      </c>
      <c r="B18" s="51">
        <v>2</v>
      </c>
      <c r="C18" s="96">
        <v>184</v>
      </c>
      <c r="D18" s="96">
        <v>80</v>
      </c>
      <c r="E18" s="171" t="s">
        <v>52</v>
      </c>
      <c r="F18" s="171" t="s">
        <v>53</v>
      </c>
      <c r="G18" s="53" t="s">
        <v>54</v>
      </c>
    </row>
    <row r="19" spans="1:7">
      <c r="A19" s="110" t="s">
        <v>55</v>
      </c>
      <c r="B19" s="51">
        <v>2</v>
      </c>
      <c r="C19" s="96">
        <v>167</v>
      </c>
      <c r="D19" s="96">
        <v>70</v>
      </c>
      <c r="E19" s="171" t="s">
        <v>44</v>
      </c>
      <c r="F19" s="171" t="s">
        <v>56</v>
      </c>
      <c r="G19" s="53" t="s">
        <v>45</v>
      </c>
    </row>
    <row r="20" spans="1:7">
      <c r="A20" s="110" t="s">
        <v>57</v>
      </c>
      <c r="B20" s="51">
        <v>2</v>
      </c>
      <c r="C20" s="96">
        <v>172</v>
      </c>
      <c r="D20" s="96">
        <v>78</v>
      </c>
      <c r="E20" s="171">
        <v>200000</v>
      </c>
      <c r="F20" s="171" t="s">
        <v>58</v>
      </c>
      <c r="G20" s="53">
        <v>10</v>
      </c>
    </row>
    <row r="21" spans="1:7">
      <c r="A21" s="50" t="s">
        <v>59</v>
      </c>
      <c r="B21" s="51">
        <v>3</v>
      </c>
      <c r="C21" s="96">
        <v>196</v>
      </c>
      <c r="D21" s="96">
        <v>86</v>
      </c>
      <c r="E21" s="51" t="s">
        <v>44</v>
      </c>
      <c r="F21" s="171" t="s">
        <v>60</v>
      </c>
      <c r="G21" s="53" t="s">
        <v>45</v>
      </c>
    </row>
    <row r="22" spans="1:7" s="151" customFormat="1">
      <c r="A22" s="110" t="s">
        <v>61</v>
      </c>
      <c r="B22" s="51">
        <v>1</v>
      </c>
      <c r="C22" s="96">
        <v>227</v>
      </c>
      <c r="D22" s="96">
        <v>83</v>
      </c>
      <c r="E22" s="171" t="s">
        <v>44</v>
      </c>
      <c r="F22" s="171">
        <v>250000</v>
      </c>
      <c r="G22" s="53" t="s">
        <v>45</v>
      </c>
    </row>
    <row r="23" spans="1:7">
      <c r="A23" s="110" t="s">
        <v>62</v>
      </c>
      <c r="B23" s="51">
        <v>3</v>
      </c>
      <c r="C23" s="96">
        <v>184</v>
      </c>
      <c r="D23" s="96">
        <v>77</v>
      </c>
      <c r="E23" s="171">
        <v>240000</v>
      </c>
      <c r="F23" s="171" t="s">
        <v>60</v>
      </c>
      <c r="G23" s="53">
        <v>8.3000000000000007</v>
      </c>
    </row>
    <row r="24" spans="1:7">
      <c r="A24" s="110" t="s">
        <v>63</v>
      </c>
      <c r="B24" s="51">
        <v>1</v>
      </c>
      <c r="C24" s="96">
        <v>194</v>
      </c>
      <c r="D24" s="96">
        <v>86</v>
      </c>
      <c r="E24" s="171" t="s">
        <v>44</v>
      </c>
      <c r="F24" s="171">
        <v>220000</v>
      </c>
      <c r="G24" s="53" t="s">
        <v>45</v>
      </c>
    </row>
    <row r="25" spans="1:7">
      <c r="A25" s="110"/>
      <c r="B25" s="51">
        <v>1</v>
      </c>
      <c r="C25" s="96">
        <v>237</v>
      </c>
      <c r="D25" s="96">
        <v>99</v>
      </c>
      <c r="E25" s="171" t="s">
        <v>44</v>
      </c>
      <c r="F25" s="171">
        <v>300000</v>
      </c>
      <c r="G25" s="53" t="s">
        <v>45</v>
      </c>
    </row>
    <row r="26" spans="1:7">
      <c r="A26" s="177"/>
      <c r="B26" s="10"/>
      <c r="C26" s="154"/>
      <c r="D26" s="154"/>
      <c r="E26" s="10"/>
      <c r="F26" s="185"/>
      <c r="G26" s="156"/>
    </row>
    <row r="27" spans="1:7">
      <c r="A27" s="4" t="s">
        <v>64</v>
      </c>
      <c r="B27" s="10"/>
      <c r="C27" s="154"/>
      <c r="D27" s="154"/>
      <c r="E27" s="10"/>
      <c r="F27" s="185"/>
      <c r="G27" s="156"/>
    </row>
    <row r="28" spans="1:7">
      <c r="A28" s="110" t="s">
        <v>65</v>
      </c>
      <c r="B28" s="51">
        <v>1</v>
      </c>
      <c r="C28" s="96">
        <v>165</v>
      </c>
      <c r="D28" s="96">
        <v>71</v>
      </c>
      <c r="E28" s="56" t="s">
        <v>44</v>
      </c>
      <c r="F28" s="171">
        <v>370000</v>
      </c>
      <c r="G28" s="53" t="s">
        <v>45</v>
      </c>
    </row>
    <row r="29" spans="1:7" s="151" customFormat="1">
      <c r="A29" s="110" t="s">
        <v>66</v>
      </c>
      <c r="B29" s="51">
        <v>1</v>
      </c>
      <c r="C29" s="96">
        <v>188</v>
      </c>
      <c r="D29" s="96">
        <v>107</v>
      </c>
      <c r="E29" s="171" t="s">
        <v>44</v>
      </c>
      <c r="F29" s="171">
        <v>505000</v>
      </c>
      <c r="G29" s="53" t="s">
        <v>45</v>
      </c>
    </row>
    <row r="30" spans="1:7" s="151" customFormat="1">
      <c r="A30" s="110" t="s">
        <v>67</v>
      </c>
      <c r="B30" s="51">
        <v>1</v>
      </c>
      <c r="C30" s="96">
        <v>245</v>
      </c>
      <c r="D30" s="96">
        <v>89</v>
      </c>
      <c r="E30" s="171" t="s">
        <v>44</v>
      </c>
      <c r="F30" s="171"/>
      <c r="G30" s="53" t="s">
        <v>45</v>
      </c>
    </row>
    <row r="31" spans="1:7" s="151" customFormat="1">
      <c r="A31" s="110" t="s">
        <v>68</v>
      </c>
      <c r="B31" s="51">
        <v>1</v>
      </c>
      <c r="C31" s="96">
        <v>198</v>
      </c>
      <c r="D31" s="96">
        <v>82</v>
      </c>
      <c r="E31" s="171">
        <v>400000</v>
      </c>
      <c r="F31" s="171">
        <v>413000</v>
      </c>
      <c r="G31" s="53">
        <v>3.3</v>
      </c>
    </row>
    <row r="32" spans="1:7" s="151" customFormat="1">
      <c r="A32" s="110" t="s">
        <v>69</v>
      </c>
      <c r="B32" s="51">
        <v>2</v>
      </c>
      <c r="C32" s="96">
        <v>177</v>
      </c>
      <c r="D32" s="96">
        <v>68</v>
      </c>
      <c r="E32" s="171" t="s">
        <v>44</v>
      </c>
      <c r="F32" s="171" t="s">
        <v>70</v>
      </c>
      <c r="G32" s="53" t="s">
        <v>45</v>
      </c>
    </row>
    <row r="33" spans="1:10">
      <c r="A33" s="110" t="s">
        <v>71</v>
      </c>
      <c r="B33" s="51">
        <v>1</v>
      </c>
      <c r="C33" s="96">
        <v>225</v>
      </c>
      <c r="D33" s="96">
        <v>98</v>
      </c>
      <c r="E33" s="56" t="s">
        <v>44</v>
      </c>
      <c r="F33" s="171">
        <v>300000</v>
      </c>
      <c r="G33" s="53" t="s">
        <v>45</v>
      </c>
    </row>
    <row r="34" spans="1:10">
      <c r="A34" s="110" t="s">
        <v>72</v>
      </c>
      <c r="B34" s="51">
        <v>1</v>
      </c>
      <c r="C34" s="96">
        <v>190</v>
      </c>
      <c r="D34" s="96">
        <v>72</v>
      </c>
      <c r="E34" s="56" t="s">
        <v>44</v>
      </c>
      <c r="F34" s="171">
        <v>390000</v>
      </c>
      <c r="G34" s="53" t="s">
        <v>45</v>
      </c>
    </row>
    <row r="35" spans="1:10">
      <c r="A35" s="110" t="s">
        <v>73</v>
      </c>
      <c r="B35" s="51">
        <v>1</v>
      </c>
      <c r="C35" s="96">
        <v>267</v>
      </c>
      <c r="D35" s="96">
        <v>74</v>
      </c>
      <c r="E35" s="56" t="s">
        <v>44</v>
      </c>
      <c r="F35" s="171">
        <v>590000</v>
      </c>
      <c r="G35" s="53" t="s">
        <v>45</v>
      </c>
    </row>
    <row r="36" spans="1:10">
      <c r="A36" s="110" t="s">
        <v>74</v>
      </c>
      <c r="B36" s="51">
        <v>1</v>
      </c>
      <c r="C36" s="96">
        <v>121</v>
      </c>
      <c r="D36" s="96">
        <v>76</v>
      </c>
      <c r="E36" s="56" t="s">
        <v>44</v>
      </c>
      <c r="F36" s="171">
        <v>300000</v>
      </c>
      <c r="G36" s="53" t="s">
        <v>45</v>
      </c>
    </row>
    <row r="37" spans="1:10">
      <c r="A37" s="110" t="s">
        <v>75</v>
      </c>
      <c r="B37" s="51">
        <v>1</v>
      </c>
      <c r="C37" s="96">
        <v>181</v>
      </c>
      <c r="D37" s="96">
        <v>72</v>
      </c>
      <c r="E37" s="56" t="s">
        <v>44</v>
      </c>
      <c r="F37" s="171">
        <v>350000</v>
      </c>
      <c r="G37" s="53" t="s">
        <v>45</v>
      </c>
    </row>
    <row r="38" spans="1:10">
      <c r="A38" s="110" t="s">
        <v>76</v>
      </c>
      <c r="B38" s="51">
        <v>2</v>
      </c>
      <c r="C38" s="96">
        <v>164</v>
      </c>
      <c r="D38" s="96">
        <v>67</v>
      </c>
      <c r="E38" s="171" t="s">
        <v>77</v>
      </c>
      <c r="F38" s="171" t="s">
        <v>78</v>
      </c>
      <c r="G38" s="53" t="s">
        <v>54</v>
      </c>
    </row>
    <row r="39" spans="1:10">
      <c r="A39" s="110" t="s">
        <v>79</v>
      </c>
      <c r="B39" s="51">
        <v>1</v>
      </c>
      <c r="C39" s="96">
        <v>204</v>
      </c>
      <c r="D39" s="96">
        <v>83</v>
      </c>
      <c r="E39" s="171" t="s">
        <v>44</v>
      </c>
      <c r="F39" s="171">
        <v>350000</v>
      </c>
      <c r="G39" s="53" t="s">
        <v>45</v>
      </c>
    </row>
    <row r="40" spans="1:10">
      <c r="A40" s="110"/>
      <c r="E40" s="171"/>
      <c r="F40" s="171"/>
    </row>
    <row r="41" spans="1:10">
      <c r="A41" s="1" t="s">
        <v>80</v>
      </c>
      <c r="F41" s="49"/>
      <c r="H41" s="5"/>
      <c r="I41" s="5"/>
      <c r="J41" s="5"/>
    </row>
    <row r="42" spans="1:10" s="151" customFormat="1">
      <c r="A42" s="50" t="s">
        <v>81</v>
      </c>
      <c r="B42" s="51">
        <v>1</v>
      </c>
      <c r="C42" s="96">
        <v>204</v>
      </c>
      <c r="D42" s="96">
        <v>77</v>
      </c>
      <c r="E42" s="56">
        <v>260000</v>
      </c>
      <c r="F42" s="171">
        <v>280000</v>
      </c>
      <c r="G42" s="53">
        <v>7.7</v>
      </c>
    </row>
    <row r="43" spans="1:10">
      <c r="E43" s="48"/>
      <c r="F43" s="49"/>
      <c r="H43" s="5"/>
      <c r="I43" s="5"/>
      <c r="J43" s="5"/>
    </row>
    <row r="44" spans="1:10">
      <c r="A44" s="1" t="s">
        <v>82</v>
      </c>
      <c r="B44" s="10"/>
      <c r="C44" s="154"/>
      <c r="D44" s="154"/>
      <c r="E44" s="10"/>
      <c r="F44" s="155"/>
      <c r="G44" s="156"/>
    </row>
    <row r="45" spans="1:10">
      <c r="A45" s="110" t="s">
        <v>83</v>
      </c>
      <c r="B45" s="51">
        <v>2</v>
      </c>
      <c r="C45" s="96">
        <v>247</v>
      </c>
      <c r="D45" s="96">
        <v>80</v>
      </c>
      <c r="E45" s="56" t="s">
        <v>44</v>
      </c>
      <c r="F45" s="171" t="s">
        <v>84</v>
      </c>
      <c r="G45" s="53" t="s">
        <v>45</v>
      </c>
    </row>
    <row r="46" spans="1:10" s="151" customFormat="1">
      <c r="A46" s="110" t="s">
        <v>85</v>
      </c>
      <c r="B46" s="51">
        <v>1</v>
      </c>
      <c r="C46" s="96">
        <v>153</v>
      </c>
      <c r="D46" s="96">
        <v>60</v>
      </c>
      <c r="E46" s="171" t="s">
        <v>44</v>
      </c>
      <c r="F46" s="171">
        <v>210000</v>
      </c>
      <c r="G46" s="53" t="s">
        <v>45</v>
      </c>
    </row>
    <row r="47" spans="1:10">
      <c r="A47" s="5"/>
      <c r="B47" s="10"/>
      <c r="C47" s="154"/>
      <c r="D47" s="154"/>
      <c r="E47" s="185"/>
      <c r="F47" s="155"/>
      <c r="G47" s="156"/>
    </row>
    <row r="48" spans="1:10">
      <c r="A48" s="1" t="s">
        <v>86</v>
      </c>
    </row>
    <row r="49" spans="1:7">
      <c r="A49" s="50" t="s">
        <v>87</v>
      </c>
      <c r="B49" s="51">
        <v>2</v>
      </c>
      <c r="C49" s="96">
        <v>164.12799999999999</v>
      </c>
      <c r="D49" s="96">
        <v>82.37</v>
      </c>
      <c r="E49" s="49">
        <v>190000</v>
      </c>
      <c r="F49" s="49">
        <v>190000</v>
      </c>
      <c r="G49" s="53" t="s">
        <v>54</v>
      </c>
    </row>
    <row r="50" spans="1:7" s="81" customFormat="1">
      <c r="B50" s="72"/>
      <c r="C50" s="157"/>
      <c r="D50" s="157"/>
      <c r="E50" s="72"/>
      <c r="F50" s="72"/>
      <c r="G50" s="159"/>
    </row>
    <row r="51" spans="1:7">
      <c r="A51" s="1" t="s">
        <v>88</v>
      </c>
    </row>
    <row r="52" spans="1:7">
      <c r="A52" s="50" t="s">
        <v>89</v>
      </c>
      <c r="B52" s="51">
        <v>1</v>
      </c>
      <c r="C52" s="96">
        <v>194.4</v>
      </c>
      <c r="D52" s="96">
        <v>85.52</v>
      </c>
      <c r="E52" s="51" t="s">
        <v>44</v>
      </c>
      <c r="F52" s="49">
        <v>350000</v>
      </c>
      <c r="G52" s="53" t="s">
        <v>45</v>
      </c>
    </row>
    <row r="53" spans="1:7">
      <c r="A53" s="50" t="s">
        <v>90</v>
      </c>
      <c r="B53" s="51">
        <v>2</v>
      </c>
      <c r="C53" s="96">
        <v>149</v>
      </c>
      <c r="D53" s="96">
        <v>67</v>
      </c>
      <c r="E53" s="51" t="s">
        <v>44</v>
      </c>
      <c r="F53" s="51" t="s">
        <v>91</v>
      </c>
      <c r="G53" s="53" t="s">
        <v>45</v>
      </c>
    </row>
    <row r="54" spans="1:7">
      <c r="A54" s="1"/>
      <c r="E54" s="49"/>
    </row>
    <row r="55" spans="1:7">
      <c r="A55" s="4" t="s">
        <v>92</v>
      </c>
      <c r="E55" s="48"/>
    </row>
    <row r="56" spans="1:7">
      <c r="A56" s="110" t="s">
        <v>93</v>
      </c>
      <c r="B56" s="51">
        <v>1</v>
      </c>
      <c r="C56" s="96">
        <v>164</v>
      </c>
      <c r="D56" s="96">
        <v>76</v>
      </c>
      <c r="E56" s="171">
        <v>380000</v>
      </c>
      <c r="F56" s="171">
        <v>360000</v>
      </c>
      <c r="G56" s="53">
        <v>-5.3</v>
      </c>
    </row>
    <row r="57" spans="1:7">
      <c r="A57" s="110"/>
      <c r="B57" s="51">
        <v>1</v>
      </c>
      <c r="C57" s="96">
        <v>224</v>
      </c>
      <c r="D57" s="96">
        <v>76</v>
      </c>
      <c r="E57" s="56" t="s">
        <v>44</v>
      </c>
      <c r="F57" s="171">
        <v>460000</v>
      </c>
      <c r="G57" s="53" t="s">
        <v>45</v>
      </c>
    </row>
    <row r="58" spans="1:7">
      <c r="A58" s="110" t="s">
        <v>94</v>
      </c>
      <c r="B58" s="51">
        <v>2</v>
      </c>
      <c r="C58" s="96">
        <v>191</v>
      </c>
      <c r="D58" s="96">
        <v>59</v>
      </c>
      <c r="E58" s="171" t="s">
        <v>44</v>
      </c>
      <c r="F58" s="171" t="s">
        <v>95</v>
      </c>
      <c r="G58" s="55" t="s">
        <v>45</v>
      </c>
    </row>
    <row r="59" spans="1:7">
      <c r="A59" s="177"/>
      <c r="B59" s="10"/>
      <c r="C59" s="154"/>
      <c r="D59" s="154"/>
      <c r="E59" s="185"/>
      <c r="F59" s="10"/>
      <c r="G59" s="156"/>
    </row>
    <row r="60" spans="1:7">
      <c r="A60" s="4" t="s">
        <v>96</v>
      </c>
      <c r="E60" s="48"/>
    </row>
    <row r="61" spans="1:7" s="151" customFormat="1">
      <c r="A61" s="110" t="s">
        <v>97</v>
      </c>
      <c r="B61" s="51">
        <v>1</v>
      </c>
      <c r="C61" s="96">
        <v>193</v>
      </c>
      <c r="D61" s="96">
        <v>83</v>
      </c>
      <c r="E61" s="171" t="s">
        <v>44</v>
      </c>
      <c r="F61" s="171">
        <v>550000</v>
      </c>
      <c r="G61" s="53" t="s">
        <v>45</v>
      </c>
    </row>
    <row r="62" spans="1:7">
      <c r="A62" s="110" t="s">
        <v>98</v>
      </c>
      <c r="B62" s="51">
        <v>1</v>
      </c>
      <c r="C62" s="96">
        <v>164</v>
      </c>
      <c r="D62" s="96">
        <v>83</v>
      </c>
      <c r="E62" s="56" t="s">
        <v>44</v>
      </c>
      <c r="F62" s="171">
        <v>363000</v>
      </c>
      <c r="G62" s="53" t="s">
        <v>45</v>
      </c>
    </row>
    <row r="63" spans="1:7">
      <c r="A63" s="186"/>
      <c r="B63" s="51">
        <v>1</v>
      </c>
      <c r="C63" s="96">
        <v>267</v>
      </c>
      <c r="D63" s="96">
        <v>89</v>
      </c>
      <c r="E63" s="48" t="s">
        <v>44</v>
      </c>
      <c r="F63" s="171">
        <v>470000</v>
      </c>
      <c r="G63" s="53" t="s">
        <v>45</v>
      </c>
    </row>
    <row r="64" spans="1:7">
      <c r="A64" s="186"/>
      <c r="E64" s="48"/>
      <c r="F64" s="171"/>
    </row>
    <row r="65" spans="1:7">
      <c r="A65" s="4" t="s">
        <v>99</v>
      </c>
      <c r="E65" s="48"/>
    </row>
    <row r="66" spans="1:7">
      <c r="A66" s="110" t="s">
        <v>100</v>
      </c>
      <c r="B66" s="51">
        <v>1</v>
      </c>
      <c r="C66" s="96">
        <v>172</v>
      </c>
      <c r="D66" s="96">
        <v>67</v>
      </c>
      <c r="E66" s="56" t="s">
        <v>44</v>
      </c>
      <c r="F66" s="171">
        <v>350000</v>
      </c>
      <c r="G66" s="53" t="s">
        <v>45</v>
      </c>
    </row>
    <row r="67" spans="1:7">
      <c r="A67" s="186"/>
      <c r="B67" s="10"/>
      <c r="C67" s="154"/>
      <c r="D67" s="154"/>
      <c r="E67" s="187"/>
      <c r="F67" s="188"/>
      <c r="G67" s="156"/>
    </row>
    <row r="68" spans="1:7">
      <c r="A68" s="4" t="s">
        <v>101</v>
      </c>
      <c r="E68" s="48"/>
    </row>
    <row r="69" spans="1:7">
      <c r="A69" s="110" t="s">
        <v>102</v>
      </c>
      <c r="B69" s="51">
        <v>4</v>
      </c>
      <c r="C69" s="96">
        <v>180</v>
      </c>
      <c r="D69" s="96">
        <v>64</v>
      </c>
      <c r="E69" s="171" t="s">
        <v>103</v>
      </c>
      <c r="F69" s="171" t="s">
        <v>103</v>
      </c>
      <c r="G69" s="53" t="s">
        <v>54</v>
      </c>
    </row>
    <row r="70" spans="1:7">
      <c r="A70" s="186"/>
      <c r="B70" s="10"/>
      <c r="C70" s="154"/>
      <c r="D70" s="154"/>
      <c r="E70" s="187"/>
      <c r="F70" s="188"/>
      <c r="G70" s="156"/>
    </row>
    <row r="71" spans="1:7" s="81" customFormat="1">
      <c r="A71" s="1" t="s">
        <v>104</v>
      </c>
      <c r="B71" s="72"/>
      <c r="C71" s="157"/>
      <c r="D71" s="157"/>
      <c r="E71" s="72"/>
      <c r="F71" s="72"/>
      <c r="G71" s="159"/>
    </row>
    <row r="72" spans="1:7">
      <c r="A72" s="50" t="s">
        <v>105</v>
      </c>
      <c r="B72" s="51">
        <v>1</v>
      </c>
      <c r="C72" s="96">
        <v>172.8</v>
      </c>
      <c r="D72" s="96">
        <v>78.08</v>
      </c>
      <c r="E72" s="49">
        <v>220000</v>
      </c>
      <c r="F72" s="49">
        <v>200000</v>
      </c>
      <c r="G72" s="53">
        <v>-9.0909090909090899</v>
      </c>
    </row>
    <row r="73" spans="1:7" s="81" customFormat="1">
      <c r="A73" s="50" t="s">
        <v>106</v>
      </c>
      <c r="B73" s="51">
        <v>3</v>
      </c>
      <c r="C73" s="96">
        <v>173.68666666666701</v>
      </c>
      <c r="D73" s="96">
        <v>80.453333333333305</v>
      </c>
      <c r="E73" s="51" t="s">
        <v>44</v>
      </c>
      <c r="F73" s="51" t="s">
        <v>107</v>
      </c>
      <c r="G73" s="53" t="s">
        <v>45</v>
      </c>
    </row>
    <row r="74" spans="1:7" s="81" customFormat="1">
      <c r="B74" s="72"/>
      <c r="C74" s="157"/>
      <c r="D74" s="157"/>
      <c r="E74" s="72"/>
      <c r="F74" s="72"/>
      <c r="G74" s="159"/>
    </row>
    <row r="75" spans="1:7">
      <c r="A75" s="1" t="s">
        <v>108</v>
      </c>
    </row>
    <row r="76" spans="1:7">
      <c r="A76" s="50" t="s">
        <v>109</v>
      </c>
      <c r="B76" s="51">
        <v>1</v>
      </c>
      <c r="C76" s="96">
        <v>211</v>
      </c>
      <c r="D76" s="96">
        <v>81</v>
      </c>
      <c r="E76" s="51" t="s">
        <v>44</v>
      </c>
      <c r="F76" s="49">
        <v>330000</v>
      </c>
      <c r="G76" s="53" t="s">
        <v>45</v>
      </c>
    </row>
    <row r="77" spans="1:7">
      <c r="A77" s="50" t="s">
        <v>110</v>
      </c>
      <c r="B77" s="51">
        <v>3</v>
      </c>
      <c r="C77" s="96">
        <v>145</v>
      </c>
      <c r="D77" s="96">
        <v>67</v>
      </c>
      <c r="E77" s="51" t="s">
        <v>44</v>
      </c>
      <c r="F77" s="49" t="s">
        <v>111</v>
      </c>
      <c r="G77" s="53" t="s">
        <v>45</v>
      </c>
    </row>
    <row r="78" spans="1:7">
      <c r="A78" s="50" t="s">
        <v>112</v>
      </c>
      <c r="B78" s="51">
        <v>1</v>
      </c>
      <c r="C78" s="96">
        <v>130</v>
      </c>
      <c r="D78" s="96">
        <v>74</v>
      </c>
      <c r="E78" s="51" t="s">
        <v>44</v>
      </c>
      <c r="F78" s="49">
        <v>250000</v>
      </c>
      <c r="G78" s="53" t="s">
        <v>45</v>
      </c>
    </row>
    <row r="79" spans="1:7">
      <c r="A79" s="50" t="s">
        <v>113</v>
      </c>
      <c r="B79" s="51">
        <v>1</v>
      </c>
      <c r="C79" s="96">
        <v>218</v>
      </c>
      <c r="D79" s="96">
        <v>84</v>
      </c>
      <c r="E79" s="49" t="s">
        <v>114</v>
      </c>
      <c r="F79" s="49">
        <v>270000</v>
      </c>
      <c r="G79" s="53" t="s">
        <v>54</v>
      </c>
    </row>
    <row r="80" spans="1:7">
      <c r="A80" s="50" t="s">
        <v>115</v>
      </c>
      <c r="B80" s="51">
        <v>3</v>
      </c>
      <c r="C80" s="96">
        <v>142</v>
      </c>
      <c r="D80" s="96">
        <v>78</v>
      </c>
      <c r="E80" s="49" t="s">
        <v>116</v>
      </c>
      <c r="F80" s="49" t="s">
        <v>117</v>
      </c>
      <c r="G80" s="53">
        <v>12.3</v>
      </c>
    </row>
    <row r="81" spans="1:7">
      <c r="A81" s="50" t="s">
        <v>118</v>
      </c>
      <c r="B81" s="51">
        <v>1</v>
      </c>
      <c r="C81" s="96">
        <v>211</v>
      </c>
      <c r="D81" s="96">
        <v>83</v>
      </c>
      <c r="E81" s="49" t="s">
        <v>44</v>
      </c>
      <c r="F81" s="49">
        <v>240000</v>
      </c>
      <c r="G81" s="53" t="s">
        <v>45</v>
      </c>
    </row>
    <row r="82" spans="1:7">
      <c r="A82" s="50" t="s">
        <v>119</v>
      </c>
      <c r="B82" s="51">
        <v>1</v>
      </c>
      <c r="C82" s="96">
        <v>155</v>
      </c>
      <c r="D82" s="96">
        <v>66</v>
      </c>
      <c r="E82" s="49" t="s">
        <v>44</v>
      </c>
      <c r="F82" s="49">
        <v>220000</v>
      </c>
      <c r="G82" s="53" t="s">
        <v>45</v>
      </c>
    </row>
    <row r="83" spans="1:7">
      <c r="A83" s="50" t="s">
        <v>120</v>
      </c>
      <c r="B83" s="49">
        <v>1</v>
      </c>
      <c r="C83" s="96">
        <v>127</v>
      </c>
      <c r="D83" s="96">
        <v>51</v>
      </c>
      <c r="E83" s="49" t="s">
        <v>44</v>
      </c>
      <c r="F83" s="49">
        <v>190000</v>
      </c>
      <c r="G83" s="53" t="s">
        <v>45</v>
      </c>
    </row>
    <row r="84" spans="1:7">
      <c r="A84" s="50" t="s">
        <v>121</v>
      </c>
      <c r="B84" s="51">
        <v>1</v>
      </c>
      <c r="C84" s="96">
        <v>121</v>
      </c>
      <c r="D84" s="96">
        <v>54</v>
      </c>
      <c r="E84" s="51" t="s">
        <v>44</v>
      </c>
      <c r="F84" s="49">
        <v>160000</v>
      </c>
      <c r="G84" s="53" t="s">
        <v>45</v>
      </c>
    </row>
    <row r="85" spans="1:7">
      <c r="A85" s="50" t="s">
        <v>122</v>
      </c>
      <c r="B85" s="51">
        <v>1</v>
      </c>
      <c r="C85" s="96">
        <v>347</v>
      </c>
      <c r="D85" s="96">
        <v>77</v>
      </c>
      <c r="E85" s="51" t="s">
        <v>44</v>
      </c>
      <c r="F85" s="49">
        <v>480000</v>
      </c>
      <c r="G85" s="53" t="s">
        <v>45</v>
      </c>
    </row>
    <row r="86" spans="1:7">
      <c r="A86" s="50" t="s">
        <v>123</v>
      </c>
      <c r="B86" s="51">
        <v>1</v>
      </c>
      <c r="C86" s="96">
        <v>152</v>
      </c>
      <c r="D86" s="96">
        <v>61</v>
      </c>
      <c r="E86" s="49" t="s">
        <v>124</v>
      </c>
      <c r="F86" s="49">
        <v>220000</v>
      </c>
      <c r="G86" s="53" t="s">
        <v>54</v>
      </c>
    </row>
    <row r="87" spans="1:7">
      <c r="A87" s="50" t="s">
        <v>125</v>
      </c>
      <c r="B87" s="51">
        <v>1</v>
      </c>
      <c r="C87" s="96">
        <v>224</v>
      </c>
      <c r="D87" s="96">
        <v>96</v>
      </c>
      <c r="E87" s="49">
        <v>335000</v>
      </c>
      <c r="F87" s="49">
        <v>380000</v>
      </c>
      <c r="G87" s="53">
        <v>13.4</v>
      </c>
    </row>
    <row r="88" spans="1:7">
      <c r="A88" s="50" t="s">
        <v>126</v>
      </c>
      <c r="B88" s="51">
        <v>2</v>
      </c>
      <c r="C88" s="96">
        <v>144</v>
      </c>
      <c r="D88" s="96">
        <v>69</v>
      </c>
      <c r="E88" s="51" t="s">
        <v>127</v>
      </c>
      <c r="F88" s="51" t="s">
        <v>128</v>
      </c>
      <c r="G88" s="53" t="s">
        <v>54</v>
      </c>
    </row>
    <row r="90" spans="1:7">
      <c r="A90" s="4" t="s">
        <v>129</v>
      </c>
      <c r="E90" s="48"/>
      <c r="G90" s="189"/>
    </row>
    <row r="91" spans="1:7" s="151" customFormat="1">
      <c r="A91" s="50" t="s">
        <v>130</v>
      </c>
      <c r="B91" s="51">
        <v>2</v>
      </c>
      <c r="C91" s="96">
        <v>128</v>
      </c>
      <c r="D91" s="96">
        <v>74</v>
      </c>
      <c r="E91" s="56" t="s">
        <v>44</v>
      </c>
      <c r="F91" s="171">
        <v>320000</v>
      </c>
      <c r="G91" s="53" t="s">
        <v>45</v>
      </c>
    </row>
    <row r="92" spans="1:7">
      <c r="A92" s="50" t="s">
        <v>131</v>
      </c>
      <c r="B92" s="51">
        <v>5</v>
      </c>
      <c r="C92" s="96">
        <v>149</v>
      </c>
      <c r="D92" s="96">
        <v>89</v>
      </c>
      <c r="E92" s="49" t="s">
        <v>132</v>
      </c>
      <c r="F92" s="49" t="s">
        <v>133</v>
      </c>
      <c r="G92" s="53">
        <v>4</v>
      </c>
    </row>
    <row r="93" spans="1:7" s="151" customFormat="1">
      <c r="A93" s="50" t="s">
        <v>134</v>
      </c>
      <c r="B93" s="51">
        <v>1</v>
      </c>
      <c r="C93" s="96">
        <v>224</v>
      </c>
      <c r="D93" s="96">
        <v>85</v>
      </c>
      <c r="E93" s="56" t="s">
        <v>44</v>
      </c>
      <c r="F93" s="171">
        <v>250000</v>
      </c>
      <c r="G93" s="53" t="s">
        <v>45</v>
      </c>
    </row>
    <row r="94" spans="1:7" s="151" customFormat="1">
      <c r="A94" s="50" t="s">
        <v>135</v>
      </c>
      <c r="B94" s="51">
        <v>1</v>
      </c>
      <c r="C94" s="96">
        <v>202</v>
      </c>
      <c r="D94" s="96">
        <v>75</v>
      </c>
      <c r="E94" s="56" t="s">
        <v>44</v>
      </c>
      <c r="F94" s="171">
        <v>280000</v>
      </c>
      <c r="G94" s="53" t="s">
        <v>45</v>
      </c>
    </row>
    <row r="95" spans="1:7">
      <c r="A95" s="110" t="s">
        <v>136</v>
      </c>
      <c r="B95" s="51">
        <v>1</v>
      </c>
      <c r="C95" s="96">
        <v>184</v>
      </c>
      <c r="D95" s="96">
        <v>94</v>
      </c>
      <c r="E95" s="171">
        <v>300000</v>
      </c>
      <c r="F95" s="171">
        <v>295000</v>
      </c>
      <c r="G95" s="53" t="s">
        <v>54</v>
      </c>
    </row>
    <row r="96" spans="1:7">
      <c r="A96" s="110" t="s">
        <v>137</v>
      </c>
      <c r="B96" s="51">
        <v>1</v>
      </c>
      <c r="C96" s="96">
        <v>161</v>
      </c>
      <c r="D96" s="96">
        <v>75</v>
      </c>
      <c r="E96" s="56" t="s">
        <v>44</v>
      </c>
      <c r="F96" s="171">
        <v>210000</v>
      </c>
      <c r="G96" s="53" t="s">
        <v>45</v>
      </c>
    </row>
    <row r="97" spans="1:7">
      <c r="B97" s="50"/>
      <c r="C97" s="50"/>
      <c r="D97" s="50"/>
      <c r="E97" s="50"/>
      <c r="F97" s="50"/>
      <c r="G97" s="50"/>
    </row>
    <row r="98" spans="1:7">
      <c r="A98" s="110"/>
      <c r="E98" s="56"/>
      <c r="F98" s="171"/>
    </row>
    <row r="99" spans="1:7">
      <c r="A99" s="220" t="s">
        <v>138</v>
      </c>
      <c r="B99" s="222"/>
      <c r="C99" s="223"/>
      <c r="D99" s="223"/>
      <c r="E99" s="222"/>
      <c r="F99" s="222"/>
      <c r="G99" s="240"/>
    </row>
    <row r="100" spans="1:7">
      <c r="A100" s="1"/>
      <c r="E100" s="48"/>
    </row>
    <row r="101" spans="1:7">
      <c r="A101" s="4" t="s">
        <v>99</v>
      </c>
      <c r="E101" s="48"/>
    </row>
    <row r="102" spans="1:7">
      <c r="A102" s="110" t="s">
        <v>139</v>
      </c>
      <c r="B102" s="51">
        <v>1</v>
      </c>
      <c r="C102" s="96">
        <v>167</v>
      </c>
      <c r="D102" s="96">
        <v>92</v>
      </c>
      <c r="E102" s="56" t="s">
        <v>44</v>
      </c>
      <c r="F102" s="171">
        <v>353000</v>
      </c>
      <c r="G102" s="53" t="s">
        <v>45</v>
      </c>
    </row>
    <row r="103" spans="1:7">
      <c r="A103" s="186"/>
      <c r="B103" s="10"/>
      <c r="C103" s="154"/>
      <c r="D103" s="154"/>
      <c r="E103" s="187"/>
      <c r="F103" s="188"/>
      <c r="G103" s="156"/>
    </row>
    <row r="104" spans="1:7">
      <c r="A104" s="4"/>
      <c r="B104" s="10"/>
      <c r="C104" s="154"/>
      <c r="D104" s="154"/>
      <c r="E104" s="185"/>
      <c r="F104" s="10"/>
      <c r="G104" s="156"/>
    </row>
    <row r="105" spans="1:7">
      <c r="A105" s="220" t="s">
        <v>140</v>
      </c>
      <c r="B105" s="222"/>
      <c r="C105" s="223"/>
      <c r="D105" s="223"/>
      <c r="E105" s="222"/>
      <c r="F105" s="222"/>
      <c r="G105" s="240"/>
    </row>
    <row r="106" spans="1:7">
      <c r="A106" s="1"/>
      <c r="B106" s="3"/>
      <c r="C106" s="192"/>
      <c r="D106" s="192"/>
      <c r="E106" s="3"/>
      <c r="F106" s="3"/>
      <c r="G106" s="162"/>
    </row>
    <row r="107" spans="1:7">
      <c r="A107" s="4" t="s">
        <v>64</v>
      </c>
      <c r="E107" s="48"/>
    </row>
    <row r="108" spans="1:7">
      <c r="A108" s="110" t="s">
        <v>141</v>
      </c>
      <c r="B108" s="51">
        <v>4</v>
      </c>
      <c r="C108" s="96">
        <v>68</v>
      </c>
      <c r="D108" s="96">
        <v>59</v>
      </c>
      <c r="E108" s="48" t="s">
        <v>142</v>
      </c>
      <c r="F108" s="171" t="s">
        <v>143</v>
      </c>
      <c r="G108" s="55" t="s">
        <v>54</v>
      </c>
    </row>
    <row r="109" spans="1:7">
      <c r="A109" s="110" t="s">
        <v>144</v>
      </c>
      <c r="B109" s="51">
        <v>1</v>
      </c>
      <c r="C109" s="96">
        <v>72</v>
      </c>
      <c r="D109" s="96">
        <v>52</v>
      </c>
      <c r="E109" s="56" t="s">
        <v>44</v>
      </c>
      <c r="F109" s="171">
        <v>200000</v>
      </c>
      <c r="G109" s="53" t="s">
        <v>45</v>
      </c>
    </row>
    <row r="110" spans="1:7">
      <c r="A110" s="110"/>
      <c r="E110" s="56"/>
      <c r="F110" s="171"/>
    </row>
    <row r="111" spans="1:7">
      <c r="A111" s="4" t="s">
        <v>88</v>
      </c>
      <c r="E111" s="56"/>
      <c r="F111" s="171"/>
    </row>
    <row r="112" spans="1:7">
      <c r="A112" s="110" t="s">
        <v>145</v>
      </c>
      <c r="B112" s="51">
        <v>4</v>
      </c>
      <c r="C112" s="96">
        <v>73</v>
      </c>
      <c r="D112" s="96">
        <v>58</v>
      </c>
      <c r="E112" s="56" t="s">
        <v>44</v>
      </c>
      <c r="F112" s="171" t="s">
        <v>146</v>
      </c>
      <c r="G112" s="53" t="s">
        <v>45</v>
      </c>
    </row>
    <row r="113" spans="1:7">
      <c r="A113" s="50" t="s">
        <v>147</v>
      </c>
      <c r="B113" s="51">
        <v>2</v>
      </c>
      <c r="C113" s="96">
        <v>95</v>
      </c>
      <c r="D113" s="96">
        <v>62</v>
      </c>
      <c r="E113" s="51" t="s">
        <v>44</v>
      </c>
      <c r="F113" s="49" t="s">
        <v>148</v>
      </c>
      <c r="G113" s="53" t="s">
        <v>45</v>
      </c>
    </row>
    <row r="114" spans="1:7">
      <c r="A114" s="110"/>
      <c r="E114" s="56"/>
      <c r="F114" s="171"/>
    </row>
    <row r="115" spans="1:7">
      <c r="A115" s="4" t="s">
        <v>92</v>
      </c>
      <c r="E115" s="48"/>
    </row>
    <row r="116" spans="1:7" s="151" customFormat="1">
      <c r="A116" s="110" t="s">
        <v>149</v>
      </c>
      <c r="B116" s="51">
        <v>1</v>
      </c>
      <c r="C116" s="96">
        <v>93</v>
      </c>
      <c r="D116" s="96">
        <v>67</v>
      </c>
      <c r="E116" s="171" t="s">
        <v>44</v>
      </c>
      <c r="F116" s="171">
        <v>110000</v>
      </c>
      <c r="G116" s="53" t="s">
        <v>45</v>
      </c>
    </row>
    <row r="117" spans="1:7">
      <c r="A117" s="110" t="s">
        <v>150</v>
      </c>
      <c r="B117" s="51">
        <v>5</v>
      </c>
      <c r="C117" s="96">
        <v>90</v>
      </c>
      <c r="D117" s="96">
        <v>59</v>
      </c>
      <c r="E117" s="171" t="s">
        <v>151</v>
      </c>
      <c r="F117" s="171" t="s">
        <v>152</v>
      </c>
      <c r="G117" s="55">
        <v>6.8</v>
      </c>
    </row>
    <row r="118" spans="1:7">
      <c r="A118" s="110" t="s">
        <v>153</v>
      </c>
      <c r="B118" s="51">
        <v>1</v>
      </c>
      <c r="C118" s="96">
        <v>51</v>
      </c>
      <c r="D118" s="96">
        <v>54</v>
      </c>
      <c r="E118" s="56" t="s">
        <v>44</v>
      </c>
      <c r="F118" s="171">
        <v>145000</v>
      </c>
      <c r="G118" s="53" t="s">
        <v>45</v>
      </c>
    </row>
    <row r="119" spans="1:7">
      <c r="A119" s="110"/>
      <c r="E119" s="56"/>
      <c r="F119" s="171"/>
    </row>
    <row r="120" spans="1:7">
      <c r="A120" s="4" t="s">
        <v>108</v>
      </c>
      <c r="E120" s="56"/>
      <c r="F120" s="171"/>
    </row>
    <row r="121" spans="1:7">
      <c r="A121" s="110" t="s">
        <v>154</v>
      </c>
      <c r="B121" s="51">
        <v>2</v>
      </c>
      <c r="C121" s="96">
        <v>72</v>
      </c>
      <c r="D121" s="96">
        <v>55</v>
      </c>
      <c r="E121" s="56" t="s">
        <v>44</v>
      </c>
      <c r="F121" s="171" t="s">
        <v>155</v>
      </c>
      <c r="G121" s="53" t="s">
        <v>45</v>
      </c>
    </row>
    <row r="122" spans="1:7">
      <c r="A122" s="110" t="s">
        <v>156</v>
      </c>
      <c r="B122" s="51">
        <v>1</v>
      </c>
      <c r="C122" s="96">
        <v>72</v>
      </c>
      <c r="D122" s="96">
        <v>53</v>
      </c>
      <c r="E122" s="171" t="s">
        <v>44</v>
      </c>
      <c r="F122" s="171">
        <v>220000</v>
      </c>
      <c r="G122" s="53" t="s">
        <v>45</v>
      </c>
    </row>
    <row r="123" spans="1:7">
      <c r="A123" s="110" t="s">
        <v>157</v>
      </c>
      <c r="B123" s="51">
        <v>5</v>
      </c>
      <c r="C123" s="96">
        <v>80</v>
      </c>
      <c r="D123" s="96">
        <v>64</v>
      </c>
      <c r="E123" s="171" t="s">
        <v>44</v>
      </c>
      <c r="F123" s="171" t="s">
        <v>146</v>
      </c>
      <c r="G123" s="53" t="s">
        <v>45</v>
      </c>
    </row>
    <row r="124" spans="1:7">
      <c r="A124" s="110" t="s">
        <v>158</v>
      </c>
      <c r="B124" s="51">
        <v>1</v>
      </c>
      <c r="C124" s="96">
        <v>90</v>
      </c>
      <c r="D124" s="96">
        <v>67</v>
      </c>
      <c r="E124" s="171" t="s">
        <v>44</v>
      </c>
      <c r="F124" s="171">
        <v>150000</v>
      </c>
      <c r="G124" s="53" t="s">
        <v>45</v>
      </c>
    </row>
    <row r="125" spans="1:7">
      <c r="A125" s="1"/>
      <c r="E125" s="48"/>
    </row>
    <row r="126" spans="1:7">
      <c r="A126" s="220" t="s">
        <v>159</v>
      </c>
      <c r="B126" s="222"/>
      <c r="C126" s="223"/>
      <c r="D126" s="223"/>
      <c r="E126" s="222"/>
      <c r="F126" s="222"/>
      <c r="G126" s="240"/>
    </row>
    <row r="127" spans="1:7">
      <c r="A127" s="1"/>
      <c r="E127" s="48"/>
    </row>
    <row r="128" spans="1:7">
      <c r="A128" s="4" t="s">
        <v>42</v>
      </c>
      <c r="E128" s="48"/>
    </row>
    <row r="129" spans="1:10" s="151" customFormat="1">
      <c r="A129" s="110" t="s">
        <v>160</v>
      </c>
      <c r="B129" s="51">
        <v>1</v>
      </c>
      <c r="C129" s="96">
        <v>132</v>
      </c>
      <c r="D129" s="96">
        <v>119</v>
      </c>
      <c r="E129" s="171" t="s">
        <v>161</v>
      </c>
      <c r="F129" s="171">
        <v>250000</v>
      </c>
      <c r="G129" s="53">
        <v>-7.7</v>
      </c>
    </row>
    <row r="130" spans="1:10">
      <c r="A130" s="177"/>
      <c r="B130" s="10"/>
      <c r="C130" s="154"/>
      <c r="D130" s="154"/>
      <c r="E130" s="185"/>
      <c r="F130" s="10"/>
      <c r="G130" s="156"/>
      <c r="H130" s="5"/>
      <c r="I130" s="5"/>
      <c r="J130" s="5"/>
    </row>
    <row r="131" spans="1:10">
      <c r="A131" s="4" t="s">
        <v>46</v>
      </c>
      <c r="E131" s="48"/>
    </row>
    <row r="132" spans="1:10" s="151" customFormat="1">
      <c r="A132" s="110" t="s">
        <v>162</v>
      </c>
      <c r="B132" s="51">
        <v>4</v>
      </c>
      <c r="C132" s="96">
        <v>125</v>
      </c>
      <c r="D132" s="96">
        <v>101</v>
      </c>
      <c r="E132" s="171">
        <v>280000</v>
      </c>
      <c r="F132" s="171" t="s">
        <v>163</v>
      </c>
      <c r="G132" s="53">
        <v>8.5</v>
      </c>
    </row>
    <row r="133" spans="1:10" s="151" customFormat="1">
      <c r="A133" s="110" t="s">
        <v>164</v>
      </c>
      <c r="B133" s="51">
        <v>1</v>
      </c>
      <c r="C133" s="96">
        <v>203</v>
      </c>
      <c r="D133" s="96">
        <v>100</v>
      </c>
      <c r="E133" s="171" t="s">
        <v>44</v>
      </c>
      <c r="F133" s="171">
        <v>260000</v>
      </c>
      <c r="G133" s="53" t="s">
        <v>45</v>
      </c>
    </row>
    <row r="134" spans="1:10">
      <c r="A134" s="110" t="s">
        <v>165</v>
      </c>
      <c r="B134" s="51">
        <v>1</v>
      </c>
      <c r="C134" s="96">
        <v>156</v>
      </c>
      <c r="D134" s="96">
        <v>141</v>
      </c>
      <c r="E134" s="171">
        <v>335000</v>
      </c>
      <c r="F134" s="171">
        <v>327000</v>
      </c>
      <c r="G134" s="53">
        <v>-2.5</v>
      </c>
    </row>
    <row r="135" spans="1:10">
      <c r="A135" s="177"/>
      <c r="B135" s="10"/>
      <c r="C135" s="154"/>
      <c r="D135" s="154"/>
      <c r="E135" s="185"/>
      <c r="F135" s="10"/>
      <c r="G135" s="156"/>
    </row>
    <row r="136" spans="1:10">
      <c r="A136" s="4" t="s">
        <v>64</v>
      </c>
      <c r="E136" s="48"/>
    </row>
    <row r="137" spans="1:10">
      <c r="A137" s="110" t="s">
        <v>166</v>
      </c>
      <c r="B137" s="51">
        <v>1</v>
      </c>
      <c r="C137" s="96">
        <v>201</v>
      </c>
      <c r="D137" s="96">
        <v>165</v>
      </c>
      <c r="E137" s="171" t="s">
        <v>44</v>
      </c>
      <c r="F137" s="171">
        <v>712000</v>
      </c>
      <c r="G137" s="53" t="s">
        <v>45</v>
      </c>
    </row>
    <row r="138" spans="1:10">
      <c r="A138" s="110" t="s">
        <v>167</v>
      </c>
      <c r="B138" s="51">
        <v>3</v>
      </c>
      <c r="C138" s="96">
        <v>182</v>
      </c>
      <c r="D138" s="96">
        <v>141</v>
      </c>
      <c r="E138" s="49" t="s">
        <v>168</v>
      </c>
      <c r="F138" s="49" t="s">
        <v>168</v>
      </c>
      <c r="G138" s="53" t="s">
        <v>54</v>
      </c>
      <c r="H138" s="194"/>
    </row>
    <row r="139" spans="1:10">
      <c r="A139" s="110" t="s">
        <v>169</v>
      </c>
      <c r="B139" s="51">
        <v>2</v>
      </c>
      <c r="C139" s="96">
        <v>123</v>
      </c>
      <c r="D139" s="96">
        <v>103</v>
      </c>
      <c r="E139" s="171">
        <v>400000</v>
      </c>
      <c r="F139" s="171" t="s">
        <v>170</v>
      </c>
      <c r="G139" s="53">
        <v>6.3</v>
      </c>
    </row>
    <row r="140" spans="1:10">
      <c r="A140" s="110" t="s">
        <v>171</v>
      </c>
      <c r="B140" s="51">
        <v>1</v>
      </c>
      <c r="C140" s="96">
        <v>187</v>
      </c>
      <c r="D140" s="96">
        <v>107</v>
      </c>
      <c r="E140" s="171">
        <v>570000</v>
      </c>
      <c r="F140" s="171">
        <v>585000</v>
      </c>
      <c r="G140" s="53">
        <v>2.6</v>
      </c>
    </row>
    <row r="141" spans="1:10">
      <c r="A141" s="110" t="s">
        <v>172</v>
      </c>
      <c r="B141" s="51">
        <v>4</v>
      </c>
      <c r="C141" s="96">
        <v>184</v>
      </c>
      <c r="D141" s="96">
        <v>137</v>
      </c>
      <c r="E141" s="171" t="s">
        <v>44</v>
      </c>
      <c r="F141" s="171" t="s">
        <v>173</v>
      </c>
      <c r="G141" s="53" t="s">
        <v>45</v>
      </c>
    </row>
    <row r="142" spans="1:10" s="151" customFormat="1">
      <c r="A142" s="110" t="s">
        <v>174</v>
      </c>
      <c r="B142" s="51">
        <v>2</v>
      </c>
      <c r="C142" s="96">
        <v>141</v>
      </c>
      <c r="D142" s="96">
        <v>124</v>
      </c>
      <c r="E142" s="171" t="s">
        <v>175</v>
      </c>
      <c r="F142" s="171" t="s">
        <v>176</v>
      </c>
      <c r="G142" s="53">
        <v>3.3</v>
      </c>
    </row>
    <row r="143" spans="1:10" s="151" customFormat="1">
      <c r="A143" s="50" t="s">
        <v>177</v>
      </c>
      <c r="B143" s="51">
        <v>1</v>
      </c>
      <c r="C143" s="96">
        <v>209</v>
      </c>
      <c r="D143" s="96">
        <v>139</v>
      </c>
      <c r="E143" s="56" t="s">
        <v>44</v>
      </c>
      <c r="F143" s="171">
        <v>700000</v>
      </c>
      <c r="G143" s="53" t="s">
        <v>45</v>
      </c>
    </row>
    <row r="144" spans="1:10">
      <c r="A144" s="110" t="s">
        <v>178</v>
      </c>
      <c r="B144" s="51">
        <v>1</v>
      </c>
      <c r="C144" s="96">
        <v>140</v>
      </c>
      <c r="D144" s="96">
        <v>132</v>
      </c>
      <c r="E144" s="171">
        <v>560000</v>
      </c>
      <c r="F144" s="171">
        <v>590000</v>
      </c>
      <c r="G144" s="53">
        <v>5.4</v>
      </c>
    </row>
    <row r="145" spans="1:7" s="151" customFormat="1">
      <c r="A145" s="50" t="s">
        <v>179</v>
      </c>
      <c r="B145" s="51">
        <v>1</v>
      </c>
      <c r="C145" s="96">
        <v>231</v>
      </c>
      <c r="D145" s="96">
        <v>117</v>
      </c>
      <c r="E145" s="56" t="s">
        <v>44</v>
      </c>
      <c r="F145" s="171">
        <v>550000</v>
      </c>
      <c r="G145" s="53" t="s">
        <v>45</v>
      </c>
    </row>
    <row r="146" spans="1:7" s="151" customFormat="1">
      <c r="A146" s="110" t="s">
        <v>180</v>
      </c>
      <c r="B146" s="51">
        <v>1</v>
      </c>
      <c r="C146" s="96">
        <v>223</v>
      </c>
      <c r="D146" s="96">
        <v>275</v>
      </c>
      <c r="E146" s="171" t="s">
        <v>44</v>
      </c>
      <c r="F146" s="171">
        <v>870000</v>
      </c>
      <c r="G146" s="53" t="s">
        <v>45</v>
      </c>
    </row>
    <row r="147" spans="1:7" s="151" customFormat="1">
      <c r="A147" s="110" t="s">
        <v>181</v>
      </c>
      <c r="B147" s="48">
        <v>1</v>
      </c>
      <c r="C147" s="59">
        <v>132</v>
      </c>
      <c r="D147" s="59">
        <v>114</v>
      </c>
      <c r="E147" s="171" t="s">
        <v>44</v>
      </c>
      <c r="F147" s="171">
        <v>538000</v>
      </c>
      <c r="G147" s="55" t="s">
        <v>45</v>
      </c>
    </row>
    <row r="148" spans="1:7" s="151" customFormat="1">
      <c r="A148" s="110" t="s">
        <v>182</v>
      </c>
      <c r="B148" s="51">
        <v>3</v>
      </c>
      <c r="C148" s="96">
        <v>156</v>
      </c>
      <c r="D148" s="96">
        <v>151</v>
      </c>
      <c r="E148" s="171" t="s">
        <v>183</v>
      </c>
      <c r="F148" s="171" t="s">
        <v>184</v>
      </c>
      <c r="G148" s="53">
        <v>-2.8</v>
      </c>
    </row>
    <row r="149" spans="1:7" s="151" customFormat="1">
      <c r="A149" s="110" t="s">
        <v>185</v>
      </c>
      <c r="B149" s="51">
        <v>1</v>
      </c>
      <c r="C149" s="96">
        <v>205</v>
      </c>
      <c r="D149" s="96">
        <v>120</v>
      </c>
      <c r="E149" s="171" t="s">
        <v>44</v>
      </c>
      <c r="F149" s="171">
        <v>960000</v>
      </c>
      <c r="G149" s="53" t="s">
        <v>45</v>
      </c>
    </row>
    <row r="150" spans="1:7" s="151" customFormat="1">
      <c r="A150" s="110" t="s">
        <v>186</v>
      </c>
      <c r="B150" s="51">
        <v>1</v>
      </c>
      <c r="C150" s="96">
        <v>161</v>
      </c>
      <c r="D150" s="96">
        <v>142</v>
      </c>
      <c r="E150" s="171" t="s">
        <v>44</v>
      </c>
      <c r="F150" s="171">
        <v>550000</v>
      </c>
      <c r="G150" s="53" t="s">
        <v>45</v>
      </c>
    </row>
    <row r="151" spans="1:7" s="151" customFormat="1">
      <c r="A151" s="110" t="s">
        <v>187</v>
      </c>
      <c r="B151" s="51">
        <v>2</v>
      </c>
      <c r="C151" s="96">
        <v>157</v>
      </c>
      <c r="D151" s="96">
        <v>160</v>
      </c>
      <c r="E151" s="171">
        <v>800000</v>
      </c>
      <c r="F151" s="171">
        <v>875000</v>
      </c>
      <c r="G151" s="53">
        <v>9.4</v>
      </c>
    </row>
    <row r="152" spans="1:7">
      <c r="A152" s="110" t="s">
        <v>188</v>
      </c>
      <c r="B152" s="51">
        <v>1</v>
      </c>
      <c r="C152" s="96">
        <v>143</v>
      </c>
      <c r="D152" s="96">
        <v>150</v>
      </c>
      <c r="E152" s="171" t="s">
        <v>44</v>
      </c>
      <c r="F152" s="171">
        <v>500000</v>
      </c>
      <c r="G152" s="53" t="s">
        <v>45</v>
      </c>
    </row>
    <row r="153" spans="1:7" s="151" customFormat="1">
      <c r="A153" s="110" t="s">
        <v>67</v>
      </c>
      <c r="B153" s="51">
        <v>1</v>
      </c>
      <c r="C153" s="96">
        <v>245</v>
      </c>
      <c r="D153" s="96">
        <v>129</v>
      </c>
      <c r="E153" s="171" t="s">
        <v>44</v>
      </c>
      <c r="F153" s="171">
        <v>690000</v>
      </c>
      <c r="G153" s="53" t="s">
        <v>45</v>
      </c>
    </row>
    <row r="154" spans="1:7" s="151" customFormat="1">
      <c r="A154" s="110" t="s">
        <v>189</v>
      </c>
      <c r="B154" s="51">
        <v>1</v>
      </c>
      <c r="C154" s="96">
        <v>157</v>
      </c>
      <c r="D154" s="96">
        <v>132</v>
      </c>
      <c r="E154" s="171" t="s">
        <v>44</v>
      </c>
      <c r="F154" s="171">
        <v>400000</v>
      </c>
      <c r="G154" s="53" t="s">
        <v>45</v>
      </c>
    </row>
    <row r="155" spans="1:7">
      <c r="A155" s="110" t="s">
        <v>190</v>
      </c>
      <c r="B155" s="51">
        <v>1</v>
      </c>
      <c r="C155" s="96">
        <v>160</v>
      </c>
      <c r="D155" s="96">
        <v>88</v>
      </c>
      <c r="E155" s="171" t="s">
        <v>44</v>
      </c>
      <c r="F155" s="171">
        <v>450000</v>
      </c>
      <c r="G155" s="53" t="s">
        <v>45</v>
      </c>
    </row>
    <row r="156" spans="1:7">
      <c r="A156" s="110" t="s">
        <v>191</v>
      </c>
      <c r="B156" s="51">
        <v>1</v>
      </c>
      <c r="C156" s="96">
        <v>347</v>
      </c>
      <c r="D156" s="96">
        <v>127</v>
      </c>
      <c r="E156" s="171" t="s">
        <v>44</v>
      </c>
      <c r="F156" s="171">
        <v>900000</v>
      </c>
      <c r="G156" s="53" t="s">
        <v>45</v>
      </c>
    </row>
    <row r="157" spans="1:7" s="151" customFormat="1">
      <c r="A157" s="110" t="s">
        <v>192</v>
      </c>
      <c r="B157" s="51">
        <v>1</v>
      </c>
      <c r="C157" s="96">
        <v>159</v>
      </c>
      <c r="D157" s="96">
        <v>127</v>
      </c>
      <c r="E157" s="171" t="s">
        <v>44</v>
      </c>
      <c r="F157" s="171">
        <v>490000</v>
      </c>
      <c r="G157" s="53" t="s">
        <v>45</v>
      </c>
    </row>
    <row r="158" spans="1:7" s="151" customFormat="1">
      <c r="A158" s="110" t="s">
        <v>193</v>
      </c>
      <c r="B158" s="51">
        <v>1</v>
      </c>
      <c r="C158" s="96">
        <v>121</v>
      </c>
      <c r="D158" s="96">
        <v>109</v>
      </c>
      <c r="E158" s="171" t="s">
        <v>44</v>
      </c>
      <c r="F158" s="171">
        <v>500000</v>
      </c>
      <c r="G158" s="53" t="s">
        <v>45</v>
      </c>
    </row>
    <row r="159" spans="1:7" s="151" customFormat="1">
      <c r="A159" s="110" t="s">
        <v>194</v>
      </c>
      <c r="B159" s="51">
        <v>2</v>
      </c>
      <c r="C159" s="96">
        <v>146</v>
      </c>
      <c r="D159" s="96">
        <v>116</v>
      </c>
      <c r="E159" s="171" t="s">
        <v>44</v>
      </c>
      <c r="F159" s="171" t="s">
        <v>70</v>
      </c>
      <c r="G159" s="53" t="s">
        <v>45</v>
      </c>
    </row>
    <row r="160" spans="1:7">
      <c r="A160" s="110" t="s">
        <v>195</v>
      </c>
      <c r="B160" s="51">
        <v>3</v>
      </c>
      <c r="C160" s="96">
        <v>104</v>
      </c>
      <c r="D160" s="96">
        <v>83</v>
      </c>
      <c r="E160" s="171" t="s">
        <v>44</v>
      </c>
      <c r="F160" s="195" t="s">
        <v>196</v>
      </c>
      <c r="G160" s="53" t="s">
        <v>45</v>
      </c>
    </row>
    <row r="161" spans="1:7">
      <c r="A161" s="110"/>
      <c r="B161" s="51">
        <v>3</v>
      </c>
      <c r="C161" s="96">
        <v>125</v>
      </c>
      <c r="D161" s="96">
        <v>93</v>
      </c>
      <c r="E161" s="171">
        <v>415000</v>
      </c>
      <c r="F161" s="195" t="s">
        <v>197</v>
      </c>
      <c r="G161" s="53">
        <v>5.2</v>
      </c>
    </row>
    <row r="162" spans="1:7">
      <c r="A162" s="110"/>
      <c r="B162" s="51">
        <v>1</v>
      </c>
      <c r="C162" s="96">
        <v>149</v>
      </c>
      <c r="D162" s="96">
        <v>130</v>
      </c>
      <c r="E162" s="171">
        <v>470000</v>
      </c>
      <c r="F162" s="171">
        <v>490000</v>
      </c>
      <c r="G162" s="53">
        <v>4.3</v>
      </c>
    </row>
    <row r="163" spans="1:7" s="151" customFormat="1">
      <c r="A163" s="110" t="s">
        <v>198</v>
      </c>
      <c r="B163" s="51">
        <v>1</v>
      </c>
      <c r="C163" s="96">
        <v>159</v>
      </c>
      <c r="D163" s="96">
        <v>134</v>
      </c>
      <c r="E163" s="171" t="s">
        <v>44</v>
      </c>
      <c r="F163" s="171">
        <v>670000</v>
      </c>
      <c r="G163" s="53" t="s">
        <v>45</v>
      </c>
    </row>
    <row r="164" spans="1:7" s="151" customFormat="1">
      <c r="A164" s="110" t="s">
        <v>199</v>
      </c>
      <c r="B164" s="51">
        <v>1</v>
      </c>
      <c r="C164" s="96">
        <v>163</v>
      </c>
      <c r="D164" s="96">
        <v>181</v>
      </c>
      <c r="E164" s="171" t="s">
        <v>44</v>
      </c>
      <c r="F164" s="171">
        <v>950000</v>
      </c>
      <c r="G164" s="53" t="s">
        <v>45</v>
      </c>
    </row>
    <row r="165" spans="1:7" s="151" customFormat="1">
      <c r="A165" s="110" t="s">
        <v>200</v>
      </c>
      <c r="B165" s="51">
        <v>1</v>
      </c>
      <c r="C165" s="96">
        <v>330</v>
      </c>
      <c r="D165" s="96">
        <v>152</v>
      </c>
      <c r="E165" s="171">
        <v>720000</v>
      </c>
      <c r="F165" s="171">
        <v>680000</v>
      </c>
      <c r="G165" s="53">
        <v>-5.6</v>
      </c>
    </row>
    <row r="166" spans="1:7" s="135" customFormat="1">
      <c r="A166" s="110" t="s">
        <v>201</v>
      </c>
      <c r="B166" s="48">
        <v>1</v>
      </c>
      <c r="C166" s="59">
        <v>167</v>
      </c>
      <c r="D166" s="59">
        <v>60</v>
      </c>
      <c r="E166" s="56" t="s">
        <v>44</v>
      </c>
      <c r="F166" s="171">
        <v>700000</v>
      </c>
      <c r="G166" s="55" t="s">
        <v>45</v>
      </c>
    </row>
    <row r="167" spans="1:7">
      <c r="A167" s="110" t="s">
        <v>202</v>
      </c>
      <c r="B167" s="51">
        <v>1</v>
      </c>
      <c r="C167" s="96">
        <v>206</v>
      </c>
      <c r="D167" s="96">
        <v>104</v>
      </c>
      <c r="E167" s="48" t="s">
        <v>44</v>
      </c>
      <c r="F167" s="171">
        <v>480000</v>
      </c>
      <c r="G167" s="53" t="s">
        <v>45</v>
      </c>
    </row>
    <row r="168" spans="1:7" s="151" customFormat="1">
      <c r="A168" s="110" t="s">
        <v>203</v>
      </c>
      <c r="B168" s="51">
        <v>1</v>
      </c>
      <c r="C168" s="96">
        <v>168</v>
      </c>
      <c r="D168" s="96">
        <v>147</v>
      </c>
      <c r="E168" s="171" t="s">
        <v>44</v>
      </c>
      <c r="F168" s="171">
        <v>860000</v>
      </c>
      <c r="G168" s="53" t="s">
        <v>45</v>
      </c>
    </row>
    <row r="169" spans="1:7" s="151" customFormat="1">
      <c r="A169" s="110" t="s">
        <v>204</v>
      </c>
      <c r="B169" s="51">
        <v>1</v>
      </c>
      <c r="C169" s="96">
        <v>347</v>
      </c>
      <c r="D169" s="96">
        <v>347</v>
      </c>
      <c r="E169" s="171" t="s">
        <v>44</v>
      </c>
      <c r="F169" s="171">
        <v>915000</v>
      </c>
      <c r="G169" s="53" t="s">
        <v>45</v>
      </c>
    </row>
    <row r="170" spans="1:7" s="151" customFormat="1">
      <c r="A170" s="110" t="s">
        <v>205</v>
      </c>
      <c r="B170" s="51">
        <v>1</v>
      </c>
      <c r="C170" s="96">
        <v>142</v>
      </c>
      <c r="D170" s="96">
        <v>166</v>
      </c>
      <c r="E170" s="171" t="s">
        <v>44</v>
      </c>
      <c r="F170" s="171">
        <v>800000</v>
      </c>
      <c r="G170" s="53" t="s">
        <v>45</v>
      </c>
    </row>
    <row r="171" spans="1:7">
      <c r="A171" s="110" t="s">
        <v>206</v>
      </c>
      <c r="B171" s="51">
        <v>2</v>
      </c>
      <c r="C171" s="96">
        <v>159</v>
      </c>
      <c r="D171" s="96">
        <v>118</v>
      </c>
      <c r="E171" s="171">
        <v>400000</v>
      </c>
      <c r="F171" s="171" t="s">
        <v>207</v>
      </c>
      <c r="G171" s="53" t="s">
        <v>54</v>
      </c>
    </row>
    <row r="172" spans="1:7">
      <c r="A172" s="110" t="s">
        <v>208</v>
      </c>
      <c r="B172" s="51">
        <v>1</v>
      </c>
      <c r="C172" s="96">
        <v>205</v>
      </c>
      <c r="D172" s="96">
        <v>142</v>
      </c>
      <c r="E172" s="48" t="s">
        <v>44</v>
      </c>
      <c r="F172" s="171">
        <v>620000</v>
      </c>
      <c r="G172" s="53" t="s">
        <v>45</v>
      </c>
    </row>
    <row r="173" spans="1:7">
      <c r="A173" s="110" t="s">
        <v>209</v>
      </c>
      <c r="B173" s="51">
        <v>1</v>
      </c>
      <c r="C173" s="96">
        <v>149</v>
      </c>
      <c r="D173" s="96">
        <v>115</v>
      </c>
      <c r="E173" s="48" t="s">
        <v>44</v>
      </c>
      <c r="F173" s="171">
        <v>490000</v>
      </c>
      <c r="G173" s="53" t="s">
        <v>45</v>
      </c>
    </row>
    <row r="174" spans="1:7">
      <c r="A174" s="110" t="s">
        <v>210</v>
      </c>
      <c r="B174" s="51">
        <v>1</v>
      </c>
      <c r="C174" s="96">
        <v>110</v>
      </c>
      <c r="D174" s="96">
        <v>144</v>
      </c>
      <c r="E174" s="48" t="s">
        <v>44</v>
      </c>
      <c r="F174" s="171">
        <v>500000</v>
      </c>
      <c r="G174" s="53" t="s">
        <v>45</v>
      </c>
    </row>
    <row r="175" spans="1:7" s="135" customFormat="1">
      <c r="A175" s="110" t="s">
        <v>211</v>
      </c>
      <c r="B175" s="51">
        <v>1</v>
      </c>
      <c r="C175" s="96">
        <v>149</v>
      </c>
      <c r="D175" s="96">
        <v>134</v>
      </c>
      <c r="E175" s="48" t="s">
        <v>212</v>
      </c>
      <c r="F175" s="171">
        <v>400000</v>
      </c>
      <c r="G175" s="53">
        <v>-5.3</v>
      </c>
    </row>
    <row r="176" spans="1:7">
      <c r="A176" s="110" t="s">
        <v>213</v>
      </c>
      <c r="B176" s="51">
        <v>1</v>
      </c>
      <c r="C176" s="96">
        <v>136</v>
      </c>
      <c r="D176" s="96">
        <v>114</v>
      </c>
      <c r="E176" s="171" t="s">
        <v>214</v>
      </c>
      <c r="F176" s="171">
        <v>480000</v>
      </c>
      <c r="G176" s="53">
        <v>-2.4</v>
      </c>
    </row>
    <row r="177" spans="1:7">
      <c r="A177" s="110" t="s">
        <v>215</v>
      </c>
      <c r="B177" s="51">
        <v>1</v>
      </c>
      <c r="C177" s="96">
        <v>136</v>
      </c>
      <c r="D177" s="96">
        <v>114</v>
      </c>
      <c r="E177" s="171" t="s">
        <v>216</v>
      </c>
      <c r="F177" s="171">
        <v>500000</v>
      </c>
      <c r="G177" s="53">
        <v>8.8000000000000007</v>
      </c>
    </row>
    <row r="178" spans="1:7">
      <c r="A178" s="110" t="s">
        <v>217</v>
      </c>
      <c r="B178" s="51">
        <v>1</v>
      </c>
      <c r="C178" s="96">
        <v>174</v>
      </c>
      <c r="D178" s="96">
        <v>130</v>
      </c>
      <c r="E178" s="48" t="s">
        <v>44</v>
      </c>
      <c r="F178" s="171">
        <v>750000</v>
      </c>
      <c r="G178" s="53" t="s">
        <v>45</v>
      </c>
    </row>
    <row r="179" spans="1:7">
      <c r="A179" s="110" t="s">
        <v>218</v>
      </c>
      <c r="B179" s="51">
        <v>1</v>
      </c>
      <c r="C179" s="96">
        <v>150</v>
      </c>
      <c r="D179" s="96">
        <v>131</v>
      </c>
      <c r="E179" s="171">
        <v>510000</v>
      </c>
      <c r="F179" s="171">
        <v>500000</v>
      </c>
      <c r="G179" s="53" t="s">
        <v>54</v>
      </c>
    </row>
    <row r="180" spans="1:7">
      <c r="A180" s="110" t="s">
        <v>219</v>
      </c>
      <c r="B180" s="51">
        <v>1</v>
      </c>
      <c r="C180" s="96">
        <v>186</v>
      </c>
      <c r="D180" s="96">
        <v>144</v>
      </c>
      <c r="E180" s="48" t="s">
        <v>44</v>
      </c>
      <c r="F180" s="171">
        <v>500000</v>
      </c>
      <c r="G180" s="53" t="s">
        <v>45</v>
      </c>
    </row>
    <row r="181" spans="1:7">
      <c r="A181" s="110" t="s">
        <v>220</v>
      </c>
      <c r="B181" s="51">
        <v>1</v>
      </c>
      <c r="C181" s="96">
        <v>178</v>
      </c>
      <c r="D181" s="96">
        <v>99</v>
      </c>
      <c r="E181" s="171">
        <v>650000</v>
      </c>
      <c r="F181" s="171">
        <v>620000</v>
      </c>
      <c r="G181" s="53">
        <v>-4.5999999999999996</v>
      </c>
    </row>
    <row r="182" spans="1:7">
      <c r="A182" s="5"/>
      <c r="B182" s="10"/>
      <c r="C182" s="154"/>
      <c r="D182" s="154"/>
      <c r="E182" s="187"/>
      <c r="F182" s="188"/>
      <c r="G182" s="156"/>
    </row>
    <row r="183" spans="1:7">
      <c r="A183" s="4" t="s">
        <v>80</v>
      </c>
      <c r="E183" s="48"/>
    </row>
    <row r="184" spans="1:7">
      <c r="A184" s="110" t="s">
        <v>221</v>
      </c>
      <c r="B184" s="51">
        <v>1</v>
      </c>
      <c r="C184" s="96">
        <v>111</v>
      </c>
      <c r="D184" s="96">
        <v>98</v>
      </c>
      <c r="E184" s="171" t="s">
        <v>84</v>
      </c>
      <c r="F184" s="171">
        <v>270000</v>
      </c>
      <c r="G184" s="53" t="s">
        <v>54</v>
      </c>
    </row>
    <row r="185" spans="1:7">
      <c r="A185" s="177"/>
      <c r="B185" s="10"/>
      <c r="C185" s="154"/>
      <c r="D185" s="154"/>
      <c r="E185" s="185"/>
      <c r="F185" s="10"/>
      <c r="G185" s="156"/>
    </row>
    <row r="186" spans="1:7">
      <c r="A186" s="1" t="s">
        <v>222</v>
      </c>
    </row>
    <row r="187" spans="1:7">
      <c r="A187" s="50" t="s">
        <v>223</v>
      </c>
      <c r="B187" s="51">
        <v>2</v>
      </c>
      <c r="C187" s="96">
        <v>198</v>
      </c>
      <c r="D187" s="96">
        <v>144</v>
      </c>
      <c r="E187" s="51" t="s">
        <v>44</v>
      </c>
      <c r="F187" s="49" t="s">
        <v>224</v>
      </c>
      <c r="G187" s="53" t="s">
        <v>45</v>
      </c>
    </row>
    <row r="189" spans="1:7">
      <c r="A189" s="1" t="s">
        <v>88</v>
      </c>
    </row>
    <row r="190" spans="1:7">
      <c r="A190" s="50" t="s">
        <v>225</v>
      </c>
      <c r="B190" s="51">
        <v>3</v>
      </c>
      <c r="C190" s="96">
        <v>104</v>
      </c>
      <c r="D190" s="96">
        <v>67</v>
      </c>
      <c r="E190" s="49" t="s">
        <v>44</v>
      </c>
      <c r="F190" s="51" t="s">
        <v>226</v>
      </c>
      <c r="G190" s="53" t="s">
        <v>45</v>
      </c>
    </row>
    <row r="191" spans="1:7">
      <c r="A191" s="50" t="s">
        <v>227</v>
      </c>
      <c r="B191" s="51">
        <v>1</v>
      </c>
      <c r="C191" s="96">
        <v>138</v>
      </c>
      <c r="D191" s="96">
        <v>102</v>
      </c>
      <c r="E191" s="49">
        <v>370000</v>
      </c>
      <c r="F191" s="49">
        <v>360000</v>
      </c>
      <c r="G191" s="53" t="s">
        <v>54</v>
      </c>
    </row>
    <row r="192" spans="1:7">
      <c r="A192" s="50" t="s">
        <v>228</v>
      </c>
      <c r="B192" s="51">
        <v>1</v>
      </c>
      <c r="C192" s="96">
        <v>149</v>
      </c>
      <c r="D192" s="96">
        <v>122</v>
      </c>
      <c r="E192" s="49">
        <v>370000</v>
      </c>
      <c r="F192" s="49">
        <v>340000</v>
      </c>
      <c r="G192" s="53">
        <v>-8.1</v>
      </c>
    </row>
    <row r="193" spans="1:7">
      <c r="A193" s="50" t="s">
        <v>229</v>
      </c>
      <c r="B193" s="51">
        <v>1</v>
      </c>
      <c r="C193" s="96">
        <v>256</v>
      </c>
      <c r="D193" s="96">
        <v>132</v>
      </c>
      <c r="E193" s="51" t="s">
        <v>44</v>
      </c>
      <c r="F193" s="49">
        <v>450000</v>
      </c>
      <c r="G193" s="53" t="s">
        <v>45</v>
      </c>
    </row>
    <row r="194" spans="1:7">
      <c r="A194" s="50" t="s">
        <v>230</v>
      </c>
      <c r="B194" s="51">
        <v>2</v>
      </c>
      <c r="C194" s="96">
        <v>154</v>
      </c>
      <c r="D194" s="96">
        <v>109</v>
      </c>
      <c r="E194" s="49" t="s">
        <v>231</v>
      </c>
      <c r="F194" s="51" t="s">
        <v>232</v>
      </c>
      <c r="G194" s="53">
        <v>10.9</v>
      </c>
    </row>
    <row r="195" spans="1:7">
      <c r="A195" s="50" t="s">
        <v>233</v>
      </c>
      <c r="B195" s="51">
        <v>1</v>
      </c>
      <c r="C195" s="96">
        <v>226</v>
      </c>
      <c r="D195" s="96">
        <v>133</v>
      </c>
      <c r="E195" s="49">
        <v>380000</v>
      </c>
      <c r="F195" s="49">
        <v>380000</v>
      </c>
      <c r="G195" s="53" t="s">
        <v>54</v>
      </c>
    </row>
    <row r="196" spans="1:7">
      <c r="A196" s="50" t="s">
        <v>234</v>
      </c>
      <c r="B196" s="51">
        <v>2</v>
      </c>
      <c r="C196" s="96">
        <v>181</v>
      </c>
      <c r="D196" s="96">
        <v>121</v>
      </c>
      <c r="E196" s="49">
        <v>380000</v>
      </c>
      <c r="F196" s="49" t="s">
        <v>235</v>
      </c>
      <c r="G196" s="53">
        <v>14.5</v>
      </c>
    </row>
    <row r="197" spans="1:7">
      <c r="A197" s="50" t="s">
        <v>236</v>
      </c>
      <c r="B197" s="51">
        <v>1</v>
      </c>
      <c r="C197" s="96">
        <v>172</v>
      </c>
      <c r="D197" s="96">
        <v>99</v>
      </c>
      <c r="E197" s="49" t="s">
        <v>44</v>
      </c>
      <c r="F197" s="49">
        <v>420000</v>
      </c>
      <c r="G197" s="53" t="s">
        <v>45</v>
      </c>
    </row>
    <row r="198" spans="1:7">
      <c r="B198" s="50"/>
      <c r="C198" s="50"/>
      <c r="D198" s="50"/>
      <c r="E198" s="50"/>
      <c r="F198" s="50"/>
      <c r="G198" s="50"/>
    </row>
    <row r="199" spans="1:7">
      <c r="A199" s="4" t="s">
        <v>92</v>
      </c>
      <c r="E199" s="48"/>
    </row>
    <row r="200" spans="1:7">
      <c r="A200" s="110" t="s">
        <v>237</v>
      </c>
      <c r="B200" s="51">
        <v>2</v>
      </c>
      <c r="C200" s="96">
        <v>108</v>
      </c>
      <c r="D200" s="96">
        <v>103</v>
      </c>
      <c r="E200" s="171" t="s">
        <v>238</v>
      </c>
      <c r="F200" s="171" t="s">
        <v>239</v>
      </c>
      <c r="G200" s="53">
        <v>2.6</v>
      </c>
    </row>
    <row r="201" spans="1:7">
      <c r="A201" s="110" t="s">
        <v>240</v>
      </c>
      <c r="B201" s="51">
        <v>1</v>
      </c>
      <c r="C201" s="96">
        <v>73</v>
      </c>
      <c r="D201" s="96">
        <v>55</v>
      </c>
      <c r="E201" s="171">
        <v>180000</v>
      </c>
      <c r="F201" s="171">
        <v>180000</v>
      </c>
      <c r="G201" s="53" t="s">
        <v>54</v>
      </c>
    </row>
    <row r="202" spans="1:7">
      <c r="A202" s="186"/>
      <c r="B202" s="10"/>
      <c r="C202" s="154"/>
      <c r="D202" s="154"/>
      <c r="E202" s="188"/>
      <c r="F202" s="196"/>
      <c r="G202" s="156"/>
    </row>
    <row r="203" spans="1:7">
      <c r="A203" s="4" t="s">
        <v>96</v>
      </c>
      <c r="E203" s="48"/>
    </row>
    <row r="204" spans="1:7">
      <c r="A204" s="110" t="s">
        <v>241</v>
      </c>
      <c r="B204" s="51">
        <v>1</v>
      </c>
      <c r="C204" s="96">
        <v>137</v>
      </c>
      <c r="D204" s="96">
        <v>136</v>
      </c>
      <c r="E204" s="56" t="s">
        <v>44</v>
      </c>
      <c r="F204" s="171">
        <v>550000</v>
      </c>
      <c r="G204" s="53" t="s">
        <v>45</v>
      </c>
    </row>
    <row r="205" spans="1:7">
      <c r="A205" s="110" t="s">
        <v>188</v>
      </c>
      <c r="B205" s="51">
        <v>1</v>
      </c>
      <c r="C205" s="96">
        <v>203</v>
      </c>
      <c r="D205" s="96">
        <v>150</v>
      </c>
      <c r="E205" s="171" t="s">
        <v>44</v>
      </c>
      <c r="F205" s="171">
        <v>850000</v>
      </c>
      <c r="G205" s="53" t="s">
        <v>45</v>
      </c>
    </row>
    <row r="206" spans="1:7" s="151" customFormat="1">
      <c r="A206" s="110" t="s">
        <v>242</v>
      </c>
      <c r="B206" s="51">
        <v>2</v>
      </c>
      <c r="C206" s="96">
        <v>135</v>
      </c>
      <c r="D206" s="96">
        <v>135</v>
      </c>
      <c r="E206" s="171">
        <v>450000</v>
      </c>
      <c r="F206" s="171">
        <v>450000</v>
      </c>
      <c r="G206" s="53" t="s">
        <v>54</v>
      </c>
    </row>
    <row r="207" spans="1:7" s="151" customFormat="1">
      <c r="A207" s="50" t="s">
        <v>243</v>
      </c>
      <c r="B207" s="51">
        <v>1</v>
      </c>
      <c r="C207" s="96">
        <v>169</v>
      </c>
      <c r="D207" s="96">
        <v>121</v>
      </c>
      <c r="E207" s="56" t="s">
        <v>44</v>
      </c>
      <c r="F207" s="171">
        <v>650000</v>
      </c>
      <c r="G207" s="53" t="s">
        <v>45</v>
      </c>
    </row>
    <row r="208" spans="1:7">
      <c r="A208" s="110" t="s">
        <v>244</v>
      </c>
      <c r="B208" s="51">
        <v>2</v>
      </c>
      <c r="C208" s="96">
        <v>200</v>
      </c>
      <c r="D208" s="96">
        <v>116</v>
      </c>
      <c r="E208" s="171" t="s">
        <v>44</v>
      </c>
      <c r="F208" s="171" t="s">
        <v>245</v>
      </c>
      <c r="G208" s="53" t="s">
        <v>45</v>
      </c>
    </row>
    <row r="209" spans="1:7">
      <c r="A209" s="110" t="s">
        <v>246</v>
      </c>
      <c r="B209" s="51">
        <v>1</v>
      </c>
      <c r="C209" s="96">
        <v>200</v>
      </c>
      <c r="D209" s="96">
        <v>116</v>
      </c>
      <c r="E209" s="171" t="s">
        <v>44</v>
      </c>
      <c r="F209" s="171">
        <v>838000</v>
      </c>
      <c r="G209" s="53" t="s">
        <v>45</v>
      </c>
    </row>
    <row r="210" spans="1:7" s="151" customFormat="1">
      <c r="A210" s="50" t="s">
        <v>247</v>
      </c>
      <c r="B210" s="51">
        <v>1</v>
      </c>
      <c r="C210" s="96">
        <v>121</v>
      </c>
      <c r="D210" s="96">
        <v>78</v>
      </c>
      <c r="E210" s="56" t="s">
        <v>44</v>
      </c>
      <c r="F210" s="171">
        <v>500000</v>
      </c>
      <c r="G210" s="53" t="s">
        <v>45</v>
      </c>
    </row>
    <row r="211" spans="1:7" s="151" customFormat="1">
      <c r="A211" s="50" t="s">
        <v>248</v>
      </c>
      <c r="B211" s="51">
        <v>1</v>
      </c>
      <c r="C211" s="96">
        <v>121</v>
      </c>
      <c r="D211" s="96">
        <v>128</v>
      </c>
      <c r="E211" s="56" t="s">
        <v>44</v>
      </c>
      <c r="F211" s="171">
        <v>450000</v>
      </c>
      <c r="G211" s="53" t="s">
        <v>45</v>
      </c>
    </row>
    <row r="212" spans="1:7">
      <c r="A212" s="110" t="s">
        <v>249</v>
      </c>
      <c r="B212" s="51">
        <v>1</v>
      </c>
      <c r="C212" s="96">
        <v>119</v>
      </c>
      <c r="D212" s="96">
        <v>104</v>
      </c>
      <c r="E212" s="56" t="s">
        <v>44</v>
      </c>
      <c r="F212" s="171">
        <v>675000</v>
      </c>
      <c r="G212" s="53" t="s">
        <v>45</v>
      </c>
    </row>
    <row r="213" spans="1:7" s="151" customFormat="1">
      <c r="A213" s="110" t="s">
        <v>250</v>
      </c>
      <c r="B213" s="51">
        <v>1</v>
      </c>
      <c r="C213" s="96">
        <v>143</v>
      </c>
      <c r="D213" s="96">
        <v>114</v>
      </c>
      <c r="E213" s="171" t="s">
        <v>44</v>
      </c>
      <c r="F213" s="171">
        <v>500000</v>
      </c>
      <c r="G213" s="53" t="s">
        <v>45</v>
      </c>
    </row>
    <row r="214" spans="1:7">
      <c r="A214" s="110" t="s">
        <v>251</v>
      </c>
      <c r="B214" s="51">
        <v>1</v>
      </c>
      <c r="C214" s="96">
        <v>154</v>
      </c>
      <c r="D214" s="96">
        <v>137</v>
      </c>
      <c r="E214" s="56" t="s">
        <v>44</v>
      </c>
      <c r="F214" s="171">
        <v>560000</v>
      </c>
      <c r="G214" s="53" t="s">
        <v>45</v>
      </c>
    </row>
    <row r="215" spans="1:7">
      <c r="A215" s="110" t="s">
        <v>252</v>
      </c>
      <c r="B215" s="51">
        <v>1</v>
      </c>
      <c r="C215" s="96">
        <v>104</v>
      </c>
      <c r="D215" s="96">
        <v>101</v>
      </c>
      <c r="E215" s="171" t="s">
        <v>253</v>
      </c>
      <c r="F215" s="171">
        <v>500000</v>
      </c>
      <c r="G215" s="53">
        <v>5.3</v>
      </c>
    </row>
    <row r="216" spans="1:7">
      <c r="A216" s="110" t="s">
        <v>254</v>
      </c>
      <c r="B216" s="51">
        <v>1</v>
      </c>
      <c r="C216" s="96">
        <v>79</v>
      </c>
      <c r="D216" s="96">
        <v>76</v>
      </c>
      <c r="E216" s="56" t="s">
        <v>44</v>
      </c>
      <c r="F216" s="171">
        <v>370000</v>
      </c>
      <c r="G216" s="53" t="s">
        <v>45</v>
      </c>
    </row>
    <row r="217" spans="1:7">
      <c r="A217" s="110"/>
      <c r="B217" s="51">
        <v>1</v>
      </c>
      <c r="C217" s="96">
        <v>98</v>
      </c>
      <c r="D217" s="96">
        <v>68</v>
      </c>
      <c r="E217" s="56" t="s">
        <v>44</v>
      </c>
      <c r="F217" s="171">
        <v>400000</v>
      </c>
      <c r="G217" s="53" t="s">
        <v>45</v>
      </c>
    </row>
    <row r="218" spans="1:7">
      <c r="A218" s="110"/>
      <c r="B218" s="51">
        <v>1</v>
      </c>
      <c r="C218" s="96">
        <v>109</v>
      </c>
      <c r="D218" s="96">
        <v>114</v>
      </c>
      <c r="E218" s="56" t="s">
        <v>44</v>
      </c>
      <c r="F218" s="171">
        <v>540000</v>
      </c>
      <c r="G218" s="53" t="s">
        <v>45</v>
      </c>
    </row>
    <row r="219" spans="1:7" s="151" customFormat="1">
      <c r="A219" s="50" t="s">
        <v>255</v>
      </c>
      <c r="B219" s="51">
        <v>1</v>
      </c>
      <c r="C219" s="96">
        <v>129</v>
      </c>
      <c r="D219" s="96">
        <v>107</v>
      </c>
      <c r="E219" s="56" t="s">
        <v>44</v>
      </c>
      <c r="F219" s="171">
        <v>500000</v>
      </c>
      <c r="G219" s="53" t="s">
        <v>45</v>
      </c>
    </row>
    <row r="220" spans="1:7">
      <c r="A220" s="110" t="s">
        <v>256</v>
      </c>
      <c r="B220" s="51">
        <v>1</v>
      </c>
      <c r="C220" s="96">
        <v>183</v>
      </c>
      <c r="D220" s="96">
        <v>161</v>
      </c>
      <c r="E220" s="56" t="s">
        <v>44</v>
      </c>
      <c r="F220" s="171">
        <v>650000</v>
      </c>
      <c r="G220" s="53" t="s">
        <v>45</v>
      </c>
    </row>
    <row r="221" spans="1:7">
      <c r="A221" s="110" t="s">
        <v>257</v>
      </c>
      <c r="B221" s="51">
        <v>1</v>
      </c>
      <c r="C221" s="96">
        <v>275</v>
      </c>
      <c r="D221" s="96">
        <v>129</v>
      </c>
      <c r="E221" s="56" t="s">
        <v>44</v>
      </c>
      <c r="F221" s="171">
        <v>688000</v>
      </c>
      <c r="G221" s="53" t="s">
        <v>45</v>
      </c>
    </row>
    <row r="222" spans="1:7">
      <c r="A222" s="110" t="s">
        <v>258</v>
      </c>
      <c r="B222" s="51">
        <v>4</v>
      </c>
      <c r="C222" s="96">
        <v>167</v>
      </c>
      <c r="D222" s="96">
        <v>167</v>
      </c>
      <c r="E222" s="48" t="s">
        <v>44</v>
      </c>
      <c r="F222" s="171" t="s">
        <v>259</v>
      </c>
      <c r="G222" s="53" t="s">
        <v>45</v>
      </c>
    </row>
    <row r="223" spans="1:7" s="135" customFormat="1">
      <c r="A223" s="110" t="s">
        <v>260</v>
      </c>
      <c r="B223" s="48">
        <v>1</v>
      </c>
      <c r="C223" s="59">
        <v>245</v>
      </c>
      <c r="D223" s="59">
        <v>127</v>
      </c>
      <c r="E223" s="56" t="s">
        <v>44</v>
      </c>
      <c r="F223" s="171">
        <v>750000</v>
      </c>
      <c r="G223" s="55" t="s">
        <v>45</v>
      </c>
    </row>
    <row r="224" spans="1:7">
      <c r="A224" s="110" t="s">
        <v>261</v>
      </c>
      <c r="B224" s="51">
        <v>1</v>
      </c>
      <c r="C224" s="96">
        <v>154</v>
      </c>
      <c r="D224" s="96">
        <v>157</v>
      </c>
      <c r="E224" s="56">
        <v>515000</v>
      </c>
      <c r="F224" s="171">
        <v>490000</v>
      </c>
      <c r="G224" s="53">
        <v>-4.9000000000000004</v>
      </c>
    </row>
    <row r="225" spans="1:7">
      <c r="A225" s="110" t="s">
        <v>262</v>
      </c>
      <c r="B225" s="51">
        <v>2</v>
      </c>
      <c r="C225" s="96">
        <v>143</v>
      </c>
      <c r="D225" s="96">
        <v>131</v>
      </c>
      <c r="E225" s="48" t="s">
        <v>44</v>
      </c>
      <c r="F225" s="171" t="s">
        <v>263</v>
      </c>
      <c r="G225" s="53" t="s">
        <v>45</v>
      </c>
    </row>
    <row r="226" spans="1:7">
      <c r="A226" s="186"/>
      <c r="B226" s="10"/>
      <c r="C226" s="154"/>
      <c r="D226" s="154"/>
      <c r="E226" s="188"/>
      <c r="F226" s="196"/>
      <c r="G226" s="156"/>
    </row>
    <row r="227" spans="1:7">
      <c r="A227" s="4" t="s">
        <v>99</v>
      </c>
      <c r="E227" s="171"/>
    </row>
    <row r="228" spans="1:7">
      <c r="A228" s="110" t="s">
        <v>264</v>
      </c>
      <c r="B228" s="51">
        <v>4</v>
      </c>
      <c r="C228" s="96">
        <v>141</v>
      </c>
      <c r="D228" s="96">
        <v>143</v>
      </c>
      <c r="E228" s="171" t="s">
        <v>265</v>
      </c>
      <c r="F228" s="171" t="s">
        <v>265</v>
      </c>
      <c r="G228" s="53" t="s">
        <v>54</v>
      </c>
    </row>
    <row r="229" spans="1:7" s="151" customFormat="1">
      <c r="A229" s="110" t="s">
        <v>266</v>
      </c>
      <c r="B229" s="51">
        <v>2</v>
      </c>
      <c r="C229" s="96">
        <v>72</v>
      </c>
      <c r="D229" s="96">
        <v>63</v>
      </c>
      <c r="E229" s="56" t="s">
        <v>267</v>
      </c>
      <c r="F229" s="171" t="s">
        <v>268</v>
      </c>
      <c r="G229" s="53">
        <v>8.9</v>
      </c>
    </row>
    <row r="230" spans="1:7">
      <c r="A230" s="5"/>
      <c r="B230" s="10"/>
      <c r="C230" s="154"/>
      <c r="D230" s="154"/>
      <c r="E230" s="155"/>
      <c r="F230" s="155"/>
      <c r="G230" s="156"/>
    </row>
    <row r="231" spans="1:7">
      <c r="A231" s="164" t="s">
        <v>104</v>
      </c>
      <c r="E231" s="197"/>
      <c r="F231" s="198"/>
      <c r="G231" s="52"/>
    </row>
    <row r="232" spans="1:7">
      <c r="A232" s="69" t="s">
        <v>269</v>
      </c>
      <c r="B232" s="51">
        <v>1</v>
      </c>
      <c r="C232" s="96">
        <v>195</v>
      </c>
      <c r="D232" s="96">
        <v>166</v>
      </c>
      <c r="E232" s="52" t="s">
        <v>270</v>
      </c>
      <c r="F232" s="56">
        <v>490000</v>
      </c>
      <c r="G232" s="53">
        <v>12</v>
      </c>
    </row>
    <row r="233" spans="1:7">
      <c r="A233" s="69" t="s">
        <v>271</v>
      </c>
      <c r="B233" s="51">
        <v>4</v>
      </c>
      <c r="C233" s="96">
        <v>112.2625</v>
      </c>
      <c r="D233" s="96">
        <v>101.3475</v>
      </c>
      <c r="E233" s="52" t="s">
        <v>272</v>
      </c>
      <c r="F233" s="56" t="s">
        <v>273</v>
      </c>
      <c r="G233" s="53" t="s">
        <v>54</v>
      </c>
    </row>
    <row r="234" spans="1:7">
      <c r="A234" s="69" t="s">
        <v>228</v>
      </c>
      <c r="B234" s="51">
        <v>3</v>
      </c>
      <c r="C234" s="96">
        <v>86.37</v>
      </c>
      <c r="D234" s="96">
        <v>52.1</v>
      </c>
      <c r="E234" s="52" t="s">
        <v>124</v>
      </c>
      <c r="F234" s="56" t="s">
        <v>274</v>
      </c>
      <c r="G234" s="53">
        <v>-3.0303030303030298</v>
      </c>
    </row>
    <row r="235" spans="1:7" s="81" customFormat="1">
      <c r="A235" s="50" t="s">
        <v>275</v>
      </c>
      <c r="B235" s="51">
        <v>2</v>
      </c>
      <c r="C235" s="96">
        <v>137.94999999999999</v>
      </c>
      <c r="D235" s="96">
        <v>137.01499999999999</v>
      </c>
      <c r="E235" s="51" t="s">
        <v>276</v>
      </c>
      <c r="F235" s="51" t="s">
        <v>277</v>
      </c>
      <c r="G235" s="53" t="s">
        <v>54</v>
      </c>
    </row>
    <row r="236" spans="1:7" s="81" customFormat="1">
      <c r="A236" s="50" t="s">
        <v>55</v>
      </c>
      <c r="B236" s="51">
        <v>3</v>
      </c>
      <c r="C236" s="96">
        <v>124.633333333333</v>
      </c>
      <c r="D236" s="96">
        <v>100.393333333333</v>
      </c>
      <c r="E236" s="51" t="s">
        <v>278</v>
      </c>
      <c r="F236" s="51" t="s">
        <v>279</v>
      </c>
      <c r="G236" s="53">
        <v>7.1428571428571397</v>
      </c>
    </row>
    <row r="237" spans="1:7">
      <c r="A237" s="69" t="s">
        <v>280</v>
      </c>
      <c r="B237" s="51">
        <v>4</v>
      </c>
      <c r="C237" s="96">
        <v>186.57499999999999</v>
      </c>
      <c r="D237" s="96">
        <v>122.75749999999999</v>
      </c>
      <c r="E237" s="52" t="s">
        <v>281</v>
      </c>
      <c r="F237" s="52" t="s">
        <v>282</v>
      </c>
      <c r="G237" s="53" t="s">
        <v>54</v>
      </c>
    </row>
    <row r="238" spans="1:7">
      <c r="A238" s="69" t="s">
        <v>283</v>
      </c>
      <c r="B238" s="51">
        <v>3</v>
      </c>
      <c r="C238" s="96">
        <v>127.46</v>
      </c>
      <c r="D238" s="96">
        <v>114.43</v>
      </c>
      <c r="E238" s="139">
        <v>335000</v>
      </c>
      <c r="F238" s="56" t="s">
        <v>284</v>
      </c>
      <c r="G238" s="53" t="s">
        <v>54</v>
      </c>
    </row>
    <row r="239" spans="1:7">
      <c r="A239" s="69" t="s">
        <v>285</v>
      </c>
      <c r="B239" s="51">
        <v>6</v>
      </c>
      <c r="C239" s="96">
        <v>100</v>
      </c>
      <c r="D239" s="96">
        <v>86</v>
      </c>
      <c r="E239" s="56">
        <v>280000</v>
      </c>
      <c r="F239" s="56" t="s">
        <v>286</v>
      </c>
      <c r="G239" s="199" t="s">
        <v>54</v>
      </c>
    </row>
    <row r="240" spans="1:7">
      <c r="A240" s="69" t="s">
        <v>287</v>
      </c>
      <c r="B240" s="51">
        <v>1</v>
      </c>
      <c r="C240" s="96">
        <v>111</v>
      </c>
      <c r="D240" s="96">
        <v>115</v>
      </c>
      <c r="E240" s="139" t="s">
        <v>44</v>
      </c>
      <c r="F240" s="56">
        <v>320000</v>
      </c>
      <c r="G240" s="53" t="s">
        <v>45</v>
      </c>
    </row>
    <row r="241" spans="1:7">
      <c r="A241" s="69" t="s">
        <v>288</v>
      </c>
      <c r="B241" s="51">
        <v>3</v>
      </c>
      <c r="C241" s="96">
        <v>128.85333333333301</v>
      </c>
      <c r="D241" s="96">
        <v>113.67</v>
      </c>
      <c r="E241" s="52" t="s">
        <v>289</v>
      </c>
      <c r="F241" s="56" t="s">
        <v>290</v>
      </c>
      <c r="G241" s="200">
        <v>4.1666666666666599</v>
      </c>
    </row>
    <row r="242" spans="1:7">
      <c r="A242" s="69" t="s">
        <v>291</v>
      </c>
      <c r="B242" s="51">
        <v>3</v>
      </c>
      <c r="C242" s="96">
        <v>160.6</v>
      </c>
      <c r="D242" s="96">
        <v>157.03333333333299</v>
      </c>
      <c r="E242" s="139" t="s">
        <v>44</v>
      </c>
      <c r="F242" s="52" t="s">
        <v>292</v>
      </c>
      <c r="G242" s="53" t="s">
        <v>45</v>
      </c>
    </row>
    <row r="243" spans="1:7">
      <c r="A243" s="69" t="s">
        <v>293</v>
      </c>
      <c r="B243" s="51">
        <v>2</v>
      </c>
      <c r="C243" s="96">
        <v>178.369</v>
      </c>
      <c r="D243" s="96">
        <v>124.87</v>
      </c>
      <c r="E243" s="139" t="s">
        <v>44</v>
      </c>
      <c r="F243" s="56" t="s">
        <v>294</v>
      </c>
      <c r="G243" s="53" t="s">
        <v>45</v>
      </c>
    </row>
    <row r="244" spans="1:7">
      <c r="A244" s="69" t="s">
        <v>295</v>
      </c>
      <c r="B244" s="51">
        <v>4</v>
      </c>
      <c r="C244" s="96">
        <v>197.41075000000001</v>
      </c>
      <c r="D244" s="96">
        <v>148.94</v>
      </c>
      <c r="E244" s="139">
        <v>500000</v>
      </c>
      <c r="F244" s="56" t="s">
        <v>296</v>
      </c>
      <c r="G244" s="53">
        <v>8.5</v>
      </c>
    </row>
    <row r="245" spans="1:7">
      <c r="A245" s="69"/>
      <c r="E245" s="139"/>
      <c r="F245" s="56"/>
    </row>
    <row r="246" spans="1:7">
      <c r="A246" s="1" t="s">
        <v>297</v>
      </c>
    </row>
    <row r="247" spans="1:7">
      <c r="A247" s="50" t="s">
        <v>298</v>
      </c>
      <c r="B247" s="51">
        <v>1</v>
      </c>
      <c r="C247" s="96">
        <v>120</v>
      </c>
      <c r="D247" s="96">
        <v>93</v>
      </c>
      <c r="E247" s="51" t="s">
        <v>44</v>
      </c>
      <c r="F247" s="49">
        <v>280000</v>
      </c>
      <c r="G247" s="53" t="s">
        <v>45</v>
      </c>
    </row>
    <row r="248" spans="1:7">
      <c r="A248" s="69" t="s">
        <v>299</v>
      </c>
      <c r="B248" s="51">
        <v>2</v>
      </c>
      <c r="C248" s="96">
        <v>174</v>
      </c>
      <c r="D248" s="96">
        <v>134</v>
      </c>
      <c r="E248" s="51" t="s">
        <v>44</v>
      </c>
      <c r="F248" s="49" t="s">
        <v>117</v>
      </c>
      <c r="G248" s="53" t="s">
        <v>45</v>
      </c>
    </row>
    <row r="249" spans="1:7">
      <c r="A249" s="69" t="s">
        <v>300</v>
      </c>
      <c r="B249" s="51">
        <v>1</v>
      </c>
      <c r="C249" s="96">
        <v>106</v>
      </c>
      <c r="D249" s="96">
        <v>74</v>
      </c>
      <c r="E249" s="51" t="s">
        <v>44</v>
      </c>
      <c r="F249" s="49">
        <v>250000</v>
      </c>
      <c r="G249" s="53" t="s">
        <v>45</v>
      </c>
    </row>
    <row r="250" spans="1:7">
      <c r="A250" s="50" t="s">
        <v>301</v>
      </c>
      <c r="B250" s="51">
        <v>1</v>
      </c>
      <c r="C250" s="96">
        <v>144</v>
      </c>
      <c r="D250" s="96">
        <v>89</v>
      </c>
      <c r="E250" s="49">
        <v>260000</v>
      </c>
      <c r="F250" s="49">
        <v>280000</v>
      </c>
      <c r="G250" s="53" t="s">
        <v>54</v>
      </c>
    </row>
    <row r="252" spans="1:7" s="151" customFormat="1">
      <c r="A252" s="4" t="s">
        <v>101</v>
      </c>
      <c r="B252" s="181"/>
      <c r="C252" s="182"/>
      <c r="D252" s="182"/>
      <c r="E252" s="213"/>
      <c r="F252" s="181"/>
      <c r="G252" s="184"/>
    </row>
    <row r="253" spans="1:7" s="151" customFormat="1">
      <c r="A253" s="110" t="s">
        <v>302</v>
      </c>
      <c r="B253" s="51">
        <v>1</v>
      </c>
      <c r="C253" s="96">
        <v>134</v>
      </c>
      <c r="D253" s="96">
        <v>119</v>
      </c>
      <c r="E253" s="56">
        <v>375000</v>
      </c>
      <c r="F253" s="171">
        <v>380000</v>
      </c>
      <c r="G253" s="53" t="s">
        <v>54</v>
      </c>
    </row>
    <row r="254" spans="1:7" s="151" customFormat="1">
      <c r="A254" s="180"/>
      <c r="B254" s="181"/>
      <c r="C254" s="182"/>
      <c r="D254" s="182"/>
      <c r="E254" s="214"/>
      <c r="F254" s="183"/>
      <c r="G254" s="184"/>
    </row>
    <row r="255" spans="1:7">
      <c r="A255" s="1" t="s">
        <v>108</v>
      </c>
    </row>
    <row r="256" spans="1:7">
      <c r="A256" s="50" t="s">
        <v>303</v>
      </c>
      <c r="B256" s="51">
        <v>5</v>
      </c>
      <c r="C256" s="96">
        <v>167</v>
      </c>
      <c r="D256" s="96">
        <v>127</v>
      </c>
      <c r="E256" s="49">
        <v>344000</v>
      </c>
      <c r="F256" s="49" t="s">
        <v>304</v>
      </c>
      <c r="G256" s="53" t="s">
        <v>54</v>
      </c>
    </row>
    <row r="257" spans="1:7">
      <c r="A257" s="50" t="s">
        <v>305</v>
      </c>
      <c r="B257" s="51">
        <v>1</v>
      </c>
      <c r="C257" s="96">
        <v>203</v>
      </c>
      <c r="D257" s="96">
        <v>104</v>
      </c>
      <c r="E257" s="51" t="s">
        <v>44</v>
      </c>
      <c r="F257" s="49">
        <v>400000</v>
      </c>
      <c r="G257" s="53" t="s">
        <v>45</v>
      </c>
    </row>
    <row r="258" spans="1:7">
      <c r="A258" s="50" t="s">
        <v>306</v>
      </c>
      <c r="B258" s="51">
        <v>1</v>
      </c>
      <c r="C258" s="96">
        <v>182</v>
      </c>
      <c r="D258" s="96">
        <v>136</v>
      </c>
      <c r="E258" s="49">
        <v>380000</v>
      </c>
      <c r="F258" s="49">
        <v>405000</v>
      </c>
      <c r="G258" s="53" t="s">
        <v>54</v>
      </c>
    </row>
    <row r="259" spans="1:7">
      <c r="A259" s="50" t="s">
        <v>307</v>
      </c>
      <c r="B259" s="51">
        <v>1</v>
      </c>
      <c r="C259" s="96">
        <v>167</v>
      </c>
      <c r="D259" s="96">
        <v>111</v>
      </c>
      <c r="E259" s="49">
        <v>400000</v>
      </c>
      <c r="F259" s="49">
        <v>380000</v>
      </c>
      <c r="G259" s="53" t="s">
        <v>54</v>
      </c>
    </row>
    <row r="260" spans="1:7">
      <c r="A260" s="50" t="s">
        <v>308</v>
      </c>
      <c r="B260" s="51">
        <v>1</v>
      </c>
      <c r="C260" s="96">
        <v>252</v>
      </c>
      <c r="D260" s="96">
        <v>115</v>
      </c>
      <c r="E260" s="49" t="s">
        <v>44</v>
      </c>
      <c r="F260" s="49">
        <v>450000</v>
      </c>
      <c r="G260" s="53" t="s">
        <v>45</v>
      </c>
    </row>
    <row r="261" spans="1:7">
      <c r="A261" s="50" t="s">
        <v>309</v>
      </c>
      <c r="B261" s="51">
        <v>2</v>
      </c>
      <c r="C261" s="96">
        <v>144</v>
      </c>
      <c r="D261" s="96">
        <v>121</v>
      </c>
      <c r="E261" s="49" t="s">
        <v>44</v>
      </c>
      <c r="F261" s="49" t="s">
        <v>310</v>
      </c>
      <c r="G261" s="53" t="s">
        <v>45</v>
      </c>
    </row>
    <row r="262" spans="1:7">
      <c r="A262" s="50" t="s">
        <v>311</v>
      </c>
      <c r="B262" s="51">
        <v>2</v>
      </c>
      <c r="C262" s="96">
        <v>143</v>
      </c>
      <c r="D262" s="96">
        <v>107</v>
      </c>
      <c r="E262" s="49" t="s">
        <v>44</v>
      </c>
      <c r="F262" s="49" t="s">
        <v>312</v>
      </c>
      <c r="G262" s="53" t="s">
        <v>45</v>
      </c>
    </row>
    <row r="263" spans="1:7">
      <c r="A263" s="50" t="s">
        <v>313</v>
      </c>
      <c r="B263" s="51">
        <v>1</v>
      </c>
      <c r="C263" s="96">
        <v>175</v>
      </c>
      <c r="D263" s="96">
        <v>121</v>
      </c>
      <c r="E263" s="51" t="s">
        <v>44</v>
      </c>
      <c r="F263" s="49">
        <v>360000</v>
      </c>
      <c r="G263" s="53" t="s">
        <v>45</v>
      </c>
    </row>
    <row r="264" spans="1:7">
      <c r="A264" s="50" t="s">
        <v>314</v>
      </c>
      <c r="B264" s="51">
        <v>1</v>
      </c>
      <c r="C264" s="96">
        <v>149</v>
      </c>
      <c r="D264" s="96">
        <v>121</v>
      </c>
      <c r="E264" s="51" t="s">
        <v>44</v>
      </c>
      <c r="F264" s="49">
        <v>400000</v>
      </c>
      <c r="G264" s="53" t="s">
        <v>45</v>
      </c>
    </row>
    <row r="265" spans="1:7">
      <c r="A265" s="50" t="s">
        <v>315</v>
      </c>
      <c r="B265" s="51">
        <v>1</v>
      </c>
      <c r="C265" s="96">
        <v>175</v>
      </c>
      <c r="D265" s="96">
        <v>112</v>
      </c>
      <c r="E265" s="51" t="s">
        <v>316</v>
      </c>
      <c r="F265" s="49">
        <v>400000</v>
      </c>
      <c r="G265" s="53">
        <v>-5.3</v>
      </c>
    </row>
    <row r="266" spans="1:7">
      <c r="A266" s="50" t="s">
        <v>317</v>
      </c>
      <c r="B266" s="51">
        <v>1</v>
      </c>
      <c r="C266" s="96">
        <v>169</v>
      </c>
      <c r="D266" s="96">
        <v>133</v>
      </c>
      <c r="E266" s="51" t="s">
        <v>44</v>
      </c>
      <c r="F266" s="49">
        <v>450000</v>
      </c>
      <c r="G266" s="53" t="s">
        <v>45</v>
      </c>
    </row>
    <row r="267" spans="1:7">
      <c r="A267" s="50" t="s">
        <v>318</v>
      </c>
      <c r="B267" s="51">
        <v>1</v>
      </c>
      <c r="C267" s="96">
        <v>150</v>
      </c>
      <c r="D267" s="96">
        <v>82</v>
      </c>
      <c r="E267" s="51" t="s">
        <v>44</v>
      </c>
      <c r="F267" s="49">
        <v>400000</v>
      </c>
      <c r="G267" s="53" t="s">
        <v>45</v>
      </c>
    </row>
    <row r="268" spans="1:7">
      <c r="A268" s="50" t="s">
        <v>319</v>
      </c>
      <c r="B268" s="51">
        <v>2</v>
      </c>
      <c r="C268" s="96">
        <v>209</v>
      </c>
      <c r="D268" s="96">
        <v>117</v>
      </c>
      <c r="E268" s="51" t="s">
        <v>44</v>
      </c>
      <c r="F268" s="49" t="s">
        <v>320</v>
      </c>
      <c r="G268" s="53" t="s">
        <v>45</v>
      </c>
    </row>
    <row r="269" spans="1:7">
      <c r="A269" s="50" t="s">
        <v>321</v>
      </c>
      <c r="B269" s="51">
        <v>1</v>
      </c>
      <c r="C269" s="96">
        <v>153</v>
      </c>
      <c r="D269" s="96">
        <v>146</v>
      </c>
      <c r="E269" s="49">
        <v>470000</v>
      </c>
      <c r="F269" s="49">
        <v>470000</v>
      </c>
      <c r="G269" s="53" t="s">
        <v>54</v>
      </c>
    </row>
    <row r="270" spans="1:7">
      <c r="A270" s="50" t="s">
        <v>322</v>
      </c>
      <c r="B270" s="51">
        <v>1</v>
      </c>
      <c r="C270" s="96">
        <v>223</v>
      </c>
      <c r="D270" s="96">
        <v>128</v>
      </c>
      <c r="E270" s="49" t="s">
        <v>44</v>
      </c>
      <c r="F270" s="49">
        <v>350000</v>
      </c>
      <c r="G270" s="53" t="s">
        <v>45</v>
      </c>
    </row>
    <row r="271" spans="1:7">
      <c r="A271" s="50" t="s">
        <v>323</v>
      </c>
      <c r="B271" s="51">
        <v>1</v>
      </c>
      <c r="C271" s="96">
        <v>300</v>
      </c>
      <c r="D271" s="96">
        <v>122</v>
      </c>
      <c r="E271" s="51" t="s">
        <v>44</v>
      </c>
      <c r="F271" s="49">
        <v>600000</v>
      </c>
      <c r="G271" s="53" t="s">
        <v>45</v>
      </c>
    </row>
    <row r="272" spans="1:7">
      <c r="A272" s="50" t="s">
        <v>324</v>
      </c>
      <c r="B272" s="51">
        <v>1</v>
      </c>
      <c r="C272" s="96">
        <v>150</v>
      </c>
      <c r="D272" s="96">
        <v>124</v>
      </c>
      <c r="E272" s="49">
        <v>480000</v>
      </c>
      <c r="F272" s="49">
        <v>480000</v>
      </c>
      <c r="G272" s="53" t="s">
        <v>54</v>
      </c>
    </row>
    <row r="273" spans="1:7">
      <c r="A273" s="50" t="s">
        <v>325</v>
      </c>
      <c r="B273" s="51">
        <v>1</v>
      </c>
      <c r="C273" s="96">
        <v>189</v>
      </c>
      <c r="D273" s="96">
        <v>127</v>
      </c>
      <c r="E273" s="49" t="s">
        <v>44</v>
      </c>
      <c r="F273" s="49">
        <v>500000</v>
      </c>
      <c r="G273" s="53" t="s">
        <v>45</v>
      </c>
    </row>
    <row r="274" spans="1:7">
      <c r="A274" s="50" t="s">
        <v>326</v>
      </c>
      <c r="B274" s="51">
        <v>1</v>
      </c>
      <c r="C274" s="96">
        <v>225</v>
      </c>
      <c r="D274" s="96">
        <v>124</v>
      </c>
      <c r="E274" s="51" t="s">
        <v>44</v>
      </c>
      <c r="F274" s="49">
        <v>360000</v>
      </c>
      <c r="G274" s="53" t="s">
        <v>45</v>
      </c>
    </row>
    <row r="275" spans="1:7">
      <c r="A275" s="50" t="s">
        <v>327</v>
      </c>
      <c r="B275" s="51">
        <v>1</v>
      </c>
      <c r="C275" s="96">
        <v>240</v>
      </c>
      <c r="D275" s="96">
        <v>157</v>
      </c>
      <c r="E275" s="51" t="s">
        <v>44</v>
      </c>
      <c r="F275" s="49">
        <v>500000</v>
      </c>
      <c r="G275" s="53" t="s">
        <v>45</v>
      </c>
    </row>
    <row r="276" spans="1:7">
      <c r="A276" s="50" t="s">
        <v>115</v>
      </c>
      <c r="B276" s="51">
        <v>1</v>
      </c>
      <c r="C276" s="96">
        <v>163</v>
      </c>
      <c r="D276" s="96">
        <v>149</v>
      </c>
      <c r="E276" s="51" t="s">
        <v>44</v>
      </c>
      <c r="F276" s="49">
        <v>465000</v>
      </c>
      <c r="G276" s="53" t="s">
        <v>45</v>
      </c>
    </row>
    <row r="277" spans="1:7">
      <c r="A277" s="50" t="s">
        <v>328</v>
      </c>
      <c r="B277" s="51">
        <v>2</v>
      </c>
      <c r="C277" s="96">
        <v>144</v>
      </c>
      <c r="D277" s="96">
        <v>155</v>
      </c>
      <c r="E277" s="49" t="s">
        <v>329</v>
      </c>
      <c r="F277" s="51" t="s">
        <v>330</v>
      </c>
      <c r="G277" s="53">
        <v>8.6999999999999993</v>
      </c>
    </row>
    <row r="278" spans="1:7">
      <c r="A278" s="50" t="s">
        <v>331</v>
      </c>
      <c r="B278" s="51">
        <v>1</v>
      </c>
      <c r="C278" s="96">
        <v>189</v>
      </c>
      <c r="D278" s="96">
        <v>179</v>
      </c>
      <c r="E278" s="49">
        <v>500000</v>
      </c>
      <c r="F278" s="49">
        <v>500000</v>
      </c>
      <c r="G278" s="53" t="s">
        <v>54</v>
      </c>
    </row>
    <row r="279" spans="1:7">
      <c r="A279" s="50" t="s">
        <v>332</v>
      </c>
      <c r="B279" s="51">
        <v>1</v>
      </c>
      <c r="C279" s="96">
        <v>121</v>
      </c>
      <c r="D279" s="96">
        <v>114</v>
      </c>
      <c r="E279" s="49" t="s">
        <v>44</v>
      </c>
      <c r="F279" s="49">
        <v>365000</v>
      </c>
      <c r="G279" s="53" t="s">
        <v>45</v>
      </c>
    </row>
    <row r="280" spans="1:7">
      <c r="A280" s="50" t="s">
        <v>333</v>
      </c>
      <c r="B280" s="51">
        <v>1</v>
      </c>
      <c r="C280" s="96">
        <v>111</v>
      </c>
      <c r="D280" s="96">
        <v>110</v>
      </c>
      <c r="E280" s="49" t="s">
        <v>44</v>
      </c>
      <c r="F280" s="49">
        <v>380000</v>
      </c>
      <c r="G280" s="53" t="s">
        <v>45</v>
      </c>
    </row>
    <row r="281" spans="1:7">
      <c r="A281" s="50" t="s">
        <v>334</v>
      </c>
      <c r="B281" s="51">
        <v>2</v>
      </c>
      <c r="C281" s="96">
        <v>133</v>
      </c>
      <c r="D281" s="96">
        <v>121</v>
      </c>
      <c r="E281" s="49" t="s">
        <v>44</v>
      </c>
      <c r="F281" s="49" t="s">
        <v>335</v>
      </c>
      <c r="G281" s="53" t="s">
        <v>45</v>
      </c>
    </row>
    <row r="282" spans="1:7">
      <c r="A282" s="50" t="s">
        <v>336</v>
      </c>
      <c r="B282" s="51">
        <v>1</v>
      </c>
      <c r="C282" s="96">
        <v>238</v>
      </c>
      <c r="D282" s="96">
        <v>119</v>
      </c>
      <c r="E282" s="49" t="s">
        <v>44</v>
      </c>
      <c r="F282" s="49">
        <v>420000</v>
      </c>
      <c r="G282" s="53" t="s">
        <v>45</v>
      </c>
    </row>
    <row r="283" spans="1:7">
      <c r="A283" s="50" t="s">
        <v>337</v>
      </c>
      <c r="B283" s="51">
        <v>1</v>
      </c>
      <c r="C283" s="96">
        <v>168</v>
      </c>
      <c r="D283" s="96">
        <v>123</v>
      </c>
      <c r="E283" s="51" t="s">
        <v>44</v>
      </c>
      <c r="F283" s="49">
        <v>485000</v>
      </c>
      <c r="G283" s="53" t="s">
        <v>45</v>
      </c>
    </row>
    <row r="284" spans="1:7">
      <c r="A284" s="50" t="s">
        <v>338</v>
      </c>
      <c r="B284" s="51">
        <v>1</v>
      </c>
      <c r="C284" s="96">
        <v>148</v>
      </c>
      <c r="D284" s="96">
        <v>180</v>
      </c>
      <c r="E284" s="51" t="s">
        <v>44</v>
      </c>
      <c r="F284" s="49">
        <v>520000</v>
      </c>
      <c r="G284" s="53" t="s">
        <v>45</v>
      </c>
    </row>
    <row r="286" spans="1:7">
      <c r="A286" s="4" t="s">
        <v>129</v>
      </c>
      <c r="E286" s="48"/>
    </row>
    <row r="287" spans="1:7" s="151" customFormat="1">
      <c r="A287" s="110" t="s">
        <v>339</v>
      </c>
      <c r="B287" s="51">
        <v>3</v>
      </c>
      <c r="C287" s="96">
        <v>117</v>
      </c>
      <c r="D287" s="96">
        <v>84</v>
      </c>
      <c r="E287" s="171" t="s">
        <v>340</v>
      </c>
      <c r="F287" s="171" t="s">
        <v>341</v>
      </c>
      <c r="G287" s="53">
        <v>3.1</v>
      </c>
    </row>
    <row r="288" spans="1:7" s="151" customFormat="1">
      <c r="A288" s="110" t="s">
        <v>342</v>
      </c>
      <c r="B288" s="51">
        <v>2</v>
      </c>
      <c r="C288" s="96">
        <v>105</v>
      </c>
      <c r="D288" s="96">
        <v>77</v>
      </c>
      <c r="E288" s="171" t="s">
        <v>44</v>
      </c>
      <c r="F288" s="171">
        <v>360000</v>
      </c>
      <c r="G288" s="53" t="s">
        <v>45</v>
      </c>
    </row>
    <row r="289" spans="1:7">
      <c r="A289" s="50" t="s">
        <v>343</v>
      </c>
      <c r="B289" s="190">
        <v>1</v>
      </c>
      <c r="C289" s="191">
        <v>196</v>
      </c>
      <c r="D289" s="191">
        <v>137</v>
      </c>
      <c r="E289" s="56" t="s">
        <v>344</v>
      </c>
      <c r="F289" s="171">
        <v>400000</v>
      </c>
      <c r="G289" s="53">
        <v>6.2</v>
      </c>
    </row>
    <row r="290" spans="1:7" s="151" customFormat="1">
      <c r="A290" s="50" t="s">
        <v>345</v>
      </c>
      <c r="B290" s="190">
        <v>1</v>
      </c>
      <c r="C290" s="191">
        <v>92</v>
      </c>
      <c r="D290" s="191">
        <v>78</v>
      </c>
      <c r="E290" s="56" t="s">
        <v>44</v>
      </c>
      <c r="F290" s="171">
        <v>300000</v>
      </c>
      <c r="G290" s="53" t="s">
        <v>45</v>
      </c>
    </row>
    <row r="291" spans="1:7">
      <c r="E291" s="49"/>
      <c r="F291" s="49"/>
    </row>
    <row r="292" spans="1:7">
      <c r="A292" s="1"/>
      <c r="E292" s="48"/>
    </row>
    <row r="293" spans="1:7">
      <c r="A293" s="220" t="s">
        <v>346</v>
      </c>
      <c r="B293" s="222"/>
      <c r="C293" s="223"/>
      <c r="D293" s="223"/>
      <c r="E293" s="222"/>
      <c r="F293" s="222"/>
      <c r="G293" s="240"/>
    </row>
    <row r="294" spans="1:7">
      <c r="A294" s="1"/>
      <c r="E294" s="48"/>
    </row>
    <row r="295" spans="1:7">
      <c r="A295" s="4" t="s">
        <v>64</v>
      </c>
      <c r="B295" s="10"/>
      <c r="C295" s="154"/>
      <c r="D295" s="154"/>
      <c r="E295" s="185"/>
      <c r="F295" s="10"/>
      <c r="G295" s="156"/>
    </row>
    <row r="296" spans="1:7">
      <c r="A296" s="110" t="s">
        <v>347</v>
      </c>
      <c r="B296" s="51">
        <v>2</v>
      </c>
      <c r="C296" s="96">
        <v>182</v>
      </c>
      <c r="D296" s="96">
        <v>184</v>
      </c>
      <c r="E296" s="48" t="s">
        <v>44</v>
      </c>
      <c r="F296" s="171" t="s">
        <v>348</v>
      </c>
      <c r="G296" s="53" t="s">
        <v>45</v>
      </c>
    </row>
    <row r="297" spans="1:7">
      <c r="A297" s="110" t="s">
        <v>349</v>
      </c>
      <c r="B297" s="51">
        <v>1</v>
      </c>
      <c r="C297" s="96">
        <v>130</v>
      </c>
      <c r="D297" s="96">
        <v>85</v>
      </c>
      <c r="E297" s="48" t="s">
        <v>44</v>
      </c>
      <c r="F297" s="171">
        <v>490000</v>
      </c>
      <c r="G297" s="53" t="s">
        <v>45</v>
      </c>
    </row>
    <row r="298" spans="1:7">
      <c r="A298" s="110" t="s">
        <v>182</v>
      </c>
      <c r="B298" s="51">
        <v>2</v>
      </c>
      <c r="C298" s="96">
        <v>162</v>
      </c>
      <c r="D298" s="96">
        <v>163</v>
      </c>
      <c r="E298" s="48" t="s">
        <v>44</v>
      </c>
      <c r="F298" s="171" t="s">
        <v>350</v>
      </c>
      <c r="G298" s="53" t="s">
        <v>45</v>
      </c>
    </row>
    <row r="299" spans="1:7" s="151" customFormat="1">
      <c r="A299" s="110" t="s">
        <v>201</v>
      </c>
      <c r="B299" s="51">
        <v>1</v>
      </c>
      <c r="C299" s="96">
        <v>183</v>
      </c>
      <c r="D299" s="96">
        <v>203</v>
      </c>
      <c r="E299" s="56" t="s">
        <v>44</v>
      </c>
      <c r="F299" s="171">
        <v>680000</v>
      </c>
      <c r="G299" s="53" t="s">
        <v>45</v>
      </c>
    </row>
    <row r="300" spans="1:7">
      <c r="A300" s="110" t="s">
        <v>351</v>
      </c>
      <c r="B300" s="51">
        <v>1</v>
      </c>
      <c r="C300" s="96">
        <v>178</v>
      </c>
      <c r="D300" s="96">
        <v>222</v>
      </c>
      <c r="E300" s="171" t="s">
        <v>352</v>
      </c>
      <c r="F300" s="171">
        <v>680000</v>
      </c>
      <c r="G300" s="53">
        <v>-3.5</v>
      </c>
    </row>
    <row r="301" spans="1:7">
      <c r="A301" s="110" t="s">
        <v>353</v>
      </c>
      <c r="B301" s="51">
        <v>1</v>
      </c>
      <c r="C301" s="96">
        <v>178</v>
      </c>
      <c r="D301" s="96">
        <v>184</v>
      </c>
      <c r="E301" s="48" t="s">
        <v>44</v>
      </c>
      <c r="F301" s="171">
        <v>650000</v>
      </c>
      <c r="G301" s="53" t="s">
        <v>45</v>
      </c>
    </row>
    <row r="302" spans="1:7">
      <c r="A302" s="186"/>
      <c r="B302" s="10"/>
      <c r="C302" s="154"/>
      <c r="D302" s="154"/>
      <c r="E302" s="188"/>
      <c r="F302" s="188"/>
      <c r="G302" s="156"/>
    </row>
    <row r="303" spans="1:7">
      <c r="A303" s="4" t="s">
        <v>96</v>
      </c>
      <c r="E303" s="48"/>
    </row>
    <row r="304" spans="1:7" s="151" customFormat="1">
      <c r="A304" s="110" t="s">
        <v>250</v>
      </c>
      <c r="B304" s="51">
        <v>1</v>
      </c>
      <c r="C304" s="96">
        <v>149</v>
      </c>
      <c r="D304" s="96">
        <v>171</v>
      </c>
      <c r="E304" s="171" t="s">
        <v>44</v>
      </c>
      <c r="F304" s="171">
        <v>759000</v>
      </c>
      <c r="G304" s="53" t="s">
        <v>45</v>
      </c>
    </row>
    <row r="305" spans="1:7">
      <c r="A305" s="110" t="s">
        <v>354</v>
      </c>
      <c r="B305" s="51">
        <v>1</v>
      </c>
      <c r="C305" s="96">
        <v>126</v>
      </c>
      <c r="D305" s="96">
        <v>157</v>
      </c>
      <c r="E305" s="56" t="s">
        <v>44</v>
      </c>
      <c r="F305" s="56">
        <v>690000</v>
      </c>
      <c r="G305" s="53" t="s">
        <v>45</v>
      </c>
    </row>
    <row r="306" spans="1:7">
      <c r="A306" s="110"/>
      <c r="E306" s="56"/>
      <c r="F306" s="56"/>
    </row>
    <row r="307" spans="1:7">
      <c r="A307" s="4" t="s">
        <v>108</v>
      </c>
      <c r="E307" s="56"/>
      <c r="F307" s="56"/>
    </row>
    <row r="308" spans="1:7">
      <c r="A308" s="110" t="s">
        <v>355</v>
      </c>
      <c r="B308" s="51">
        <v>1</v>
      </c>
      <c r="C308" s="96">
        <v>189</v>
      </c>
      <c r="D308" s="96">
        <v>215</v>
      </c>
      <c r="E308" s="56" t="s">
        <v>44</v>
      </c>
      <c r="F308" s="56">
        <v>650000</v>
      </c>
      <c r="G308" s="53" t="s">
        <v>45</v>
      </c>
    </row>
    <row r="309" spans="1:7">
      <c r="A309" s="1"/>
      <c r="E309" s="48"/>
    </row>
    <row r="310" spans="1:7">
      <c r="A310" s="220" t="s">
        <v>356</v>
      </c>
      <c r="B310" s="222"/>
      <c r="C310" s="223"/>
      <c r="D310" s="223"/>
      <c r="E310" s="222"/>
      <c r="F310" s="222"/>
      <c r="G310" s="240"/>
    </row>
    <row r="311" spans="1:7">
      <c r="A311" s="1"/>
      <c r="B311" s="3"/>
      <c r="C311" s="192"/>
      <c r="D311" s="192"/>
      <c r="E311" s="3"/>
      <c r="F311" s="3"/>
      <c r="G311" s="162"/>
    </row>
    <row r="312" spans="1:7">
      <c r="A312" s="4" t="s">
        <v>64</v>
      </c>
      <c r="E312" s="48"/>
    </row>
    <row r="313" spans="1:7">
      <c r="A313" s="110" t="s">
        <v>187</v>
      </c>
      <c r="B313" s="51">
        <v>1</v>
      </c>
      <c r="C313" s="96">
        <v>170</v>
      </c>
      <c r="D313" s="96">
        <v>188</v>
      </c>
      <c r="E313" s="56" t="s">
        <v>44</v>
      </c>
      <c r="F313" s="56">
        <v>1000000</v>
      </c>
      <c r="G313" s="53" t="s">
        <v>45</v>
      </c>
    </row>
    <row r="314" spans="1:7">
      <c r="A314" s="186"/>
      <c r="B314" s="10"/>
      <c r="C314" s="154"/>
      <c r="D314" s="154"/>
      <c r="E314" s="188"/>
      <c r="F314" s="188"/>
      <c r="G314" s="156"/>
    </row>
    <row r="315" spans="1:7">
      <c r="A315" s="4" t="s">
        <v>96</v>
      </c>
      <c r="E315" s="48"/>
    </row>
    <row r="316" spans="1:7">
      <c r="A316" s="110" t="s">
        <v>357</v>
      </c>
      <c r="B316" s="51">
        <v>1</v>
      </c>
      <c r="C316" s="96">
        <v>127</v>
      </c>
      <c r="D316" s="96">
        <v>176</v>
      </c>
      <c r="E316" s="56" t="s">
        <v>358</v>
      </c>
      <c r="F316" s="56">
        <v>580000</v>
      </c>
      <c r="G316" s="53">
        <v>-9.4</v>
      </c>
    </row>
    <row r="317" spans="1:7">
      <c r="A317" s="110" t="s">
        <v>359</v>
      </c>
      <c r="B317" s="51">
        <v>1</v>
      </c>
      <c r="C317" s="96">
        <v>155</v>
      </c>
      <c r="D317" s="96">
        <v>208</v>
      </c>
      <c r="E317" s="56">
        <v>845000</v>
      </c>
      <c r="F317" s="56">
        <v>910000</v>
      </c>
      <c r="G317" s="53">
        <v>7.7</v>
      </c>
    </row>
    <row r="318" spans="1:7">
      <c r="A318" s="110" t="s">
        <v>360</v>
      </c>
      <c r="B318" s="51">
        <v>1</v>
      </c>
      <c r="C318" s="96">
        <v>135</v>
      </c>
      <c r="D318" s="96">
        <v>167</v>
      </c>
      <c r="E318" s="56" t="s">
        <v>44</v>
      </c>
      <c r="F318" s="56">
        <v>780000</v>
      </c>
      <c r="G318" s="53" t="s">
        <v>45</v>
      </c>
    </row>
    <row r="319" spans="1:7">
      <c r="A319" s="110"/>
      <c r="E319" s="56"/>
      <c r="F319" s="56"/>
    </row>
    <row r="320" spans="1:7" s="81" customFormat="1">
      <c r="A320" s="1" t="s">
        <v>104</v>
      </c>
      <c r="B320" s="51"/>
      <c r="C320" s="96"/>
      <c r="D320" s="96"/>
      <c r="E320" s="51"/>
      <c r="F320" s="51"/>
      <c r="G320" s="53"/>
    </row>
    <row r="321" spans="1:7" s="81" customFormat="1">
      <c r="A321" s="50" t="s">
        <v>361</v>
      </c>
      <c r="B321" s="51">
        <v>2</v>
      </c>
      <c r="C321" s="96">
        <v>65.7</v>
      </c>
      <c r="D321" s="96">
        <v>133.47</v>
      </c>
      <c r="E321" s="49">
        <v>365000</v>
      </c>
      <c r="F321" s="51" t="s">
        <v>362</v>
      </c>
      <c r="G321" s="53">
        <v>-2.7397260273972601</v>
      </c>
    </row>
    <row r="322" spans="1:7" s="81" customFormat="1">
      <c r="B322" s="72"/>
      <c r="C322" s="157"/>
      <c r="D322" s="157"/>
      <c r="E322" s="158"/>
      <c r="F322" s="72"/>
      <c r="G322" s="159"/>
    </row>
    <row r="323" spans="1:7">
      <c r="A323" s="4" t="s">
        <v>108</v>
      </c>
      <c r="E323" s="56"/>
      <c r="F323" s="56"/>
    </row>
    <row r="324" spans="1:7">
      <c r="A324" s="110" t="s">
        <v>363</v>
      </c>
      <c r="B324" s="51">
        <v>1</v>
      </c>
      <c r="C324" s="96">
        <v>314</v>
      </c>
      <c r="D324" s="96">
        <v>206</v>
      </c>
      <c r="E324" s="171" t="s">
        <v>44</v>
      </c>
      <c r="F324" s="171">
        <v>450000</v>
      </c>
      <c r="G324" s="53" t="s">
        <v>45</v>
      </c>
    </row>
    <row r="325" spans="1:7">
      <c r="A325" s="1"/>
      <c r="E325" s="48"/>
    </row>
    <row r="326" spans="1:7">
      <c r="A326" s="241" t="s">
        <v>364</v>
      </c>
      <c r="B326" s="242"/>
      <c r="C326" s="242"/>
      <c r="D326" s="234"/>
      <c r="E326" s="242"/>
      <c r="F326" s="221"/>
      <c r="G326" s="239"/>
    </row>
    <row r="327" spans="1:7">
      <c r="A327" s="1"/>
      <c r="E327" s="48"/>
    </row>
    <row r="328" spans="1:7">
      <c r="A328" s="1" t="s">
        <v>88</v>
      </c>
    </row>
    <row r="329" spans="1:7">
      <c r="A329" s="50" t="s">
        <v>145</v>
      </c>
      <c r="B329" s="51">
        <v>4</v>
      </c>
      <c r="C329" s="96">
        <v>105</v>
      </c>
      <c r="D329" s="96">
        <v>54</v>
      </c>
      <c r="E329" s="51" t="s">
        <v>44</v>
      </c>
      <c r="F329" s="51" t="s">
        <v>365</v>
      </c>
      <c r="G329" s="53" t="s">
        <v>45</v>
      </c>
    </row>
    <row r="331" spans="1:7">
      <c r="A331" s="1" t="s">
        <v>108</v>
      </c>
    </row>
    <row r="332" spans="1:7">
      <c r="A332" s="50" t="s">
        <v>366</v>
      </c>
      <c r="B332" s="51">
        <v>5</v>
      </c>
      <c r="C332" s="96">
        <v>176</v>
      </c>
      <c r="D332" s="96">
        <v>59</v>
      </c>
      <c r="E332" s="51" t="s">
        <v>367</v>
      </c>
      <c r="F332" s="51" t="s">
        <v>368</v>
      </c>
      <c r="G332" s="53" t="s">
        <v>54</v>
      </c>
    </row>
    <row r="333" spans="1:7">
      <c r="A333" s="50" t="s">
        <v>157</v>
      </c>
      <c r="B333" s="51">
        <v>1</v>
      </c>
      <c r="C333" s="96">
        <v>119</v>
      </c>
      <c r="D333" s="96">
        <v>221</v>
      </c>
      <c r="E333" s="51" t="s">
        <v>44</v>
      </c>
      <c r="F333" s="49">
        <v>250000</v>
      </c>
      <c r="G333" s="53" t="s">
        <v>45</v>
      </c>
    </row>
    <row r="335" spans="1:7">
      <c r="A335" s="1"/>
      <c r="B335" s="49"/>
      <c r="E335" s="48"/>
      <c r="F335" s="49"/>
    </row>
    <row r="336" spans="1:7">
      <c r="A336" s="241" t="s">
        <v>369</v>
      </c>
      <c r="B336" s="242"/>
      <c r="C336" s="242"/>
      <c r="D336" s="234"/>
      <c r="E336" s="242"/>
      <c r="F336" s="221"/>
      <c r="G336" s="239"/>
    </row>
    <row r="337" spans="1:10">
      <c r="A337" s="35"/>
      <c r="B337" s="48"/>
      <c r="C337" s="48"/>
      <c r="D337" s="51"/>
      <c r="E337" s="48"/>
      <c r="F337" s="50"/>
      <c r="G337" s="175"/>
    </row>
    <row r="338" spans="1:10">
      <c r="A338" s="35" t="s">
        <v>297</v>
      </c>
      <c r="B338" s="185"/>
      <c r="C338" s="185"/>
      <c r="D338" s="10"/>
      <c r="E338" s="185"/>
      <c r="F338" s="5"/>
      <c r="G338" s="201"/>
    </row>
    <row r="339" spans="1:10">
      <c r="A339" s="137" t="s">
        <v>370</v>
      </c>
      <c r="B339" s="48">
        <v>1</v>
      </c>
      <c r="C339" s="48">
        <v>131</v>
      </c>
      <c r="D339" s="51">
        <v>77</v>
      </c>
      <c r="E339" s="48" t="s">
        <v>44</v>
      </c>
      <c r="F339" s="49">
        <v>280000</v>
      </c>
      <c r="G339" s="53" t="s">
        <v>45</v>
      </c>
    </row>
    <row r="340" spans="1:10">
      <c r="A340" s="35"/>
      <c r="B340" s="48"/>
      <c r="C340" s="48"/>
      <c r="D340" s="51"/>
      <c r="E340" s="48"/>
      <c r="F340" s="50"/>
      <c r="G340" s="175"/>
    </row>
    <row r="341" spans="1:10">
      <c r="A341" s="1"/>
      <c r="E341" s="48"/>
    </row>
    <row r="342" spans="1:10">
      <c r="A342" s="220" t="s">
        <v>371</v>
      </c>
      <c r="B342" s="222"/>
      <c r="C342" s="223"/>
      <c r="D342" s="223"/>
      <c r="E342" s="222"/>
      <c r="F342" s="222"/>
      <c r="G342" s="240"/>
    </row>
    <row r="343" spans="1:10">
      <c r="A343" s="1"/>
      <c r="E343" s="48"/>
    </row>
    <row r="344" spans="1:10">
      <c r="A344" s="4" t="s">
        <v>42</v>
      </c>
      <c r="E344" s="48"/>
    </row>
    <row r="345" spans="1:10" s="151" customFormat="1">
      <c r="A345" s="110" t="s">
        <v>160</v>
      </c>
      <c r="B345" s="51">
        <v>4</v>
      </c>
      <c r="C345" s="96">
        <v>370</v>
      </c>
      <c r="D345" s="96">
        <v>179</v>
      </c>
      <c r="E345" s="171" t="s">
        <v>44</v>
      </c>
      <c r="F345" s="96" t="s">
        <v>372</v>
      </c>
      <c r="G345" s="53" t="s">
        <v>45</v>
      </c>
    </row>
    <row r="346" spans="1:10">
      <c r="A346" s="177"/>
      <c r="B346" s="10"/>
      <c r="C346" s="154"/>
      <c r="D346" s="154"/>
      <c r="E346" s="185"/>
      <c r="F346" s="10"/>
      <c r="G346" s="156"/>
      <c r="H346" s="5"/>
      <c r="I346" s="5"/>
      <c r="J346" s="5"/>
    </row>
    <row r="347" spans="1:10">
      <c r="A347" s="4" t="s">
        <v>46</v>
      </c>
      <c r="B347" s="10"/>
      <c r="C347" s="154"/>
      <c r="D347" s="154"/>
      <c r="E347" s="188"/>
      <c r="F347" s="188"/>
      <c r="G347" s="156"/>
      <c r="H347" s="5"/>
      <c r="I347" s="5"/>
      <c r="J347" s="5"/>
    </row>
    <row r="348" spans="1:10" s="151" customFormat="1">
      <c r="A348" s="110" t="s">
        <v>373</v>
      </c>
      <c r="B348" s="51">
        <v>1</v>
      </c>
      <c r="C348" s="96">
        <v>284</v>
      </c>
      <c r="D348" s="96">
        <v>126</v>
      </c>
      <c r="E348" s="171" t="s">
        <v>44</v>
      </c>
      <c r="F348" s="171">
        <v>435000</v>
      </c>
      <c r="G348" s="53" t="s">
        <v>45</v>
      </c>
    </row>
    <row r="349" spans="1:10" s="151" customFormat="1">
      <c r="A349" s="110" t="s">
        <v>374</v>
      </c>
      <c r="B349" s="51">
        <v>2</v>
      </c>
      <c r="C349" s="96">
        <v>270</v>
      </c>
      <c r="D349" s="96">
        <v>107</v>
      </c>
      <c r="E349" s="171" t="s">
        <v>44</v>
      </c>
      <c r="F349" s="96" t="s">
        <v>375</v>
      </c>
      <c r="G349" s="53" t="s">
        <v>45</v>
      </c>
    </row>
    <row r="350" spans="1:10">
      <c r="A350" s="110"/>
      <c r="E350" s="171"/>
      <c r="F350" s="171"/>
    </row>
    <row r="351" spans="1:10">
      <c r="A351" s="4" t="s">
        <v>64</v>
      </c>
      <c r="E351" s="48"/>
    </row>
    <row r="352" spans="1:10">
      <c r="A352" s="110" t="s">
        <v>376</v>
      </c>
      <c r="B352" s="51">
        <v>1</v>
      </c>
      <c r="C352" s="96">
        <v>334</v>
      </c>
      <c r="D352" s="96">
        <v>96</v>
      </c>
      <c r="E352" s="56">
        <v>800000</v>
      </c>
      <c r="F352" s="56">
        <v>725000</v>
      </c>
      <c r="G352" s="53">
        <v>-9.4</v>
      </c>
    </row>
    <row r="353" spans="1:7">
      <c r="A353" s="110" t="s">
        <v>377</v>
      </c>
      <c r="B353" s="51">
        <v>1</v>
      </c>
      <c r="C353" s="96">
        <v>451</v>
      </c>
      <c r="D353" s="96">
        <v>139</v>
      </c>
      <c r="E353" s="56" t="s">
        <v>44</v>
      </c>
      <c r="F353" s="56">
        <v>975000</v>
      </c>
      <c r="G353" s="53" t="s">
        <v>45</v>
      </c>
    </row>
    <row r="354" spans="1:7">
      <c r="A354" s="110" t="s">
        <v>378</v>
      </c>
      <c r="B354" s="51">
        <v>1</v>
      </c>
      <c r="C354" s="96">
        <v>376</v>
      </c>
      <c r="D354" s="96">
        <v>107</v>
      </c>
      <c r="E354" s="56" t="s">
        <v>44</v>
      </c>
      <c r="F354" s="56">
        <v>700000</v>
      </c>
      <c r="G354" s="53" t="s">
        <v>45</v>
      </c>
    </row>
    <row r="355" spans="1:7">
      <c r="A355" s="110" t="s">
        <v>379</v>
      </c>
      <c r="B355" s="51">
        <v>1</v>
      </c>
      <c r="C355" s="96">
        <v>350</v>
      </c>
      <c r="D355" s="96">
        <v>107</v>
      </c>
      <c r="E355" s="56" t="s">
        <v>44</v>
      </c>
      <c r="F355" s="56">
        <v>738000</v>
      </c>
      <c r="G355" s="53" t="s">
        <v>45</v>
      </c>
    </row>
    <row r="356" spans="1:7">
      <c r="A356" s="110" t="s">
        <v>380</v>
      </c>
      <c r="B356" s="51">
        <v>1</v>
      </c>
      <c r="C356" s="96">
        <v>418</v>
      </c>
      <c r="D356" s="96">
        <v>115</v>
      </c>
      <c r="E356" s="56" t="s">
        <v>44</v>
      </c>
      <c r="F356" s="56">
        <v>950000</v>
      </c>
      <c r="G356" s="53" t="s">
        <v>45</v>
      </c>
    </row>
    <row r="357" spans="1:7">
      <c r="A357" s="5"/>
      <c r="B357" s="10"/>
      <c r="C357" s="154"/>
      <c r="D357" s="154"/>
      <c r="E357" s="10"/>
      <c r="F357" s="155"/>
      <c r="G357" s="156"/>
    </row>
    <row r="358" spans="1:7">
      <c r="A358" s="1" t="s">
        <v>88</v>
      </c>
    </row>
    <row r="359" spans="1:7">
      <c r="A359" s="50" t="s">
        <v>89</v>
      </c>
      <c r="B359" s="51">
        <v>1</v>
      </c>
      <c r="C359" s="96">
        <v>418</v>
      </c>
      <c r="D359" s="96">
        <v>101</v>
      </c>
      <c r="E359" s="51" t="s">
        <v>44</v>
      </c>
      <c r="F359" s="49">
        <v>400000</v>
      </c>
      <c r="G359" s="53" t="s">
        <v>45</v>
      </c>
    </row>
    <row r="361" spans="1:7">
      <c r="A361" s="4" t="s">
        <v>92</v>
      </c>
      <c r="B361" s="10"/>
      <c r="C361" s="154"/>
      <c r="D361" s="154"/>
      <c r="E361" s="185"/>
      <c r="F361" s="10"/>
      <c r="G361" s="156"/>
    </row>
    <row r="362" spans="1:7">
      <c r="A362" s="110" t="s">
        <v>381</v>
      </c>
      <c r="B362" s="51">
        <v>2</v>
      </c>
      <c r="C362" s="96">
        <v>351</v>
      </c>
      <c r="D362" s="96">
        <v>97</v>
      </c>
      <c r="E362" s="171" t="s">
        <v>382</v>
      </c>
      <c r="F362" s="171" t="s">
        <v>239</v>
      </c>
      <c r="G362" s="53" t="s">
        <v>54</v>
      </c>
    </row>
    <row r="363" spans="1:7">
      <c r="A363" s="186"/>
      <c r="B363" s="10"/>
      <c r="C363" s="154"/>
      <c r="D363" s="154"/>
      <c r="E363" s="188"/>
      <c r="F363" s="188"/>
      <c r="G363" s="156"/>
    </row>
    <row r="364" spans="1:7">
      <c r="A364" s="4" t="s">
        <v>96</v>
      </c>
      <c r="E364" s="48"/>
    </row>
    <row r="365" spans="1:7">
      <c r="A365" s="110" t="s">
        <v>383</v>
      </c>
      <c r="B365" s="51">
        <v>1</v>
      </c>
      <c r="C365" s="96">
        <v>386</v>
      </c>
      <c r="D365" s="96">
        <v>92</v>
      </c>
      <c r="E365" s="171" t="s">
        <v>44</v>
      </c>
      <c r="F365" s="171">
        <v>600000</v>
      </c>
      <c r="G365" s="53" t="s">
        <v>45</v>
      </c>
    </row>
    <row r="366" spans="1:7">
      <c r="A366" s="186"/>
      <c r="B366" s="10"/>
      <c r="C366" s="154"/>
      <c r="D366" s="154"/>
      <c r="E366" s="188"/>
      <c r="F366" s="187"/>
      <c r="G366" s="156"/>
    </row>
    <row r="367" spans="1:7">
      <c r="A367" s="1" t="s">
        <v>108</v>
      </c>
    </row>
    <row r="368" spans="1:7">
      <c r="A368" s="50" t="s">
        <v>384</v>
      </c>
      <c r="B368" s="51">
        <v>2</v>
      </c>
      <c r="C368" s="96">
        <v>423</v>
      </c>
      <c r="D368" s="96">
        <v>113</v>
      </c>
      <c r="E368" s="51" t="s">
        <v>44</v>
      </c>
      <c r="F368" s="51" t="s">
        <v>385</v>
      </c>
      <c r="G368" s="53" t="s">
        <v>45</v>
      </c>
    </row>
    <row r="369" spans="1:7">
      <c r="A369" s="50" t="s">
        <v>190</v>
      </c>
      <c r="B369" s="51">
        <v>1</v>
      </c>
      <c r="C369" s="96">
        <v>341</v>
      </c>
      <c r="D369" s="96">
        <v>111</v>
      </c>
      <c r="E369" s="51" t="s">
        <v>44</v>
      </c>
      <c r="F369" s="49">
        <v>450000</v>
      </c>
      <c r="G369" s="53" t="s">
        <v>45</v>
      </c>
    </row>
    <row r="370" spans="1:7">
      <c r="A370" s="50" t="s">
        <v>386</v>
      </c>
      <c r="B370" s="51">
        <v>1</v>
      </c>
      <c r="C370" s="96">
        <v>380</v>
      </c>
      <c r="D370" s="96">
        <v>89</v>
      </c>
      <c r="E370" s="51" t="s">
        <v>44</v>
      </c>
      <c r="F370" s="49">
        <v>450000</v>
      </c>
      <c r="G370" s="53" t="s">
        <v>45</v>
      </c>
    </row>
    <row r="372" spans="1:7">
      <c r="E372" s="48"/>
    </row>
    <row r="373" spans="1:7">
      <c r="A373" s="220" t="s">
        <v>387</v>
      </c>
      <c r="B373" s="222"/>
      <c r="C373" s="223"/>
      <c r="D373" s="223"/>
      <c r="E373" s="222"/>
      <c r="F373" s="222"/>
      <c r="G373" s="240"/>
    </row>
    <row r="374" spans="1:7">
      <c r="E374" s="48"/>
    </row>
    <row r="375" spans="1:7">
      <c r="A375" s="4" t="s">
        <v>46</v>
      </c>
      <c r="B375" s="10"/>
      <c r="C375" s="154"/>
      <c r="D375" s="154"/>
      <c r="E375" s="188"/>
      <c r="F375" s="188"/>
      <c r="G375" s="156"/>
    </row>
    <row r="376" spans="1:7">
      <c r="A376" s="110" t="s">
        <v>388</v>
      </c>
      <c r="B376" s="51">
        <v>1</v>
      </c>
      <c r="C376" s="96">
        <v>372</v>
      </c>
      <c r="D376" s="96">
        <v>140</v>
      </c>
      <c r="E376" s="171" t="s">
        <v>44</v>
      </c>
      <c r="F376" s="171">
        <v>500000</v>
      </c>
      <c r="G376" s="53" t="s">
        <v>45</v>
      </c>
    </row>
    <row r="377" spans="1:7">
      <c r="A377" s="110" t="s">
        <v>62</v>
      </c>
      <c r="B377" s="51">
        <v>1</v>
      </c>
      <c r="C377" s="96">
        <v>296</v>
      </c>
      <c r="D377" s="96">
        <v>191</v>
      </c>
      <c r="E377" s="171" t="s">
        <v>44</v>
      </c>
      <c r="F377" s="171">
        <v>438000</v>
      </c>
      <c r="G377" s="53" t="s">
        <v>45</v>
      </c>
    </row>
    <row r="378" spans="1:7">
      <c r="A378" s="186"/>
      <c r="B378" s="10"/>
      <c r="C378" s="154"/>
      <c r="D378" s="154"/>
      <c r="E378" s="188"/>
      <c r="F378" s="188"/>
      <c r="G378" s="156"/>
    </row>
    <row r="379" spans="1:7">
      <c r="A379" s="4" t="s">
        <v>64</v>
      </c>
      <c r="B379" s="10"/>
      <c r="C379" s="154"/>
      <c r="D379" s="154"/>
      <c r="E379" s="185"/>
      <c r="F379" s="10"/>
      <c r="G379" s="156"/>
    </row>
    <row r="380" spans="1:7">
      <c r="A380" s="110" t="s">
        <v>171</v>
      </c>
      <c r="B380" s="51">
        <v>1</v>
      </c>
      <c r="C380" s="96">
        <v>585</v>
      </c>
      <c r="D380" s="96">
        <v>206</v>
      </c>
      <c r="E380" s="171" t="s">
        <v>44</v>
      </c>
      <c r="F380" s="171">
        <v>1600000</v>
      </c>
      <c r="G380" s="53" t="s">
        <v>45</v>
      </c>
    </row>
    <row r="381" spans="1:7">
      <c r="A381" s="110" t="s">
        <v>389</v>
      </c>
      <c r="B381" s="51">
        <v>1</v>
      </c>
      <c r="C381" s="96">
        <v>384</v>
      </c>
      <c r="D381" s="96">
        <v>165</v>
      </c>
      <c r="E381" s="171" t="s">
        <v>44</v>
      </c>
      <c r="F381" s="171">
        <v>1000000</v>
      </c>
      <c r="G381" s="53" t="s">
        <v>45</v>
      </c>
    </row>
    <row r="382" spans="1:7">
      <c r="A382" s="110" t="s">
        <v>390</v>
      </c>
      <c r="B382" s="51">
        <v>1</v>
      </c>
      <c r="C382" s="96">
        <v>501</v>
      </c>
      <c r="D382" s="96">
        <v>185</v>
      </c>
      <c r="E382" s="171" t="s">
        <v>44</v>
      </c>
      <c r="F382" s="171">
        <v>1000000</v>
      </c>
      <c r="G382" s="53" t="s">
        <v>45</v>
      </c>
    </row>
    <row r="383" spans="1:7">
      <c r="A383" s="110" t="s">
        <v>391</v>
      </c>
      <c r="B383" s="51">
        <v>1</v>
      </c>
      <c r="C383" s="96">
        <v>346</v>
      </c>
      <c r="D383" s="96">
        <v>149</v>
      </c>
      <c r="E383" s="171" t="s">
        <v>44</v>
      </c>
      <c r="F383" s="171">
        <v>1000000</v>
      </c>
      <c r="G383" s="53" t="s">
        <v>45</v>
      </c>
    </row>
    <row r="384" spans="1:7" s="151" customFormat="1">
      <c r="A384" s="50" t="s">
        <v>392</v>
      </c>
      <c r="B384" s="51">
        <v>1</v>
      </c>
      <c r="C384" s="96">
        <v>270</v>
      </c>
      <c r="D384" s="96">
        <v>146</v>
      </c>
      <c r="E384" s="51" t="s">
        <v>44</v>
      </c>
      <c r="F384" s="49">
        <v>900000</v>
      </c>
      <c r="G384" s="53" t="s">
        <v>45</v>
      </c>
    </row>
    <row r="385" spans="1:7" s="151" customFormat="1">
      <c r="A385" s="50" t="s">
        <v>393</v>
      </c>
      <c r="B385" s="51">
        <v>1</v>
      </c>
      <c r="C385" s="96">
        <v>316</v>
      </c>
      <c r="D385" s="96">
        <v>233</v>
      </c>
      <c r="E385" s="51" t="s">
        <v>44</v>
      </c>
      <c r="F385" s="49">
        <v>1000000</v>
      </c>
      <c r="G385" s="53" t="s">
        <v>45</v>
      </c>
    </row>
    <row r="386" spans="1:7">
      <c r="A386" s="110" t="s">
        <v>394</v>
      </c>
      <c r="B386" s="51">
        <v>1</v>
      </c>
      <c r="C386" s="96">
        <v>374</v>
      </c>
      <c r="D386" s="96">
        <v>158</v>
      </c>
      <c r="E386" s="171" t="s">
        <v>44</v>
      </c>
      <c r="F386" s="171">
        <v>840000</v>
      </c>
      <c r="G386" s="53" t="s">
        <v>45</v>
      </c>
    </row>
    <row r="387" spans="1:7" s="151" customFormat="1">
      <c r="A387" s="50" t="s">
        <v>395</v>
      </c>
      <c r="B387" s="51">
        <v>1</v>
      </c>
      <c r="C387" s="96">
        <v>397</v>
      </c>
      <c r="D387" s="96">
        <v>169</v>
      </c>
      <c r="E387" s="51" t="s">
        <v>44</v>
      </c>
      <c r="F387" s="49">
        <v>1300000</v>
      </c>
      <c r="G387" s="53" t="s">
        <v>45</v>
      </c>
    </row>
    <row r="388" spans="1:7" s="151" customFormat="1">
      <c r="A388" s="50" t="s">
        <v>396</v>
      </c>
      <c r="B388" s="51">
        <v>1</v>
      </c>
      <c r="C388" s="96">
        <v>408</v>
      </c>
      <c r="D388" s="96">
        <v>161</v>
      </c>
      <c r="E388" s="51" t="s">
        <v>44</v>
      </c>
      <c r="F388" s="49">
        <v>950000</v>
      </c>
      <c r="G388" s="53" t="s">
        <v>45</v>
      </c>
    </row>
    <row r="389" spans="1:7">
      <c r="A389" s="110" t="s">
        <v>198</v>
      </c>
      <c r="B389" s="51">
        <v>1</v>
      </c>
      <c r="C389" s="96">
        <v>284</v>
      </c>
      <c r="D389" s="96">
        <v>180</v>
      </c>
      <c r="E389" s="48" t="s">
        <v>44</v>
      </c>
      <c r="F389" s="171">
        <v>1000000</v>
      </c>
      <c r="G389" s="53" t="s">
        <v>45</v>
      </c>
    </row>
    <row r="390" spans="1:7">
      <c r="A390" s="110" t="s">
        <v>68</v>
      </c>
      <c r="B390" s="51">
        <v>1</v>
      </c>
      <c r="C390" s="96">
        <v>388</v>
      </c>
      <c r="D390" s="96">
        <v>326</v>
      </c>
      <c r="E390" s="48" t="s">
        <v>44</v>
      </c>
      <c r="F390" s="171">
        <v>1450000</v>
      </c>
      <c r="G390" s="53" t="s">
        <v>45</v>
      </c>
    </row>
    <row r="391" spans="1:7" s="151" customFormat="1">
      <c r="A391" s="50" t="s">
        <v>397</v>
      </c>
      <c r="B391" s="51">
        <v>1</v>
      </c>
      <c r="C391" s="96">
        <v>318</v>
      </c>
      <c r="D391" s="96">
        <v>195</v>
      </c>
      <c r="E391" s="51" t="s">
        <v>44</v>
      </c>
      <c r="F391" s="49">
        <v>1680000</v>
      </c>
      <c r="G391" s="53" t="s">
        <v>45</v>
      </c>
    </row>
    <row r="392" spans="1:7" s="151" customFormat="1">
      <c r="A392" s="110" t="s">
        <v>398</v>
      </c>
      <c r="B392" s="51">
        <v>1</v>
      </c>
      <c r="C392" s="96">
        <v>412</v>
      </c>
      <c r="D392" s="96">
        <v>190</v>
      </c>
      <c r="E392" s="56" t="s">
        <v>44</v>
      </c>
      <c r="F392" s="56">
        <v>1000000</v>
      </c>
      <c r="G392" s="53" t="s">
        <v>45</v>
      </c>
    </row>
    <row r="393" spans="1:7">
      <c r="A393" s="110" t="s">
        <v>399</v>
      </c>
      <c r="B393" s="51">
        <v>1</v>
      </c>
      <c r="C393" s="96">
        <v>392</v>
      </c>
      <c r="D393" s="96">
        <v>234</v>
      </c>
      <c r="E393" s="56" t="s">
        <v>44</v>
      </c>
      <c r="F393" s="171">
        <v>1190000</v>
      </c>
      <c r="G393" s="53" t="s">
        <v>45</v>
      </c>
    </row>
    <row r="394" spans="1:7">
      <c r="A394" s="110" t="s">
        <v>299</v>
      </c>
      <c r="B394" s="51">
        <v>1</v>
      </c>
      <c r="C394" s="96">
        <v>342</v>
      </c>
      <c r="D394" s="96">
        <v>220</v>
      </c>
      <c r="E394" s="56" t="s">
        <v>44</v>
      </c>
      <c r="F394" s="171">
        <v>1230000</v>
      </c>
      <c r="G394" s="53" t="s">
        <v>45</v>
      </c>
    </row>
    <row r="395" spans="1:7">
      <c r="A395" s="110" t="s">
        <v>400</v>
      </c>
      <c r="B395" s="51">
        <v>1</v>
      </c>
      <c r="C395" s="96">
        <v>355</v>
      </c>
      <c r="D395" s="96">
        <v>231</v>
      </c>
      <c r="E395" s="56" t="s">
        <v>44</v>
      </c>
      <c r="F395" s="171">
        <v>1100000</v>
      </c>
      <c r="G395" s="53" t="s">
        <v>45</v>
      </c>
    </row>
    <row r="396" spans="1:7">
      <c r="A396" s="110" t="s">
        <v>401</v>
      </c>
      <c r="B396" s="51">
        <v>1</v>
      </c>
      <c r="C396" s="96">
        <v>347</v>
      </c>
      <c r="D396" s="96">
        <v>246</v>
      </c>
      <c r="E396" s="48" t="s">
        <v>44</v>
      </c>
      <c r="F396" s="171">
        <v>1000000</v>
      </c>
      <c r="G396" s="53" t="s">
        <v>45</v>
      </c>
    </row>
    <row r="397" spans="1:7">
      <c r="A397" s="110" t="s">
        <v>402</v>
      </c>
      <c r="B397" s="51">
        <v>1</v>
      </c>
      <c r="C397" s="96">
        <v>347</v>
      </c>
      <c r="D397" s="96">
        <v>160</v>
      </c>
      <c r="E397" s="48" t="s">
        <v>44</v>
      </c>
      <c r="F397" s="171">
        <v>650000</v>
      </c>
      <c r="G397" s="53" t="s">
        <v>45</v>
      </c>
    </row>
    <row r="398" spans="1:7">
      <c r="A398" s="110" t="s">
        <v>403</v>
      </c>
      <c r="B398" s="51">
        <v>1</v>
      </c>
      <c r="C398" s="96">
        <v>325</v>
      </c>
      <c r="D398" s="96">
        <v>158</v>
      </c>
      <c r="E398" s="48" t="s">
        <v>44</v>
      </c>
      <c r="F398" s="171">
        <v>560000</v>
      </c>
      <c r="G398" s="53" t="s">
        <v>45</v>
      </c>
    </row>
    <row r="399" spans="1:7">
      <c r="A399" s="110" t="s">
        <v>404</v>
      </c>
      <c r="B399" s="51">
        <v>1</v>
      </c>
      <c r="C399" s="96">
        <v>283</v>
      </c>
      <c r="D399" s="96">
        <v>114</v>
      </c>
      <c r="E399" s="48" t="s">
        <v>44</v>
      </c>
      <c r="F399" s="171">
        <v>720000</v>
      </c>
      <c r="G399" s="53" t="s">
        <v>45</v>
      </c>
    </row>
    <row r="400" spans="1:7">
      <c r="A400" s="110" t="s">
        <v>405</v>
      </c>
      <c r="B400" s="51">
        <v>1</v>
      </c>
      <c r="C400" s="96">
        <v>386</v>
      </c>
      <c r="D400" s="96">
        <v>157</v>
      </c>
      <c r="E400" s="48" t="s">
        <v>44</v>
      </c>
      <c r="F400" s="171">
        <v>780000</v>
      </c>
      <c r="G400" s="53" t="s">
        <v>45</v>
      </c>
    </row>
    <row r="401" spans="1:7">
      <c r="A401" s="186"/>
      <c r="B401" s="10"/>
      <c r="C401" s="154"/>
      <c r="D401" s="154"/>
      <c r="E401" s="185"/>
      <c r="F401" s="188"/>
      <c r="G401" s="156"/>
    </row>
    <row r="402" spans="1:7">
      <c r="A402" s="1" t="s">
        <v>222</v>
      </c>
    </row>
    <row r="403" spans="1:7">
      <c r="A403" s="50" t="s">
        <v>223</v>
      </c>
      <c r="B403" s="51">
        <v>1</v>
      </c>
      <c r="C403" s="96">
        <v>420</v>
      </c>
      <c r="D403" s="96">
        <v>168</v>
      </c>
      <c r="E403" s="51" t="s">
        <v>44</v>
      </c>
      <c r="F403" s="49">
        <v>680000</v>
      </c>
      <c r="G403" s="53" t="s">
        <v>45</v>
      </c>
    </row>
    <row r="405" spans="1:7">
      <c r="A405" s="1" t="s">
        <v>88</v>
      </c>
    </row>
    <row r="406" spans="1:7">
      <c r="A406" s="50" t="s">
        <v>228</v>
      </c>
      <c r="B406" s="51">
        <v>3</v>
      </c>
      <c r="C406" s="96">
        <v>334</v>
      </c>
      <c r="D406" s="96">
        <v>130</v>
      </c>
      <c r="E406" s="51" t="s">
        <v>406</v>
      </c>
      <c r="F406" s="51" t="s">
        <v>407</v>
      </c>
      <c r="G406" s="53" t="s">
        <v>54</v>
      </c>
    </row>
    <row r="407" spans="1:7">
      <c r="A407" s="50" t="s">
        <v>408</v>
      </c>
      <c r="B407" s="51">
        <v>1</v>
      </c>
      <c r="C407" s="96">
        <v>372</v>
      </c>
      <c r="D407" s="96">
        <v>158</v>
      </c>
      <c r="E407" s="51" t="s">
        <v>44</v>
      </c>
      <c r="F407" s="49">
        <v>600000</v>
      </c>
      <c r="G407" s="53" t="s">
        <v>45</v>
      </c>
    </row>
    <row r="408" spans="1:7">
      <c r="A408" s="50" t="s">
        <v>409</v>
      </c>
      <c r="B408" s="51">
        <v>2</v>
      </c>
      <c r="C408" s="96">
        <v>415</v>
      </c>
      <c r="D408" s="96">
        <v>216</v>
      </c>
      <c r="E408" s="49">
        <v>750000</v>
      </c>
      <c r="F408" s="49" t="s">
        <v>410</v>
      </c>
      <c r="G408" s="53">
        <v>16.7</v>
      </c>
    </row>
    <row r="409" spans="1:7">
      <c r="A409" s="50" t="s">
        <v>230</v>
      </c>
      <c r="B409" s="51">
        <v>2</v>
      </c>
      <c r="C409" s="96">
        <v>280</v>
      </c>
      <c r="D409" s="96">
        <v>153</v>
      </c>
      <c r="E409" s="49">
        <v>495000</v>
      </c>
      <c r="F409" s="49" t="s">
        <v>411</v>
      </c>
      <c r="G409" s="53">
        <v>3</v>
      </c>
    </row>
    <row r="410" spans="1:7">
      <c r="A410" s="50" t="s">
        <v>233</v>
      </c>
      <c r="B410" s="51">
        <v>1</v>
      </c>
      <c r="C410" s="96">
        <v>325</v>
      </c>
      <c r="D410" s="96">
        <v>84</v>
      </c>
      <c r="E410" s="51" t="s">
        <v>44</v>
      </c>
      <c r="F410" s="49">
        <v>500000</v>
      </c>
      <c r="G410" s="53" t="s">
        <v>45</v>
      </c>
    </row>
    <row r="411" spans="1:7">
      <c r="A411" s="50" t="s">
        <v>234</v>
      </c>
      <c r="B411" s="51">
        <v>2</v>
      </c>
      <c r="C411" s="96">
        <v>363</v>
      </c>
      <c r="D411" s="96">
        <v>172</v>
      </c>
      <c r="E411" s="49" t="s">
        <v>412</v>
      </c>
      <c r="F411" s="49" t="s">
        <v>413</v>
      </c>
      <c r="G411" s="53">
        <v>11.6</v>
      </c>
    </row>
    <row r="413" spans="1:7">
      <c r="A413" s="4" t="s">
        <v>92</v>
      </c>
      <c r="E413" s="171"/>
      <c r="F413" s="171"/>
    </row>
    <row r="414" spans="1:7">
      <c r="A414" s="110" t="s">
        <v>414</v>
      </c>
      <c r="B414" s="51">
        <v>1</v>
      </c>
      <c r="C414" s="96">
        <v>238</v>
      </c>
      <c r="D414" s="96">
        <v>131</v>
      </c>
      <c r="E414" s="171">
        <v>555000</v>
      </c>
      <c r="F414" s="171">
        <v>500000</v>
      </c>
      <c r="G414" s="53">
        <v>-9.9</v>
      </c>
    </row>
    <row r="415" spans="1:7">
      <c r="A415" s="186"/>
      <c r="B415" s="10"/>
      <c r="C415" s="154"/>
      <c r="D415" s="154"/>
      <c r="E415" s="188"/>
      <c r="F415" s="188"/>
      <c r="G415" s="156"/>
    </row>
    <row r="416" spans="1:7">
      <c r="A416" s="4" t="s">
        <v>96</v>
      </c>
      <c r="E416" s="48"/>
    </row>
    <row r="417" spans="1:7" s="151" customFormat="1">
      <c r="A417" s="110" t="s">
        <v>415</v>
      </c>
      <c r="B417" s="51">
        <v>1</v>
      </c>
      <c r="C417" s="96">
        <v>549</v>
      </c>
      <c r="D417" s="96">
        <v>240</v>
      </c>
      <c r="E417" s="171" t="s">
        <v>44</v>
      </c>
      <c r="F417" s="171">
        <v>1800000</v>
      </c>
      <c r="G417" s="53" t="s">
        <v>45</v>
      </c>
    </row>
    <row r="418" spans="1:7" s="151" customFormat="1">
      <c r="A418" s="110" t="s">
        <v>252</v>
      </c>
      <c r="B418" s="51">
        <v>1</v>
      </c>
      <c r="C418" s="96">
        <v>194</v>
      </c>
      <c r="D418" s="96">
        <v>154</v>
      </c>
      <c r="E418" s="171" t="s">
        <v>416</v>
      </c>
      <c r="F418" s="171">
        <v>720000</v>
      </c>
      <c r="G418" s="53">
        <v>7.3</v>
      </c>
    </row>
    <row r="419" spans="1:7">
      <c r="A419" s="110" t="s">
        <v>417</v>
      </c>
      <c r="B419" s="51">
        <v>3</v>
      </c>
      <c r="C419" s="96">
        <v>291</v>
      </c>
      <c r="D419" s="96">
        <v>196</v>
      </c>
      <c r="E419" s="171" t="s">
        <v>418</v>
      </c>
      <c r="F419" s="171" t="s">
        <v>348</v>
      </c>
      <c r="G419" s="53">
        <v>5.6</v>
      </c>
    </row>
    <row r="420" spans="1:7">
      <c r="A420" s="186"/>
      <c r="B420" s="10"/>
      <c r="C420" s="154"/>
      <c r="D420" s="154"/>
      <c r="E420" s="188"/>
      <c r="F420" s="188"/>
      <c r="G420" s="156"/>
    </row>
    <row r="421" spans="1:7">
      <c r="A421" s="4" t="s">
        <v>99</v>
      </c>
      <c r="B421" s="10"/>
      <c r="C421" s="154"/>
      <c r="D421" s="154"/>
      <c r="E421" s="188"/>
      <c r="F421" s="10"/>
      <c r="G421" s="156"/>
    </row>
    <row r="422" spans="1:7">
      <c r="A422" s="110" t="s">
        <v>266</v>
      </c>
      <c r="B422" s="51">
        <v>1</v>
      </c>
      <c r="C422" s="96">
        <v>229</v>
      </c>
      <c r="D422" s="96">
        <v>141</v>
      </c>
      <c r="E422" s="171" t="s">
        <v>44</v>
      </c>
      <c r="F422" s="49">
        <v>550000</v>
      </c>
      <c r="G422" s="53" t="s">
        <v>45</v>
      </c>
    </row>
    <row r="423" spans="1:7">
      <c r="A423" s="110"/>
      <c r="E423" s="171"/>
      <c r="F423" s="49"/>
    </row>
    <row r="424" spans="1:7">
      <c r="A424" s="35" t="s">
        <v>104</v>
      </c>
      <c r="E424" s="197"/>
      <c r="F424" s="198"/>
      <c r="G424" s="52"/>
    </row>
    <row r="425" spans="1:7">
      <c r="A425" s="137" t="s">
        <v>419</v>
      </c>
      <c r="B425" s="51">
        <v>1</v>
      </c>
      <c r="C425" s="96">
        <v>344</v>
      </c>
      <c r="D425" s="96">
        <v>137</v>
      </c>
      <c r="E425" s="49">
        <v>400000</v>
      </c>
      <c r="F425" s="202">
        <v>400000</v>
      </c>
      <c r="G425" s="53" t="s">
        <v>54</v>
      </c>
    </row>
    <row r="426" spans="1:7">
      <c r="A426" s="137" t="s">
        <v>420</v>
      </c>
      <c r="B426" s="51">
        <v>2</v>
      </c>
      <c r="C426" s="96">
        <v>374</v>
      </c>
      <c r="D426" s="96">
        <v>124</v>
      </c>
      <c r="E426" s="139" t="s">
        <v>44</v>
      </c>
      <c r="F426" s="52" t="s">
        <v>421</v>
      </c>
      <c r="G426" s="53" t="s">
        <v>45</v>
      </c>
    </row>
    <row r="427" spans="1:7">
      <c r="A427" s="137" t="s">
        <v>422</v>
      </c>
      <c r="B427" s="51">
        <v>2</v>
      </c>
      <c r="C427" s="96">
        <v>392</v>
      </c>
      <c r="D427" s="96">
        <v>172</v>
      </c>
      <c r="E427" s="139" t="s">
        <v>44</v>
      </c>
      <c r="F427" s="52" t="s">
        <v>423</v>
      </c>
      <c r="G427" s="53" t="s">
        <v>45</v>
      </c>
    </row>
    <row r="428" spans="1:7">
      <c r="A428" s="137" t="s">
        <v>424</v>
      </c>
      <c r="B428" s="51">
        <v>1</v>
      </c>
      <c r="C428" s="96">
        <v>316</v>
      </c>
      <c r="D428" s="96">
        <v>134</v>
      </c>
      <c r="E428" s="139" t="s">
        <v>44</v>
      </c>
      <c r="F428" s="202">
        <v>500000</v>
      </c>
      <c r="G428" s="53" t="s">
        <v>45</v>
      </c>
    </row>
    <row r="429" spans="1:7">
      <c r="A429" s="137" t="s">
        <v>288</v>
      </c>
      <c r="B429" s="51">
        <v>1</v>
      </c>
      <c r="C429" s="96">
        <v>339</v>
      </c>
      <c r="D429" s="96">
        <v>156</v>
      </c>
      <c r="E429" s="139" t="s">
        <v>44</v>
      </c>
      <c r="F429" s="202">
        <v>600000</v>
      </c>
      <c r="G429" s="53" t="s">
        <v>45</v>
      </c>
    </row>
    <row r="430" spans="1:7">
      <c r="A430" s="137" t="s">
        <v>425</v>
      </c>
      <c r="B430" s="51">
        <v>1</v>
      </c>
      <c r="C430" s="96">
        <v>334</v>
      </c>
      <c r="D430" s="96">
        <v>213</v>
      </c>
      <c r="E430" s="139" t="s">
        <v>44</v>
      </c>
      <c r="F430" s="202">
        <v>600000</v>
      </c>
      <c r="G430" s="53" t="s">
        <v>45</v>
      </c>
    </row>
    <row r="431" spans="1:7">
      <c r="A431" s="137" t="s">
        <v>426</v>
      </c>
      <c r="B431" s="51">
        <v>1</v>
      </c>
      <c r="C431" s="96">
        <v>502</v>
      </c>
      <c r="D431" s="96">
        <v>157</v>
      </c>
      <c r="E431" s="139" t="s">
        <v>44</v>
      </c>
      <c r="F431" s="202">
        <v>538000</v>
      </c>
      <c r="G431" s="53" t="s">
        <v>45</v>
      </c>
    </row>
    <row r="432" spans="1:7">
      <c r="A432" s="137" t="s">
        <v>291</v>
      </c>
      <c r="B432" s="51">
        <v>1</v>
      </c>
      <c r="C432" s="96">
        <v>294</v>
      </c>
      <c r="D432" s="96">
        <v>183</v>
      </c>
      <c r="E432" s="139" t="s">
        <v>44</v>
      </c>
      <c r="F432" s="202">
        <v>700000</v>
      </c>
      <c r="G432" s="53" t="s">
        <v>45</v>
      </c>
    </row>
    <row r="433" spans="1:7">
      <c r="A433" s="35"/>
      <c r="E433" s="49"/>
      <c r="F433" s="48"/>
      <c r="G433" s="52"/>
    </row>
    <row r="434" spans="1:7">
      <c r="A434" s="1" t="s">
        <v>108</v>
      </c>
    </row>
    <row r="435" spans="1:7">
      <c r="A435" s="50" t="s">
        <v>427</v>
      </c>
      <c r="B435" s="51">
        <v>1</v>
      </c>
      <c r="C435" s="96">
        <v>323</v>
      </c>
      <c r="D435" s="96">
        <v>213</v>
      </c>
      <c r="E435" s="51" t="s">
        <v>44</v>
      </c>
      <c r="F435" s="49">
        <v>1230000</v>
      </c>
      <c r="G435" s="53" t="s">
        <v>45</v>
      </c>
    </row>
    <row r="436" spans="1:7">
      <c r="A436" s="50" t="s">
        <v>306</v>
      </c>
      <c r="B436" s="51">
        <v>1</v>
      </c>
      <c r="C436" s="96">
        <v>262</v>
      </c>
      <c r="D436" s="96">
        <v>156</v>
      </c>
      <c r="E436" s="49" t="s">
        <v>44</v>
      </c>
      <c r="F436" s="49">
        <v>580000</v>
      </c>
      <c r="G436" s="53" t="s">
        <v>45</v>
      </c>
    </row>
    <row r="437" spans="1:7">
      <c r="A437" s="50" t="s">
        <v>428</v>
      </c>
      <c r="B437" s="51">
        <v>1</v>
      </c>
      <c r="C437" s="96">
        <v>250</v>
      </c>
      <c r="D437" s="96">
        <v>130</v>
      </c>
      <c r="E437" s="49" t="s">
        <v>44</v>
      </c>
      <c r="F437" s="49">
        <v>480000</v>
      </c>
      <c r="G437" s="53" t="s">
        <v>45</v>
      </c>
    </row>
    <row r="438" spans="1:7">
      <c r="A438" s="50" t="s">
        <v>395</v>
      </c>
      <c r="B438" s="51">
        <v>1</v>
      </c>
      <c r="C438" s="96">
        <v>451</v>
      </c>
      <c r="D438" s="96">
        <v>142</v>
      </c>
      <c r="E438" s="49" t="s">
        <v>44</v>
      </c>
      <c r="F438" s="49">
        <v>550000</v>
      </c>
      <c r="G438" s="53" t="s">
        <v>45</v>
      </c>
    </row>
    <row r="439" spans="1:7">
      <c r="A439" s="50" t="s">
        <v>429</v>
      </c>
      <c r="B439" s="51">
        <v>1</v>
      </c>
      <c r="C439" s="96">
        <v>323</v>
      </c>
      <c r="D439" s="96">
        <v>125</v>
      </c>
      <c r="E439" s="49" t="s">
        <v>44</v>
      </c>
      <c r="F439" s="49">
        <v>550000</v>
      </c>
      <c r="G439" s="53" t="s">
        <v>45</v>
      </c>
    </row>
    <row r="440" spans="1:7">
      <c r="A440" s="50" t="s">
        <v>430</v>
      </c>
      <c r="B440" s="51">
        <v>1</v>
      </c>
      <c r="C440" s="96">
        <v>456</v>
      </c>
      <c r="D440" s="96">
        <v>147</v>
      </c>
      <c r="E440" s="49" t="s">
        <v>44</v>
      </c>
      <c r="F440" s="49">
        <v>700000</v>
      </c>
      <c r="G440" s="53" t="s">
        <v>45</v>
      </c>
    </row>
    <row r="441" spans="1:7">
      <c r="A441" s="50" t="s">
        <v>431</v>
      </c>
      <c r="B441" s="51">
        <v>1</v>
      </c>
      <c r="C441" s="96">
        <v>324</v>
      </c>
      <c r="D441" s="96">
        <v>165</v>
      </c>
      <c r="E441" s="49" t="s">
        <v>44</v>
      </c>
      <c r="F441" s="49">
        <v>820000</v>
      </c>
      <c r="G441" s="53" t="s">
        <v>45</v>
      </c>
    </row>
    <row r="442" spans="1:7">
      <c r="A442" s="50" t="s">
        <v>432</v>
      </c>
      <c r="B442" s="51">
        <v>1</v>
      </c>
      <c r="C442" s="96">
        <v>297</v>
      </c>
      <c r="D442" s="96">
        <v>140</v>
      </c>
      <c r="E442" s="49" t="s">
        <v>44</v>
      </c>
      <c r="F442" s="49">
        <v>700000</v>
      </c>
      <c r="G442" s="53" t="s">
        <v>45</v>
      </c>
    </row>
    <row r="443" spans="1:7">
      <c r="A443" s="50" t="s">
        <v>322</v>
      </c>
      <c r="B443" s="51">
        <v>1</v>
      </c>
      <c r="C443" s="96">
        <v>340</v>
      </c>
      <c r="D443" s="96">
        <v>182</v>
      </c>
      <c r="E443" s="49" t="s">
        <v>44</v>
      </c>
      <c r="F443" s="49">
        <v>580000</v>
      </c>
      <c r="G443" s="53" t="s">
        <v>45</v>
      </c>
    </row>
    <row r="444" spans="1:7">
      <c r="A444" s="50" t="s">
        <v>433</v>
      </c>
      <c r="B444" s="51">
        <v>1</v>
      </c>
      <c r="C444" s="96">
        <v>375</v>
      </c>
      <c r="D444" s="96">
        <v>199</v>
      </c>
      <c r="E444" s="49" t="s">
        <v>44</v>
      </c>
      <c r="F444" s="49">
        <v>1500000</v>
      </c>
      <c r="G444" s="53" t="s">
        <v>45</v>
      </c>
    </row>
    <row r="445" spans="1:7">
      <c r="A445" s="50" t="s">
        <v>434</v>
      </c>
      <c r="B445" s="51">
        <v>1</v>
      </c>
      <c r="C445" s="96">
        <v>322</v>
      </c>
      <c r="D445" s="96">
        <v>185</v>
      </c>
      <c r="E445" s="49" t="s">
        <v>44</v>
      </c>
      <c r="F445" s="49">
        <v>590000</v>
      </c>
      <c r="G445" s="53" t="s">
        <v>45</v>
      </c>
    </row>
    <row r="446" spans="1:7">
      <c r="A446" s="50" t="s">
        <v>115</v>
      </c>
      <c r="B446" s="51">
        <v>3</v>
      </c>
      <c r="C446" s="96">
        <v>309</v>
      </c>
      <c r="D446" s="96">
        <v>243</v>
      </c>
      <c r="E446" s="49">
        <v>1080000</v>
      </c>
      <c r="F446" s="51" t="s">
        <v>435</v>
      </c>
      <c r="G446" s="53">
        <v>-16.2</v>
      </c>
    </row>
    <row r="447" spans="1:7">
      <c r="A447" s="50" t="s">
        <v>436</v>
      </c>
      <c r="B447" s="51">
        <v>3</v>
      </c>
      <c r="C447" s="96">
        <v>442</v>
      </c>
      <c r="D447" s="96">
        <v>223</v>
      </c>
      <c r="E447" s="49">
        <v>930000</v>
      </c>
      <c r="F447" s="51" t="s">
        <v>437</v>
      </c>
      <c r="G447" s="53" t="s">
        <v>54</v>
      </c>
    </row>
    <row r="448" spans="1:7">
      <c r="A448" s="50" t="s">
        <v>438</v>
      </c>
      <c r="B448" s="51">
        <v>1</v>
      </c>
      <c r="C448" s="96">
        <v>234</v>
      </c>
      <c r="D448" s="96">
        <v>144</v>
      </c>
      <c r="E448" s="51" t="s">
        <v>44</v>
      </c>
      <c r="F448" s="49">
        <v>550000</v>
      </c>
      <c r="G448" s="53" t="s">
        <v>45</v>
      </c>
    </row>
    <row r="449" spans="1:7">
      <c r="A449" s="50" t="s">
        <v>439</v>
      </c>
      <c r="B449" s="51">
        <v>1</v>
      </c>
      <c r="C449" s="96">
        <v>361</v>
      </c>
      <c r="D449" s="96">
        <v>135</v>
      </c>
      <c r="E449" s="51" t="s">
        <v>44</v>
      </c>
      <c r="F449" s="49">
        <v>550000</v>
      </c>
      <c r="G449" s="53" t="s">
        <v>45</v>
      </c>
    </row>
    <row r="450" spans="1:7">
      <c r="A450" s="50" t="s">
        <v>440</v>
      </c>
      <c r="B450" s="51">
        <v>1</v>
      </c>
      <c r="C450" s="96">
        <v>271</v>
      </c>
      <c r="D450" s="96">
        <v>111</v>
      </c>
      <c r="E450" s="51" t="s">
        <v>44</v>
      </c>
      <c r="F450" s="49">
        <v>500000</v>
      </c>
      <c r="G450" s="53" t="s">
        <v>45</v>
      </c>
    </row>
    <row r="451" spans="1:7">
      <c r="A451" s="50" t="s">
        <v>441</v>
      </c>
      <c r="B451" s="51">
        <v>1</v>
      </c>
      <c r="C451" s="96">
        <v>372</v>
      </c>
      <c r="D451" s="96">
        <v>211</v>
      </c>
      <c r="E451" s="51" t="s">
        <v>44</v>
      </c>
      <c r="F451" s="49">
        <v>700000</v>
      </c>
      <c r="G451" s="53" t="s">
        <v>45</v>
      </c>
    </row>
    <row r="452" spans="1:7">
      <c r="A452" s="50" t="s">
        <v>442</v>
      </c>
      <c r="B452" s="51">
        <v>1</v>
      </c>
      <c r="C452" s="96">
        <v>329</v>
      </c>
      <c r="D452" s="96">
        <v>240</v>
      </c>
      <c r="E452" s="51" t="s">
        <v>44</v>
      </c>
      <c r="F452" s="49">
        <v>870000</v>
      </c>
      <c r="G452" s="53" t="s">
        <v>45</v>
      </c>
    </row>
    <row r="453" spans="1:7">
      <c r="A453" s="50" t="s">
        <v>443</v>
      </c>
      <c r="B453" s="51">
        <v>1</v>
      </c>
      <c r="C453" s="96">
        <v>428</v>
      </c>
      <c r="D453" s="96">
        <v>213</v>
      </c>
      <c r="E453" s="51" t="s">
        <v>44</v>
      </c>
      <c r="F453" s="49">
        <v>1190000</v>
      </c>
      <c r="G453" s="53" t="s">
        <v>45</v>
      </c>
    </row>
    <row r="455" spans="1:7">
      <c r="A455" s="1" t="s">
        <v>129</v>
      </c>
    </row>
    <row r="456" spans="1:7">
      <c r="A456" s="50" t="s">
        <v>299</v>
      </c>
      <c r="B456" s="51">
        <v>1</v>
      </c>
      <c r="C456" s="96">
        <v>229</v>
      </c>
      <c r="D456" s="96">
        <v>124</v>
      </c>
      <c r="E456" s="51" t="s">
        <v>44</v>
      </c>
      <c r="F456" s="203">
        <v>510000</v>
      </c>
      <c r="G456" s="53" t="s">
        <v>45</v>
      </c>
    </row>
    <row r="457" spans="1:7">
      <c r="E457" s="48"/>
    </row>
    <row r="458" spans="1:7">
      <c r="A458" s="220" t="s">
        <v>444</v>
      </c>
      <c r="B458" s="222"/>
      <c r="C458" s="223"/>
      <c r="D458" s="223"/>
      <c r="E458" s="222"/>
      <c r="F458" s="222"/>
      <c r="G458" s="240"/>
    </row>
    <row r="459" spans="1:7">
      <c r="A459" s="1"/>
      <c r="B459" s="3"/>
      <c r="C459" s="192"/>
      <c r="D459" s="192"/>
      <c r="E459" s="3"/>
      <c r="F459" s="3"/>
      <c r="G459" s="162"/>
    </row>
    <row r="460" spans="1:7">
      <c r="A460" s="1" t="s">
        <v>64</v>
      </c>
      <c r="B460" s="3"/>
      <c r="C460" s="192"/>
      <c r="D460" s="192"/>
      <c r="E460" s="3"/>
      <c r="F460" s="3"/>
      <c r="G460" s="162"/>
    </row>
    <row r="461" spans="1:7">
      <c r="A461" s="110" t="s">
        <v>445</v>
      </c>
      <c r="B461" s="51">
        <v>1</v>
      </c>
      <c r="C461" s="96">
        <v>611</v>
      </c>
      <c r="D461" s="96">
        <v>446</v>
      </c>
      <c r="E461" s="193">
        <v>4300000</v>
      </c>
      <c r="F461" s="193">
        <v>4900000</v>
      </c>
      <c r="G461" s="53">
        <v>14</v>
      </c>
    </row>
    <row r="462" spans="1:7">
      <c r="B462" s="112"/>
      <c r="C462" s="204"/>
      <c r="D462" s="204"/>
      <c r="E462" s="171"/>
      <c r="F462" s="171"/>
      <c r="G462" s="162"/>
    </row>
    <row r="463" spans="1:7">
      <c r="A463" s="1" t="s">
        <v>88</v>
      </c>
    </row>
    <row r="464" spans="1:7">
      <c r="A464" s="50" t="s">
        <v>409</v>
      </c>
      <c r="B464" s="51">
        <v>1</v>
      </c>
      <c r="C464" s="96">
        <v>418</v>
      </c>
      <c r="D464" s="96">
        <v>224</v>
      </c>
      <c r="E464" s="51" t="s">
        <v>44</v>
      </c>
      <c r="F464" s="49">
        <v>700000</v>
      </c>
      <c r="G464" s="53" t="s">
        <v>45</v>
      </c>
    </row>
    <row r="465" spans="1:7">
      <c r="F465" s="49"/>
    </row>
    <row r="466" spans="1:7">
      <c r="A466" s="4" t="s">
        <v>96</v>
      </c>
      <c r="E466" s="48"/>
    </row>
    <row r="467" spans="1:7">
      <c r="A467" s="110" t="s">
        <v>446</v>
      </c>
      <c r="B467" s="51">
        <v>1</v>
      </c>
      <c r="C467" s="96">
        <v>257</v>
      </c>
      <c r="D467" s="96">
        <v>210</v>
      </c>
      <c r="E467" s="171" t="s">
        <v>44</v>
      </c>
      <c r="F467" s="171">
        <v>1100000</v>
      </c>
      <c r="G467" s="53" t="s">
        <v>45</v>
      </c>
    </row>
    <row r="468" spans="1:7">
      <c r="F468" s="49"/>
    </row>
    <row r="469" spans="1:7">
      <c r="A469" s="220" t="s">
        <v>447</v>
      </c>
      <c r="B469" s="222"/>
      <c r="C469" s="223"/>
      <c r="D469" s="223"/>
      <c r="E469" s="222"/>
      <c r="F469" s="222"/>
      <c r="G469" s="240"/>
    </row>
    <row r="470" spans="1:7">
      <c r="E470" s="48"/>
    </row>
    <row r="471" spans="1:7">
      <c r="A471" s="4" t="s">
        <v>99</v>
      </c>
      <c r="E471" s="48"/>
    </row>
    <row r="472" spans="1:7">
      <c r="A472" s="50" t="s">
        <v>448</v>
      </c>
      <c r="B472" s="51">
        <v>1</v>
      </c>
      <c r="C472" s="96">
        <v>238</v>
      </c>
      <c r="D472" s="96">
        <v>226</v>
      </c>
      <c r="E472" s="49" t="s">
        <v>44</v>
      </c>
      <c r="F472" s="49">
        <v>800000</v>
      </c>
      <c r="G472" s="53" t="s">
        <v>45</v>
      </c>
    </row>
    <row r="473" spans="1:7" s="151" customFormat="1">
      <c r="A473" s="50" t="s">
        <v>449</v>
      </c>
      <c r="B473" s="51">
        <v>1</v>
      </c>
      <c r="C473" s="96">
        <v>315</v>
      </c>
      <c r="D473" s="96">
        <v>261</v>
      </c>
      <c r="E473" s="49">
        <v>1500000</v>
      </c>
      <c r="F473" s="49">
        <v>1600000</v>
      </c>
      <c r="G473" s="53">
        <v>6.7</v>
      </c>
    </row>
    <row r="474" spans="1:7">
      <c r="B474" s="10"/>
      <c r="E474" s="49"/>
      <c r="F474" s="49"/>
    </row>
    <row r="475" spans="1:7">
      <c r="E475" s="49"/>
      <c r="F475" s="49"/>
    </row>
    <row r="476" spans="1:7">
      <c r="A476" s="220" t="s">
        <v>450</v>
      </c>
      <c r="B476" s="222"/>
      <c r="C476" s="223"/>
      <c r="D476" s="223"/>
      <c r="E476" s="222"/>
      <c r="F476" s="222"/>
      <c r="G476" s="240"/>
    </row>
    <row r="477" spans="1:7">
      <c r="E477" s="48"/>
    </row>
    <row r="478" spans="1:7">
      <c r="A478" s="4" t="s">
        <v>108</v>
      </c>
      <c r="E478" s="48"/>
    </row>
    <row r="479" spans="1:7">
      <c r="A479" s="50" t="s">
        <v>436</v>
      </c>
      <c r="B479" s="51">
        <v>1</v>
      </c>
      <c r="C479" s="96">
        <v>529</v>
      </c>
      <c r="D479" s="96">
        <v>223</v>
      </c>
      <c r="E479" s="49" t="s">
        <v>44</v>
      </c>
      <c r="F479" s="49">
        <v>1050000</v>
      </c>
      <c r="G479" s="53" t="s">
        <v>45</v>
      </c>
    </row>
    <row r="480" spans="1:7">
      <c r="B480" s="10"/>
      <c r="E480" s="49"/>
      <c r="F480" s="49"/>
    </row>
    <row r="481" spans="1:7">
      <c r="E481" s="49"/>
      <c r="F481" s="49"/>
    </row>
    <row r="482" spans="1:7">
      <c r="A482" s="220" t="s">
        <v>451</v>
      </c>
      <c r="B482" s="222"/>
      <c r="C482" s="223"/>
      <c r="D482" s="223"/>
      <c r="E482" s="222"/>
      <c r="F482" s="222"/>
      <c r="G482" s="240"/>
    </row>
    <row r="483" spans="1:7">
      <c r="E483" s="48"/>
    </row>
    <row r="484" spans="1:7">
      <c r="A484" s="4" t="s">
        <v>46</v>
      </c>
      <c r="E484" s="48"/>
    </row>
    <row r="485" spans="1:7" s="151" customFormat="1">
      <c r="A485" s="50" t="s">
        <v>190</v>
      </c>
      <c r="B485" s="51">
        <v>1</v>
      </c>
      <c r="C485" s="96">
        <v>460</v>
      </c>
      <c r="D485" s="96">
        <v>179</v>
      </c>
      <c r="E485" s="51" t="s">
        <v>44</v>
      </c>
      <c r="F485" s="49">
        <v>500000</v>
      </c>
      <c r="G485" s="53" t="s">
        <v>45</v>
      </c>
    </row>
    <row r="486" spans="1:7">
      <c r="A486" s="50" t="s">
        <v>452</v>
      </c>
      <c r="B486" s="51">
        <v>2</v>
      </c>
      <c r="C486" s="49">
        <v>465</v>
      </c>
      <c r="D486" s="96">
        <v>93</v>
      </c>
      <c r="E486" s="51" t="s">
        <v>44</v>
      </c>
      <c r="F486" s="49" t="s">
        <v>453</v>
      </c>
      <c r="G486" s="53" t="s">
        <v>45</v>
      </c>
    </row>
    <row r="487" spans="1:7">
      <c r="A487" s="50" t="s">
        <v>59</v>
      </c>
      <c r="B487" s="51">
        <v>1</v>
      </c>
      <c r="C487" s="96">
        <v>789</v>
      </c>
      <c r="D487" s="96">
        <v>150</v>
      </c>
      <c r="E487" s="51" t="s">
        <v>44</v>
      </c>
      <c r="F487" s="49">
        <v>480000</v>
      </c>
      <c r="G487" s="53" t="s">
        <v>45</v>
      </c>
    </row>
    <row r="488" spans="1:7">
      <c r="A488" s="50" t="s">
        <v>454</v>
      </c>
      <c r="B488" s="51">
        <v>1</v>
      </c>
      <c r="C488" s="96">
        <v>752</v>
      </c>
      <c r="D488" s="96">
        <v>119</v>
      </c>
      <c r="E488" s="51" t="s">
        <v>44</v>
      </c>
      <c r="F488" s="49">
        <v>490000</v>
      </c>
      <c r="G488" s="53" t="s">
        <v>45</v>
      </c>
    </row>
    <row r="489" spans="1:7">
      <c r="A489" s="186"/>
      <c r="B489" s="10"/>
      <c r="C489" s="154"/>
      <c r="D489" s="154"/>
      <c r="E489" s="188"/>
      <c r="F489" s="188"/>
      <c r="G489" s="156"/>
    </row>
    <row r="490" spans="1:7">
      <c r="A490" s="1" t="s">
        <v>82</v>
      </c>
    </row>
    <row r="491" spans="1:7">
      <c r="A491" s="50" t="s">
        <v>455</v>
      </c>
      <c r="B491" s="51">
        <v>1</v>
      </c>
      <c r="C491" s="96">
        <v>294</v>
      </c>
      <c r="D491" s="96">
        <v>83</v>
      </c>
      <c r="E491" s="49">
        <v>310000</v>
      </c>
      <c r="F491" s="49">
        <v>310000</v>
      </c>
      <c r="G491" s="53" t="s">
        <v>54</v>
      </c>
    </row>
    <row r="492" spans="1:7">
      <c r="A492" s="5"/>
      <c r="B492" s="10"/>
      <c r="C492" s="154"/>
      <c r="D492" s="154"/>
      <c r="E492" s="10"/>
      <c r="F492" s="155"/>
      <c r="G492" s="156"/>
    </row>
    <row r="493" spans="1:7">
      <c r="A493" s="4" t="s">
        <v>96</v>
      </c>
      <c r="E493" s="48"/>
    </row>
    <row r="494" spans="1:7">
      <c r="A494" s="50" t="s">
        <v>456</v>
      </c>
      <c r="B494" s="51">
        <v>1</v>
      </c>
      <c r="C494" s="49">
        <v>1482</v>
      </c>
      <c r="D494" s="96">
        <v>108</v>
      </c>
      <c r="E494" s="51" t="s">
        <v>44</v>
      </c>
      <c r="F494" s="49">
        <v>1530000</v>
      </c>
      <c r="G494" s="53" t="s">
        <v>45</v>
      </c>
    </row>
    <row r="495" spans="1:7">
      <c r="A495" s="186"/>
      <c r="B495" s="10"/>
      <c r="C495" s="154"/>
      <c r="D495" s="154"/>
      <c r="E495" s="188"/>
      <c r="F495" s="188"/>
      <c r="G495" s="156"/>
    </row>
    <row r="496" spans="1:7">
      <c r="E496" s="48"/>
    </row>
    <row r="497" spans="1:10">
      <c r="A497" s="220" t="s">
        <v>457</v>
      </c>
      <c r="B497" s="222"/>
      <c r="C497" s="223"/>
      <c r="D497" s="223"/>
      <c r="E497" s="222"/>
      <c r="F497" s="222"/>
      <c r="G497" s="240"/>
    </row>
    <row r="498" spans="1:10">
      <c r="E498" s="48"/>
    </row>
    <row r="499" spans="1:10">
      <c r="A499" s="4" t="s">
        <v>46</v>
      </c>
      <c r="B499" s="10"/>
      <c r="C499" s="154"/>
      <c r="D499" s="154"/>
      <c r="E499" s="185"/>
      <c r="F499" s="10"/>
      <c r="G499" s="156"/>
      <c r="H499" s="5"/>
      <c r="I499" s="5"/>
      <c r="J499" s="5"/>
    </row>
    <row r="500" spans="1:10" s="151" customFormat="1">
      <c r="A500" s="50" t="s">
        <v>458</v>
      </c>
      <c r="B500" s="51">
        <v>1</v>
      </c>
      <c r="C500" s="96">
        <v>335</v>
      </c>
      <c r="D500" s="96">
        <v>49</v>
      </c>
      <c r="E500" s="51" t="s">
        <v>44</v>
      </c>
      <c r="F500" s="49">
        <v>60000</v>
      </c>
      <c r="G500" s="53" t="s">
        <v>45</v>
      </c>
    </row>
    <row r="501" spans="1:10">
      <c r="A501" s="5"/>
      <c r="B501" s="10"/>
      <c r="C501" s="154"/>
      <c r="D501" s="154"/>
      <c r="E501" s="10"/>
      <c r="F501" s="155"/>
      <c r="G501" s="156"/>
      <c r="H501" s="5"/>
      <c r="I501" s="5"/>
      <c r="J501" s="5"/>
    </row>
    <row r="502" spans="1:10">
      <c r="A502" s="4" t="s">
        <v>64</v>
      </c>
      <c r="B502" s="10"/>
      <c r="C502" s="154"/>
      <c r="D502" s="154"/>
      <c r="E502" s="185"/>
      <c r="F502" s="10"/>
      <c r="G502" s="156"/>
    </row>
    <row r="503" spans="1:10">
      <c r="A503" s="50" t="s">
        <v>459</v>
      </c>
      <c r="B503" s="51">
        <v>1</v>
      </c>
      <c r="C503" s="96">
        <v>447</v>
      </c>
      <c r="D503" s="96">
        <v>36</v>
      </c>
      <c r="E503" s="51" t="s">
        <v>44</v>
      </c>
      <c r="F503" s="49">
        <v>470000</v>
      </c>
      <c r="G503" s="53" t="s">
        <v>45</v>
      </c>
    </row>
    <row r="504" spans="1:10">
      <c r="A504" s="5"/>
      <c r="B504" s="10"/>
      <c r="C504" s="154"/>
      <c r="D504" s="154"/>
      <c r="E504" s="10"/>
      <c r="F504" s="155"/>
      <c r="G504" s="156"/>
    </row>
    <row r="505" spans="1:10">
      <c r="A505" s="4" t="s">
        <v>99</v>
      </c>
      <c r="B505" s="10"/>
      <c r="C505" s="154"/>
      <c r="D505" s="154"/>
      <c r="E505" s="185"/>
      <c r="F505" s="10"/>
      <c r="G505" s="156"/>
    </row>
    <row r="506" spans="1:10">
      <c r="A506" s="50" t="s">
        <v>460</v>
      </c>
      <c r="B506" s="51">
        <v>1</v>
      </c>
      <c r="C506" s="49">
        <v>279</v>
      </c>
      <c r="D506" s="96">
        <v>127</v>
      </c>
      <c r="E506" s="51" t="s">
        <v>44</v>
      </c>
      <c r="F506" s="49">
        <v>300000</v>
      </c>
      <c r="G506" s="53" t="s">
        <v>45</v>
      </c>
    </row>
    <row r="507" spans="1:10">
      <c r="C507" s="49"/>
      <c r="F507" s="49"/>
    </row>
    <row r="508" spans="1:10">
      <c r="E508" s="48"/>
    </row>
    <row r="509" spans="1:10">
      <c r="A509" s="220" t="s">
        <v>461</v>
      </c>
      <c r="B509" s="222"/>
      <c r="C509" s="223"/>
      <c r="D509" s="223"/>
      <c r="E509" s="222"/>
      <c r="F509" s="222"/>
      <c r="G509" s="240"/>
    </row>
    <row r="510" spans="1:10">
      <c r="E510" s="48"/>
    </row>
    <row r="511" spans="1:10">
      <c r="A511" s="4" t="s">
        <v>46</v>
      </c>
      <c r="B511" s="10"/>
      <c r="C511" s="154"/>
      <c r="D511" s="154"/>
      <c r="E511" s="185"/>
      <c r="F511" s="10"/>
      <c r="G511" s="156"/>
    </row>
    <row r="512" spans="1:10">
      <c r="A512" s="50" t="s">
        <v>462</v>
      </c>
      <c r="B512" s="51">
        <v>2</v>
      </c>
      <c r="C512" s="96">
        <v>335</v>
      </c>
      <c r="D512" s="96">
        <v>85</v>
      </c>
      <c r="E512" s="49">
        <v>265000</v>
      </c>
      <c r="F512" s="49" t="s">
        <v>463</v>
      </c>
      <c r="G512" s="53" t="s">
        <v>54</v>
      </c>
    </row>
    <row r="513" spans="1:10">
      <c r="A513" s="5"/>
      <c r="B513" s="10"/>
      <c r="C513" s="154"/>
      <c r="D513" s="154"/>
      <c r="E513" s="10"/>
      <c r="F513" s="155"/>
      <c r="G513" s="156"/>
    </row>
    <row r="514" spans="1:10">
      <c r="A514" s="4" t="s">
        <v>64</v>
      </c>
      <c r="B514" s="10"/>
      <c r="C514" s="154"/>
      <c r="D514" s="154"/>
      <c r="E514" s="185"/>
      <c r="F514" s="10"/>
      <c r="G514" s="156"/>
    </row>
    <row r="515" spans="1:10">
      <c r="A515" s="50" t="s">
        <v>464</v>
      </c>
      <c r="B515" s="51">
        <v>1</v>
      </c>
      <c r="C515" s="49">
        <v>1622</v>
      </c>
      <c r="D515" s="96">
        <v>420</v>
      </c>
      <c r="E515" s="51" t="s">
        <v>44</v>
      </c>
      <c r="F515" s="49">
        <v>4800000</v>
      </c>
      <c r="G515" s="53" t="s">
        <v>45</v>
      </c>
    </row>
    <row r="516" spans="1:10" s="151" customFormat="1">
      <c r="A516" s="50" t="s">
        <v>465</v>
      </c>
      <c r="B516" s="51">
        <v>1</v>
      </c>
      <c r="C516" s="96">
        <v>491</v>
      </c>
      <c r="D516" s="96">
        <v>324</v>
      </c>
      <c r="E516" s="51" t="s">
        <v>44</v>
      </c>
      <c r="F516" s="49">
        <v>1200000</v>
      </c>
      <c r="G516" s="53" t="s">
        <v>45</v>
      </c>
    </row>
    <row r="517" spans="1:10" s="151" customFormat="1">
      <c r="A517" s="50" t="s">
        <v>466</v>
      </c>
      <c r="B517" s="51">
        <v>1</v>
      </c>
      <c r="C517" s="96">
        <v>929</v>
      </c>
      <c r="D517" s="96">
        <v>311</v>
      </c>
      <c r="E517" s="51" t="s">
        <v>44</v>
      </c>
      <c r="F517" s="49">
        <v>2000000</v>
      </c>
      <c r="G517" s="53" t="s">
        <v>45</v>
      </c>
    </row>
    <row r="518" spans="1:10" s="151" customFormat="1">
      <c r="A518" s="50" t="s">
        <v>68</v>
      </c>
      <c r="B518" s="51">
        <v>1</v>
      </c>
      <c r="C518" s="96">
        <v>615</v>
      </c>
      <c r="D518" s="96">
        <v>169</v>
      </c>
      <c r="E518" s="51" t="s">
        <v>44</v>
      </c>
      <c r="F518" s="49">
        <v>1200000</v>
      </c>
      <c r="G518" s="53" t="s">
        <v>45</v>
      </c>
    </row>
    <row r="519" spans="1:10">
      <c r="A519" s="50" t="s">
        <v>69</v>
      </c>
      <c r="B519" s="51">
        <v>1</v>
      </c>
      <c r="C519" s="49">
        <v>624</v>
      </c>
      <c r="D519" s="96">
        <v>241</v>
      </c>
      <c r="E519" s="51" t="s">
        <v>44</v>
      </c>
      <c r="F519" s="49">
        <v>1800000</v>
      </c>
      <c r="G519" s="53" t="s">
        <v>45</v>
      </c>
    </row>
    <row r="520" spans="1:10" s="151" customFormat="1">
      <c r="A520" s="50" t="s">
        <v>202</v>
      </c>
      <c r="B520" s="51">
        <v>1</v>
      </c>
      <c r="C520" s="96">
        <v>571</v>
      </c>
      <c r="D520" s="96">
        <v>111</v>
      </c>
      <c r="E520" s="51" t="s">
        <v>44</v>
      </c>
      <c r="F520" s="49">
        <v>770000</v>
      </c>
      <c r="G520" s="53" t="s">
        <v>45</v>
      </c>
    </row>
    <row r="521" spans="1:10">
      <c r="A521" s="50" t="s">
        <v>467</v>
      </c>
      <c r="B521" s="51">
        <v>1</v>
      </c>
      <c r="C521" s="49">
        <v>753</v>
      </c>
      <c r="D521" s="96">
        <v>104</v>
      </c>
      <c r="E521" s="49" t="s">
        <v>44</v>
      </c>
      <c r="F521" s="49">
        <v>1500000</v>
      </c>
      <c r="G521" s="53" t="s">
        <v>45</v>
      </c>
    </row>
    <row r="522" spans="1:10">
      <c r="A522" s="5"/>
      <c r="B522" s="10"/>
      <c r="C522" s="154"/>
      <c r="D522" s="154"/>
      <c r="E522" s="185"/>
      <c r="F522" s="10"/>
      <c r="G522" s="156"/>
    </row>
    <row r="523" spans="1:10">
      <c r="A523" s="4" t="s">
        <v>96</v>
      </c>
      <c r="E523" s="48"/>
    </row>
    <row r="524" spans="1:10">
      <c r="A524" s="50" t="s">
        <v>468</v>
      </c>
      <c r="B524" s="51">
        <v>1</v>
      </c>
      <c r="C524" s="96">
        <v>484</v>
      </c>
      <c r="D524" s="96">
        <v>413</v>
      </c>
      <c r="E524" s="51" t="s">
        <v>44</v>
      </c>
      <c r="F524" s="49">
        <v>1600000</v>
      </c>
      <c r="G524" s="53" t="s">
        <v>45</v>
      </c>
    </row>
    <row r="525" spans="1:10">
      <c r="A525" s="186"/>
      <c r="B525" s="10"/>
      <c r="C525" s="154"/>
      <c r="D525" s="154"/>
      <c r="E525" s="188"/>
      <c r="F525" s="188"/>
      <c r="G525" s="156"/>
      <c r="H525" s="5"/>
      <c r="I525" s="5"/>
      <c r="J525" s="5"/>
    </row>
    <row r="526" spans="1:10">
      <c r="A526" s="35" t="s">
        <v>104</v>
      </c>
      <c r="E526" s="49"/>
      <c r="F526" s="48"/>
      <c r="G526" s="52"/>
    </row>
    <row r="527" spans="1:10">
      <c r="A527" s="99" t="s">
        <v>469</v>
      </c>
      <c r="B527" s="51">
        <v>1</v>
      </c>
      <c r="C527" s="96">
        <v>724</v>
      </c>
      <c r="D527" s="96">
        <v>374</v>
      </c>
      <c r="E527" s="139" t="s">
        <v>44</v>
      </c>
      <c r="F527" s="56">
        <v>800000</v>
      </c>
      <c r="G527" s="53" t="s">
        <v>45</v>
      </c>
    </row>
    <row r="528" spans="1:10">
      <c r="A528" s="99"/>
      <c r="E528" s="49"/>
      <c r="F528" s="48"/>
      <c r="G528" s="52"/>
    </row>
    <row r="529" spans="1:7">
      <c r="C529" s="49"/>
      <c r="F529" s="49"/>
    </row>
    <row r="530" spans="1:7">
      <c r="A530" s="220" t="s">
        <v>470</v>
      </c>
      <c r="B530" s="222"/>
      <c r="C530" s="223"/>
      <c r="D530" s="223"/>
      <c r="E530" s="222"/>
      <c r="F530" s="222"/>
      <c r="G530" s="240"/>
    </row>
    <row r="531" spans="1:7">
      <c r="E531" s="48"/>
    </row>
    <row r="532" spans="1:7">
      <c r="A532" s="1" t="s">
        <v>64</v>
      </c>
      <c r="B532" s="3"/>
      <c r="C532" s="192"/>
      <c r="D532" s="192"/>
      <c r="E532" s="3"/>
      <c r="F532" s="3"/>
      <c r="G532" s="162"/>
    </row>
    <row r="533" spans="1:7">
      <c r="A533" s="110" t="s">
        <v>445</v>
      </c>
      <c r="B533" s="51">
        <v>1</v>
      </c>
      <c r="C533" s="96">
        <v>921</v>
      </c>
      <c r="D533" s="96">
        <v>511</v>
      </c>
      <c r="E533" s="193" t="s">
        <v>44</v>
      </c>
      <c r="F533" s="193">
        <v>6300000</v>
      </c>
      <c r="G533" s="53" t="s">
        <v>45</v>
      </c>
    </row>
    <row r="534" spans="1:7">
      <c r="E534" s="49"/>
      <c r="F534" s="49"/>
    </row>
    <row r="535" spans="1:7">
      <c r="E535" s="49"/>
      <c r="F535" s="49"/>
    </row>
    <row r="536" spans="1:7">
      <c r="A536" s="220" t="s">
        <v>471</v>
      </c>
      <c r="B536" s="222"/>
      <c r="C536" s="223"/>
      <c r="D536" s="223"/>
      <c r="E536" s="222"/>
      <c r="F536" s="222"/>
      <c r="G536" s="240"/>
    </row>
    <row r="537" spans="1:7">
      <c r="E537" s="48"/>
    </row>
    <row r="538" spans="1:7">
      <c r="A538" s="4" t="s">
        <v>64</v>
      </c>
      <c r="E538" s="48"/>
    </row>
    <row r="539" spans="1:7">
      <c r="A539" s="50" t="s">
        <v>472</v>
      </c>
      <c r="B539" s="51">
        <v>1</v>
      </c>
      <c r="D539" s="96">
        <v>123</v>
      </c>
      <c r="E539" s="56" t="s">
        <v>44</v>
      </c>
      <c r="F539" s="56">
        <v>600000</v>
      </c>
      <c r="G539" s="53" t="s">
        <v>45</v>
      </c>
    </row>
    <row r="540" spans="1:7">
      <c r="A540" s="5"/>
      <c r="B540" s="10"/>
      <c r="C540" s="154"/>
      <c r="D540" s="154"/>
      <c r="E540" s="187"/>
      <c r="F540" s="131"/>
      <c r="G540" s="156"/>
    </row>
    <row r="541" spans="1:7">
      <c r="A541" s="1" t="s">
        <v>96</v>
      </c>
      <c r="E541" s="56"/>
      <c r="F541" s="48"/>
    </row>
    <row r="542" spans="1:7" s="151" customFormat="1">
      <c r="A542" s="50" t="s">
        <v>473</v>
      </c>
      <c r="B542" s="51">
        <v>1</v>
      </c>
      <c r="C542" s="96"/>
      <c r="D542" s="96">
        <v>171</v>
      </c>
      <c r="E542" s="171" t="s">
        <v>44</v>
      </c>
      <c r="F542" s="171">
        <v>580000</v>
      </c>
      <c r="G542" s="53" t="s">
        <v>45</v>
      </c>
    </row>
    <row r="543" spans="1:7">
      <c r="A543" s="50" t="s">
        <v>474</v>
      </c>
      <c r="B543" s="51">
        <v>1</v>
      </c>
      <c r="D543" s="96">
        <v>170</v>
      </c>
      <c r="E543" s="56" t="s">
        <v>475</v>
      </c>
      <c r="F543" s="56">
        <v>605000</v>
      </c>
      <c r="G543" s="53">
        <v>7.4</v>
      </c>
    </row>
    <row r="544" spans="1:7">
      <c r="E544" s="56"/>
      <c r="F544" s="56"/>
    </row>
    <row r="545" spans="1:7">
      <c r="A545" s="1" t="s">
        <v>99</v>
      </c>
      <c r="E545" s="56"/>
      <c r="F545" s="48"/>
    </row>
    <row r="546" spans="1:7" s="151" customFormat="1">
      <c r="A546" s="50" t="s">
        <v>476</v>
      </c>
      <c r="B546" s="51">
        <v>1</v>
      </c>
      <c r="C546" s="96"/>
      <c r="D546" s="96">
        <v>149</v>
      </c>
      <c r="E546" s="171" t="s">
        <v>44</v>
      </c>
      <c r="F546" s="171">
        <v>590000</v>
      </c>
      <c r="G546" s="53" t="s">
        <v>45</v>
      </c>
    </row>
    <row r="547" spans="1:7" s="151" customFormat="1">
      <c r="B547" s="181"/>
      <c r="C547" s="182"/>
      <c r="D547" s="182"/>
      <c r="E547" s="183"/>
      <c r="F547" s="183"/>
      <c r="G547" s="184"/>
    </row>
    <row r="548" spans="1:7">
      <c r="E548" s="48"/>
    </row>
    <row r="549" spans="1:7">
      <c r="A549" s="220" t="s">
        <v>477</v>
      </c>
      <c r="B549" s="222"/>
      <c r="C549" s="223"/>
      <c r="D549" s="223"/>
      <c r="E549" s="222"/>
      <c r="F549" s="222"/>
      <c r="G549" s="240"/>
    </row>
    <row r="550" spans="1:7">
      <c r="E550" s="48"/>
    </row>
    <row r="551" spans="1:7">
      <c r="A551" s="4" t="s">
        <v>64</v>
      </c>
      <c r="E551" s="48"/>
    </row>
    <row r="552" spans="1:7" s="151" customFormat="1">
      <c r="A552" s="50" t="s">
        <v>55</v>
      </c>
      <c r="B552" s="51">
        <v>1</v>
      </c>
      <c r="C552" s="96"/>
      <c r="D552" s="96">
        <v>63</v>
      </c>
      <c r="E552" s="171">
        <v>145000</v>
      </c>
      <c r="F552" s="171">
        <v>130000</v>
      </c>
      <c r="G552" s="53">
        <v>-10.3</v>
      </c>
    </row>
    <row r="553" spans="1:7">
      <c r="A553" s="110" t="s">
        <v>75</v>
      </c>
      <c r="B553" s="51">
        <v>1</v>
      </c>
      <c r="D553" s="96">
        <v>54</v>
      </c>
      <c r="E553" s="171" t="s">
        <v>44</v>
      </c>
      <c r="F553" s="171">
        <v>118000</v>
      </c>
      <c r="G553" s="55" t="s">
        <v>45</v>
      </c>
    </row>
    <row r="554" spans="1:7">
      <c r="A554" s="110"/>
      <c r="E554" s="112"/>
      <c r="F554" s="49"/>
      <c r="G554" s="55"/>
    </row>
    <row r="555" spans="1:7">
      <c r="A555" s="4" t="s">
        <v>99</v>
      </c>
      <c r="E555" s="112"/>
      <c r="F555" s="49"/>
      <c r="G555" s="55"/>
    </row>
    <row r="556" spans="1:7">
      <c r="A556" s="110" t="s">
        <v>139</v>
      </c>
      <c r="B556" s="51">
        <v>2</v>
      </c>
      <c r="D556" s="96">
        <v>56</v>
      </c>
      <c r="E556" s="171">
        <v>164000</v>
      </c>
      <c r="F556" s="49" t="s">
        <v>478</v>
      </c>
      <c r="G556" s="55">
        <v>-5.5</v>
      </c>
    </row>
    <row r="557" spans="1:7">
      <c r="A557" s="110" t="s">
        <v>479</v>
      </c>
      <c r="B557" s="51">
        <v>1</v>
      </c>
      <c r="D557" s="96">
        <v>56</v>
      </c>
      <c r="E557" s="112" t="s">
        <v>44</v>
      </c>
      <c r="F557" s="49">
        <v>165000</v>
      </c>
      <c r="G557" s="55" t="s">
        <v>45</v>
      </c>
    </row>
    <row r="558" spans="1:7">
      <c r="A558" s="110"/>
      <c r="E558" s="112"/>
      <c r="F558" s="49"/>
      <c r="G558" s="55"/>
    </row>
    <row r="559" spans="1:7">
      <c r="A559" s="35" t="s">
        <v>104</v>
      </c>
      <c r="E559" s="49"/>
      <c r="F559" s="48"/>
      <c r="G559" s="52"/>
    </row>
    <row r="560" spans="1:7">
      <c r="A560" s="137" t="s">
        <v>480</v>
      </c>
      <c r="B560" s="51">
        <v>3</v>
      </c>
      <c r="D560" s="96">
        <v>48</v>
      </c>
      <c r="E560" s="49" t="s">
        <v>481</v>
      </c>
      <c r="F560" s="56" t="s">
        <v>482</v>
      </c>
      <c r="G560" s="53" t="s">
        <v>54</v>
      </c>
    </row>
    <row r="561" spans="1:7">
      <c r="A561" s="137" t="s">
        <v>483</v>
      </c>
      <c r="B561" s="51">
        <v>1</v>
      </c>
      <c r="D561" s="96">
        <v>65</v>
      </c>
      <c r="E561" s="139" t="s">
        <v>44</v>
      </c>
      <c r="F561" s="56">
        <v>72000</v>
      </c>
      <c r="G561" s="53" t="s">
        <v>45</v>
      </c>
    </row>
    <row r="562" spans="1:7">
      <c r="A562" s="137"/>
      <c r="E562" s="49"/>
      <c r="F562" s="48"/>
      <c r="G562" s="52"/>
    </row>
    <row r="563" spans="1:7">
      <c r="A563" s="1" t="s">
        <v>108</v>
      </c>
    </row>
    <row r="564" spans="1:7">
      <c r="A564" s="50" t="s">
        <v>157</v>
      </c>
      <c r="B564" s="51">
        <v>1</v>
      </c>
      <c r="D564" s="96">
        <v>46</v>
      </c>
      <c r="E564" s="51" t="s">
        <v>44</v>
      </c>
      <c r="F564" s="49">
        <v>55000</v>
      </c>
      <c r="G564" s="53" t="s">
        <v>45</v>
      </c>
    </row>
    <row r="566" spans="1:7">
      <c r="A566" s="4" t="s">
        <v>129</v>
      </c>
      <c r="E566" s="48"/>
    </row>
    <row r="567" spans="1:7">
      <c r="A567" s="110" t="s">
        <v>484</v>
      </c>
      <c r="B567" s="51">
        <v>3</v>
      </c>
      <c r="D567" s="96">
        <v>57</v>
      </c>
      <c r="E567" s="171" t="s">
        <v>485</v>
      </c>
      <c r="F567" s="49" t="s">
        <v>478</v>
      </c>
      <c r="G567" s="53">
        <v>4.2</v>
      </c>
    </row>
    <row r="568" spans="1:7">
      <c r="A568" s="110"/>
      <c r="E568" s="171"/>
      <c r="F568" s="49"/>
      <c r="G568" s="55"/>
    </row>
    <row r="569" spans="1:7">
      <c r="A569" s="110"/>
      <c r="E569" s="112"/>
      <c r="F569" s="193"/>
    </row>
    <row r="570" spans="1:7">
      <c r="A570" s="220" t="s">
        <v>486</v>
      </c>
      <c r="B570" s="222"/>
      <c r="C570" s="223"/>
      <c r="D570" s="223"/>
      <c r="E570" s="222"/>
      <c r="F570" s="222"/>
      <c r="G570" s="240"/>
    </row>
    <row r="571" spans="1:7">
      <c r="E571" s="48"/>
    </row>
    <row r="572" spans="1:7">
      <c r="A572" s="35" t="s">
        <v>104</v>
      </c>
      <c r="E572" s="49"/>
      <c r="F572" s="48"/>
      <c r="G572" s="52"/>
    </row>
    <row r="573" spans="1:7">
      <c r="A573" s="69" t="s">
        <v>487</v>
      </c>
      <c r="B573" s="51">
        <v>4</v>
      </c>
      <c r="D573" s="96">
        <v>53</v>
      </c>
      <c r="E573" s="49" t="s">
        <v>488</v>
      </c>
      <c r="F573" s="49" t="s">
        <v>489</v>
      </c>
      <c r="G573" s="200">
        <v>4.8</v>
      </c>
    </row>
    <row r="574" spans="1:7">
      <c r="A574" s="69"/>
      <c r="E574" s="139"/>
      <c r="F574" s="48"/>
      <c r="G574" s="199"/>
    </row>
    <row r="575" spans="1:7">
      <c r="A575" s="4" t="s">
        <v>129</v>
      </c>
      <c r="E575" s="48"/>
    </row>
    <row r="576" spans="1:7">
      <c r="A576" s="110" t="s">
        <v>490</v>
      </c>
      <c r="B576" s="51">
        <v>7</v>
      </c>
      <c r="D576" s="96">
        <v>59</v>
      </c>
      <c r="E576" s="171" t="s">
        <v>491</v>
      </c>
      <c r="F576" s="171" t="s">
        <v>492</v>
      </c>
      <c r="G576" s="53">
        <v>8.4</v>
      </c>
    </row>
    <row r="577" spans="1:7">
      <c r="E577" s="48"/>
    </row>
    <row r="578" spans="1:7">
      <c r="E578" s="48"/>
    </row>
    <row r="579" spans="1:7">
      <c r="A579" s="220" t="s">
        <v>493</v>
      </c>
      <c r="B579" s="222"/>
      <c r="C579" s="223"/>
      <c r="D579" s="223"/>
      <c r="E579" s="222"/>
      <c r="F579" s="222"/>
      <c r="G579" s="240"/>
    </row>
    <row r="580" spans="1:7">
      <c r="E580" s="48"/>
    </row>
    <row r="581" spans="1:7">
      <c r="A581" s="4" t="s">
        <v>64</v>
      </c>
      <c r="E581" s="112"/>
    </row>
    <row r="582" spans="1:7">
      <c r="A582" s="110" t="s">
        <v>494</v>
      </c>
      <c r="B582" s="51">
        <v>1</v>
      </c>
      <c r="D582" s="96">
        <v>60</v>
      </c>
      <c r="E582" s="112" t="s">
        <v>495</v>
      </c>
      <c r="F582" s="171">
        <v>165000</v>
      </c>
      <c r="G582" s="53">
        <v>3.1</v>
      </c>
    </row>
    <row r="583" spans="1:7" s="135" customFormat="1">
      <c r="A583" s="110" t="s">
        <v>496</v>
      </c>
      <c r="B583" s="48">
        <v>1</v>
      </c>
      <c r="C583" s="59"/>
      <c r="D583" s="59">
        <v>60</v>
      </c>
      <c r="E583" s="171" t="s">
        <v>497</v>
      </c>
      <c r="F583" s="171">
        <v>190000</v>
      </c>
      <c r="G583" s="55">
        <v>8.6</v>
      </c>
    </row>
    <row r="584" spans="1:7">
      <c r="A584" s="5"/>
      <c r="B584" s="10"/>
      <c r="C584" s="154"/>
      <c r="D584" s="154"/>
      <c r="E584" s="185"/>
      <c r="F584" s="10"/>
      <c r="G584" s="156"/>
    </row>
    <row r="585" spans="1:7">
      <c r="A585" s="4" t="s">
        <v>96</v>
      </c>
      <c r="E585" s="48"/>
    </row>
    <row r="586" spans="1:7">
      <c r="A586" s="110" t="s">
        <v>498</v>
      </c>
      <c r="B586" s="51">
        <v>2</v>
      </c>
      <c r="D586" s="96">
        <v>74</v>
      </c>
      <c r="E586" s="171" t="s">
        <v>44</v>
      </c>
      <c r="F586" s="49" t="s">
        <v>499</v>
      </c>
      <c r="G586" s="53" t="s">
        <v>45</v>
      </c>
    </row>
    <row r="587" spans="1:7">
      <c r="A587" s="186"/>
      <c r="B587" s="10"/>
      <c r="C587" s="154"/>
      <c r="D587" s="154"/>
      <c r="E587" s="188"/>
      <c r="F587" s="155"/>
      <c r="G587" s="156"/>
    </row>
    <row r="588" spans="1:7">
      <c r="A588" s="1" t="s">
        <v>99</v>
      </c>
      <c r="E588" s="48"/>
      <c r="F588" s="49"/>
    </row>
    <row r="589" spans="1:7">
      <c r="A589" s="50" t="s">
        <v>500</v>
      </c>
      <c r="B589" s="51">
        <v>2</v>
      </c>
      <c r="D589" s="96">
        <v>59</v>
      </c>
      <c r="E589" s="171" t="s">
        <v>478</v>
      </c>
      <c r="F589" s="171">
        <v>150000</v>
      </c>
      <c r="G589" s="53">
        <v>-3.2</v>
      </c>
    </row>
    <row r="590" spans="1:7">
      <c r="A590" s="5"/>
      <c r="B590" s="10"/>
      <c r="C590" s="154"/>
      <c r="D590" s="154"/>
      <c r="E590" s="187"/>
      <c r="F590" s="155"/>
      <c r="G590" s="156"/>
    </row>
    <row r="591" spans="1:7">
      <c r="E591" s="48"/>
    </row>
    <row r="592" spans="1:7">
      <c r="A592" s="220" t="s">
        <v>501</v>
      </c>
      <c r="B592" s="222"/>
      <c r="C592" s="223"/>
      <c r="D592" s="223"/>
      <c r="E592" s="222"/>
      <c r="F592" s="222"/>
      <c r="G592" s="240"/>
    </row>
    <row r="593" spans="1:7">
      <c r="E593" s="48"/>
    </row>
    <row r="594" spans="1:7">
      <c r="A594" s="4" t="s">
        <v>64</v>
      </c>
      <c r="E594" s="48"/>
    </row>
    <row r="595" spans="1:7">
      <c r="A595" s="110" t="s">
        <v>502</v>
      </c>
      <c r="B595" s="51">
        <v>22</v>
      </c>
      <c r="D595" s="96">
        <v>79</v>
      </c>
      <c r="E595" s="112" t="s">
        <v>503</v>
      </c>
      <c r="F595" s="112" t="s">
        <v>504</v>
      </c>
      <c r="G595" s="53">
        <v>2.9</v>
      </c>
    </row>
    <row r="596" spans="1:7">
      <c r="A596" s="110" t="s">
        <v>505</v>
      </c>
      <c r="B596" s="51">
        <v>2</v>
      </c>
      <c r="D596" s="96">
        <v>98</v>
      </c>
      <c r="E596" s="171">
        <v>398000</v>
      </c>
      <c r="F596" s="171" t="s">
        <v>506</v>
      </c>
      <c r="G596" s="53" t="s">
        <v>54</v>
      </c>
    </row>
    <row r="597" spans="1:7">
      <c r="A597" s="110" t="s">
        <v>507</v>
      </c>
      <c r="B597" s="51">
        <v>1</v>
      </c>
      <c r="D597" s="96">
        <v>70</v>
      </c>
      <c r="E597" s="171">
        <v>395000</v>
      </c>
      <c r="F597" s="171">
        <v>360000</v>
      </c>
      <c r="G597" s="53">
        <v>-8.9</v>
      </c>
    </row>
    <row r="598" spans="1:7">
      <c r="A598" s="110" t="s">
        <v>508</v>
      </c>
      <c r="B598" s="51">
        <v>1</v>
      </c>
      <c r="D598" s="96">
        <v>127</v>
      </c>
      <c r="E598" s="171" t="s">
        <v>44</v>
      </c>
      <c r="F598" s="171">
        <v>400000</v>
      </c>
      <c r="G598" s="55" t="s">
        <v>45</v>
      </c>
    </row>
    <row r="599" spans="1:7">
      <c r="A599" s="110" t="s">
        <v>509</v>
      </c>
      <c r="B599" s="51">
        <v>1</v>
      </c>
      <c r="D599" s="96">
        <v>77</v>
      </c>
      <c r="E599" s="49" t="s">
        <v>44</v>
      </c>
      <c r="F599" s="49">
        <v>168000</v>
      </c>
      <c r="G599" s="53" t="s">
        <v>45</v>
      </c>
    </row>
    <row r="600" spans="1:7">
      <c r="A600" s="110" t="s">
        <v>167</v>
      </c>
      <c r="B600" s="51">
        <v>3</v>
      </c>
      <c r="D600" s="96">
        <v>66</v>
      </c>
      <c r="E600" s="195" t="s">
        <v>44</v>
      </c>
      <c r="F600" s="171" t="s">
        <v>510</v>
      </c>
      <c r="G600" s="53" t="s">
        <v>45</v>
      </c>
    </row>
    <row r="601" spans="1:7">
      <c r="A601" s="110"/>
      <c r="B601" s="51">
        <v>4</v>
      </c>
      <c r="D601" s="96">
        <v>88</v>
      </c>
      <c r="E601" s="195" t="s">
        <v>511</v>
      </c>
      <c r="F601" s="171" t="s">
        <v>512</v>
      </c>
      <c r="G601" s="53" t="s">
        <v>54</v>
      </c>
    </row>
    <row r="602" spans="1:7">
      <c r="A602" s="110" t="s">
        <v>513</v>
      </c>
      <c r="B602" s="51">
        <v>1</v>
      </c>
      <c r="D602" s="96">
        <v>48</v>
      </c>
      <c r="E602" s="171" t="s">
        <v>44</v>
      </c>
      <c r="F602" s="171">
        <v>168000</v>
      </c>
      <c r="G602" s="55" t="s">
        <v>45</v>
      </c>
    </row>
    <row r="603" spans="1:7">
      <c r="A603" s="110" t="s">
        <v>514</v>
      </c>
      <c r="B603" s="51">
        <v>1</v>
      </c>
      <c r="D603" s="96">
        <v>89</v>
      </c>
      <c r="E603" s="171">
        <v>332000</v>
      </c>
      <c r="F603" s="171">
        <v>350000</v>
      </c>
      <c r="G603" s="53">
        <v>5.5</v>
      </c>
    </row>
    <row r="604" spans="1:7">
      <c r="A604" s="50" t="s">
        <v>515</v>
      </c>
      <c r="B604" s="51">
        <v>3</v>
      </c>
      <c r="D604" s="96">
        <v>111</v>
      </c>
      <c r="E604" s="171" t="s">
        <v>44</v>
      </c>
      <c r="F604" s="195" t="s">
        <v>516</v>
      </c>
      <c r="G604" s="55" t="s">
        <v>45</v>
      </c>
    </row>
    <row r="605" spans="1:7">
      <c r="A605" s="50" t="s">
        <v>517</v>
      </c>
      <c r="B605" s="51">
        <v>1</v>
      </c>
      <c r="C605" s="154"/>
      <c r="D605" s="96">
        <v>81</v>
      </c>
      <c r="E605" s="171">
        <v>260000</v>
      </c>
      <c r="F605" s="171">
        <v>240000</v>
      </c>
      <c r="G605" s="53">
        <v>-7.7</v>
      </c>
    </row>
    <row r="606" spans="1:7">
      <c r="A606" s="110" t="s">
        <v>518</v>
      </c>
      <c r="B606" s="51">
        <v>1</v>
      </c>
      <c r="D606" s="96">
        <v>69</v>
      </c>
      <c r="E606" s="171" t="s">
        <v>44</v>
      </c>
      <c r="F606" s="171">
        <v>288000</v>
      </c>
      <c r="G606" s="55" t="s">
        <v>45</v>
      </c>
    </row>
    <row r="607" spans="1:7">
      <c r="A607" s="50" t="s">
        <v>519</v>
      </c>
      <c r="B607" s="51">
        <v>2</v>
      </c>
      <c r="D607" s="96">
        <v>75</v>
      </c>
      <c r="E607" s="195" t="s">
        <v>520</v>
      </c>
      <c r="F607" s="171" t="s">
        <v>521</v>
      </c>
      <c r="G607" s="53" t="s">
        <v>54</v>
      </c>
    </row>
    <row r="608" spans="1:7" s="151" customFormat="1">
      <c r="A608" s="50" t="s">
        <v>522</v>
      </c>
      <c r="B608" s="51">
        <v>1</v>
      </c>
      <c r="C608" s="96"/>
      <c r="D608" s="96">
        <v>71</v>
      </c>
      <c r="E608" s="171" t="s">
        <v>44</v>
      </c>
      <c r="F608" s="171">
        <v>260000</v>
      </c>
      <c r="G608" s="53" t="s">
        <v>45</v>
      </c>
    </row>
    <row r="609" spans="1:7" s="151" customFormat="1">
      <c r="A609" s="50" t="s">
        <v>523</v>
      </c>
      <c r="B609" s="51">
        <v>2</v>
      </c>
      <c r="C609" s="96"/>
      <c r="D609" s="96">
        <v>76</v>
      </c>
      <c r="E609" s="171">
        <v>230000</v>
      </c>
      <c r="F609" s="171" t="s">
        <v>524</v>
      </c>
      <c r="G609" s="53">
        <v>2.2000000000000002</v>
      </c>
    </row>
    <row r="610" spans="1:7">
      <c r="A610" s="50" t="s">
        <v>525</v>
      </c>
      <c r="B610" s="51">
        <v>1</v>
      </c>
      <c r="D610" s="96">
        <v>64</v>
      </c>
      <c r="E610" s="171" t="s">
        <v>44</v>
      </c>
      <c r="F610" s="171">
        <v>168000</v>
      </c>
      <c r="G610" s="55" t="s">
        <v>45</v>
      </c>
    </row>
    <row r="611" spans="1:7">
      <c r="A611" s="50" t="s">
        <v>526</v>
      </c>
      <c r="B611" s="51">
        <v>1</v>
      </c>
      <c r="D611" s="96">
        <v>22</v>
      </c>
      <c r="E611" s="171" t="s">
        <v>44</v>
      </c>
      <c r="F611" s="171">
        <v>120000</v>
      </c>
      <c r="G611" s="55" t="s">
        <v>45</v>
      </c>
    </row>
    <row r="612" spans="1:7">
      <c r="B612" s="51">
        <v>2</v>
      </c>
      <c r="D612" s="96">
        <v>24</v>
      </c>
      <c r="E612" s="171" t="s">
        <v>492</v>
      </c>
      <c r="F612" s="171" t="s">
        <v>527</v>
      </c>
      <c r="G612" s="55">
        <v>6.5</v>
      </c>
    </row>
    <row r="613" spans="1:7">
      <c r="A613" s="50" t="s">
        <v>528</v>
      </c>
      <c r="B613" s="51">
        <v>1</v>
      </c>
      <c r="D613" s="96">
        <v>79</v>
      </c>
      <c r="E613" s="171" t="s">
        <v>44</v>
      </c>
      <c r="F613" s="171">
        <v>300000</v>
      </c>
      <c r="G613" s="55" t="s">
        <v>45</v>
      </c>
    </row>
    <row r="614" spans="1:7">
      <c r="A614" s="50" t="s">
        <v>529</v>
      </c>
      <c r="B614" s="51">
        <v>1</v>
      </c>
      <c r="D614" s="96">
        <v>47</v>
      </c>
      <c r="E614" s="171" t="s">
        <v>44</v>
      </c>
      <c r="F614" s="171">
        <v>230000</v>
      </c>
      <c r="G614" s="53" t="s">
        <v>45</v>
      </c>
    </row>
    <row r="615" spans="1:7">
      <c r="A615" s="110" t="s">
        <v>530</v>
      </c>
      <c r="B615" s="51">
        <v>1</v>
      </c>
      <c r="D615" s="96">
        <v>49</v>
      </c>
      <c r="E615" s="171">
        <v>220000</v>
      </c>
      <c r="F615" s="171">
        <v>223000</v>
      </c>
      <c r="G615" s="53" t="s">
        <v>54</v>
      </c>
    </row>
    <row r="616" spans="1:7">
      <c r="A616" s="110" t="s">
        <v>531</v>
      </c>
      <c r="B616" s="51">
        <v>2</v>
      </c>
      <c r="D616" s="96">
        <v>51</v>
      </c>
      <c r="E616" s="49" t="s">
        <v>532</v>
      </c>
      <c r="F616" s="49" t="s">
        <v>533</v>
      </c>
      <c r="G616" s="53" t="s">
        <v>54</v>
      </c>
    </row>
    <row r="617" spans="1:7">
      <c r="A617" s="110"/>
      <c r="B617" s="51">
        <v>1</v>
      </c>
      <c r="D617" s="96">
        <v>70</v>
      </c>
      <c r="E617" s="49" t="s">
        <v>534</v>
      </c>
      <c r="F617" s="49">
        <v>259000</v>
      </c>
      <c r="G617" s="53">
        <v>10.4477611940298</v>
      </c>
    </row>
    <row r="618" spans="1:7">
      <c r="A618" s="110" t="s">
        <v>535</v>
      </c>
      <c r="B618" s="51">
        <v>1</v>
      </c>
      <c r="D618" s="96">
        <v>48</v>
      </c>
      <c r="E618" s="171" t="s">
        <v>124</v>
      </c>
      <c r="F618" s="171">
        <v>230000</v>
      </c>
      <c r="G618" s="53">
        <v>4.5</v>
      </c>
    </row>
    <row r="619" spans="1:7">
      <c r="A619" s="5"/>
      <c r="B619" s="10"/>
      <c r="C619" s="154"/>
      <c r="D619" s="154"/>
      <c r="E619" s="188"/>
      <c r="F619" s="196"/>
      <c r="G619" s="156"/>
    </row>
    <row r="620" spans="1:7">
      <c r="A620" s="4" t="s">
        <v>92</v>
      </c>
      <c r="E620" s="48"/>
    </row>
    <row r="621" spans="1:7">
      <c r="A621" s="110" t="s">
        <v>536</v>
      </c>
      <c r="B621" s="51">
        <v>1</v>
      </c>
      <c r="D621" s="96">
        <v>73</v>
      </c>
      <c r="E621" s="49">
        <v>200000</v>
      </c>
      <c r="F621" s="49">
        <v>200000</v>
      </c>
      <c r="G621" s="53" t="s">
        <v>54</v>
      </c>
    </row>
    <row r="622" spans="1:7" s="135" customFormat="1">
      <c r="A622" s="110" t="s">
        <v>537</v>
      </c>
      <c r="B622" s="48">
        <v>1</v>
      </c>
      <c r="C622" s="59"/>
      <c r="D622" s="59">
        <v>42</v>
      </c>
      <c r="E622" s="171" t="s">
        <v>538</v>
      </c>
      <c r="F622" s="56">
        <v>70000</v>
      </c>
      <c r="G622" s="55">
        <v>-12.5</v>
      </c>
    </row>
    <row r="623" spans="1:7">
      <c r="A623" s="186"/>
      <c r="B623" s="96">
        <v>1</v>
      </c>
      <c r="C623" s="154"/>
      <c r="D623" s="96">
        <v>62</v>
      </c>
      <c r="E623" s="171" t="s">
        <v>539</v>
      </c>
      <c r="F623" s="49">
        <v>125000</v>
      </c>
      <c r="G623" s="53">
        <v>-3.1</v>
      </c>
    </row>
    <row r="624" spans="1:7">
      <c r="A624" s="5"/>
      <c r="B624" s="10"/>
      <c r="C624" s="154"/>
      <c r="D624" s="154"/>
      <c r="E624" s="188"/>
      <c r="F624" s="196"/>
      <c r="G624" s="156"/>
    </row>
    <row r="625" spans="1:7">
      <c r="A625" s="4" t="s">
        <v>96</v>
      </c>
      <c r="E625" s="48"/>
    </row>
    <row r="626" spans="1:7">
      <c r="A626" s="110" t="s">
        <v>540</v>
      </c>
      <c r="B626" s="51">
        <v>7</v>
      </c>
      <c r="D626" s="96">
        <v>62</v>
      </c>
      <c r="E626" s="171" t="s">
        <v>541</v>
      </c>
      <c r="F626" s="171" t="s">
        <v>524</v>
      </c>
      <c r="G626" s="53">
        <v>-2.8</v>
      </c>
    </row>
    <row r="627" spans="1:7">
      <c r="A627" s="110"/>
      <c r="B627" s="51">
        <v>5</v>
      </c>
      <c r="D627" s="96">
        <v>80</v>
      </c>
      <c r="E627" s="171" t="s">
        <v>542</v>
      </c>
      <c r="F627" s="171" t="s">
        <v>543</v>
      </c>
      <c r="G627" s="53">
        <v>8.8000000000000007</v>
      </c>
    </row>
    <row r="628" spans="1:7">
      <c r="A628" s="110"/>
      <c r="B628" s="51">
        <v>2</v>
      </c>
      <c r="D628" s="96">
        <v>87</v>
      </c>
      <c r="E628" s="49" t="s">
        <v>44</v>
      </c>
      <c r="F628" s="49" t="s">
        <v>510</v>
      </c>
      <c r="G628" s="53" t="s">
        <v>45</v>
      </c>
    </row>
    <row r="629" spans="1:7">
      <c r="A629" s="110" t="s">
        <v>544</v>
      </c>
      <c r="B629" s="51">
        <v>1</v>
      </c>
      <c r="D629" s="96">
        <v>59</v>
      </c>
      <c r="E629" s="49" t="s">
        <v>44</v>
      </c>
      <c r="F629" s="49">
        <v>250000</v>
      </c>
      <c r="G629" s="53" t="s">
        <v>45</v>
      </c>
    </row>
    <row r="630" spans="1:7">
      <c r="B630" s="51">
        <v>4</v>
      </c>
      <c r="D630" s="96">
        <v>69</v>
      </c>
      <c r="E630" s="171">
        <v>250000</v>
      </c>
      <c r="F630" s="171" t="s">
        <v>545</v>
      </c>
      <c r="G630" s="53">
        <v>5.5</v>
      </c>
    </row>
    <row r="631" spans="1:7">
      <c r="A631" s="110"/>
      <c r="B631" s="51">
        <v>9</v>
      </c>
      <c r="D631" s="96">
        <v>88</v>
      </c>
      <c r="E631" s="49" t="s">
        <v>546</v>
      </c>
      <c r="F631" s="49" t="s">
        <v>547</v>
      </c>
      <c r="G631" s="53">
        <v>-5.2</v>
      </c>
    </row>
    <row r="632" spans="1:7">
      <c r="A632" s="110"/>
      <c r="B632" s="51">
        <v>1</v>
      </c>
      <c r="D632" s="96">
        <v>95</v>
      </c>
      <c r="E632" s="49" t="s">
        <v>44</v>
      </c>
      <c r="F632" s="49">
        <v>330000</v>
      </c>
      <c r="G632" s="53" t="s">
        <v>45</v>
      </c>
    </row>
    <row r="633" spans="1:7">
      <c r="A633" s="110" t="s">
        <v>548</v>
      </c>
      <c r="B633" s="51">
        <v>2</v>
      </c>
      <c r="D633" s="96">
        <v>40</v>
      </c>
      <c r="E633" s="49" t="s">
        <v>44</v>
      </c>
      <c r="F633" s="49" t="s">
        <v>549</v>
      </c>
      <c r="G633" s="53" t="s">
        <v>45</v>
      </c>
    </row>
    <row r="634" spans="1:7">
      <c r="A634" s="110"/>
      <c r="B634" s="51">
        <v>4</v>
      </c>
      <c r="D634" s="96">
        <v>61</v>
      </c>
      <c r="E634" s="49" t="s">
        <v>44</v>
      </c>
      <c r="F634" s="49" t="s">
        <v>550</v>
      </c>
      <c r="G634" s="53" t="s">
        <v>45</v>
      </c>
    </row>
    <row r="635" spans="1:7">
      <c r="B635" s="51">
        <v>6</v>
      </c>
      <c r="D635" s="96">
        <v>80</v>
      </c>
      <c r="E635" s="171" t="s">
        <v>551</v>
      </c>
      <c r="F635" s="171" t="s">
        <v>552</v>
      </c>
      <c r="G635" s="53">
        <v>3.1</v>
      </c>
    </row>
    <row r="636" spans="1:7">
      <c r="A636" s="110" t="s">
        <v>553</v>
      </c>
      <c r="B636" s="51">
        <v>3</v>
      </c>
      <c r="D636" s="96">
        <v>30</v>
      </c>
      <c r="E636" s="49" t="s">
        <v>44</v>
      </c>
      <c r="F636" s="49" t="s">
        <v>554</v>
      </c>
      <c r="G636" s="53" t="s">
        <v>45</v>
      </c>
    </row>
    <row r="637" spans="1:7">
      <c r="A637" s="110"/>
      <c r="B637" s="51">
        <v>1</v>
      </c>
      <c r="D637" s="96">
        <v>40</v>
      </c>
      <c r="E637" s="49" t="s">
        <v>44</v>
      </c>
      <c r="F637" s="49">
        <v>160000</v>
      </c>
      <c r="G637" s="53" t="s">
        <v>45</v>
      </c>
    </row>
    <row r="638" spans="1:7">
      <c r="B638" s="51">
        <v>3</v>
      </c>
      <c r="D638" s="96">
        <v>80</v>
      </c>
      <c r="E638" s="171">
        <v>270000</v>
      </c>
      <c r="F638" s="49" t="s">
        <v>555</v>
      </c>
      <c r="G638" s="53">
        <v>3.7</v>
      </c>
    </row>
    <row r="639" spans="1:7">
      <c r="A639" s="110" t="s">
        <v>556</v>
      </c>
      <c r="B639" s="51">
        <v>5</v>
      </c>
      <c r="D639" s="96">
        <v>85</v>
      </c>
      <c r="E639" s="49" t="s">
        <v>44</v>
      </c>
      <c r="F639" s="49" t="s">
        <v>557</v>
      </c>
      <c r="G639" s="53" t="s">
        <v>45</v>
      </c>
    </row>
    <row r="640" spans="1:7">
      <c r="A640" s="110" t="s">
        <v>558</v>
      </c>
      <c r="B640" s="51">
        <v>1</v>
      </c>
      <c r="D640" s="96">
        <v>80</v>
      </c>
      <c r="E640" s="51" t="s">
        <v>559</v>
      </c>
      <c r="F640" s="49">
        <v>250000</v>
      </c>
      <c r="G640" s="53" t="s">
        <v>54</v>
      </c>
    </row>
    <row r="641" spans="1:7" s="135" customFormat="1">
      <c r="A641" s="110" t="s">
        <v>560</v>
      </c>
      <c r="B641" s="48">
        <v>1</v>
      </c>
      <c r="C641" s="59"/>
      <c r="D641" s="59">
        <v>62</v>
      </c>
      <c r="E641" s="56" t="s">
        <v>44</v>
      </c>
      <c r="F641" s="56">
        <v>200000</v>
      </c>
      <c r="G641" s="55" t="s">
        <v>45</v>
      </c>
    </row>
    <row r="642" spans="1:7">
      <c r="A642" s="50" t="s">
        <v>561</v>
      </c>
      <c r="B642" s="51">
        <v>1</v>
      </c>
      <c r="D642" s="96">
        <v>36</v>
      </c>
      <c r="E642" s="51" t="s">
        <v>562</v>
      </c>
      <c r="F642" s="49">
        <v>178000</v>
      </c>
      <c r="G642" s="53">
        <v>2.1</v>
      </c>
    </row>
    <row r="643" spans="1:7">
      <c r="A643" s="5"/>
      <c r="B643" s="51">
        <v>1</v>
      </c>
      <c r="D643" s="96">
        <v>51</v>
      </c>
      <c r="E643" s="51" t="s">
        <v>563</v>
      </c>
      <c r="F643" s="49">
        <v>245000</v>
      </c>
      <c r="G643" s="53" t="s">
        <v>54</v>
      </c>
    </row>
    <row r="644" spans="1:7">
      <c r="A644" s="50" t="s">
        <v>564</v>
      </c>
      <c r="B644" s="51">
        <v>1</v>
      </c>
      <c r="D644" s="96">
        <v>59</v>
      </c>
      <c r="E644" s="51" t="s">
        <v>565</v>
      </c>
      <c r="F644" s="49">
        <v>320000</v>
      </c>
      <c r="G644" s="53">
        <v>13.3</v>
      </c>
    </row>
    <row r="645" spans="1:7">
      <c r="A645" s="5"/>
      <c r="B645" s="51">
        <v>2</v>
      </c>
      <c r="D645" s="96">
        <v>63</v>
      </c>
      <c r="E645" s="51" t="s">
        <v>566</v>
      </c>
      <c r="F645" s="49" t="s">
        <v>453</v>
      </c>
      <c r="G645" s="53" t="s">
        <v>54</v>
      </c>
    </row>
    <row r="646" spans="1:7">
      <c r="A646" s="50" t="s">
        <v>567</v>
      </c>
      <c r="B646" s="51">
        <v>2</v>
      </c>
      <c r="D646" s="96">
        <v>76</v>
      </c>
      <c r="E646" s="49" t="s">
        <v>44</v>
      </c>
      <c r="F646" s="49" t="s">
        <v>568</v>
      </c>
      <c r="G646" s="53" t="s">
        <v>45</v>
      </c>
    </row>
    <row r="647" spans="1:7">
      <c r="A647" s="5"/>
      <c r="B647" s="51">
        <v>1</v>
      </c>
      <c r="D647" s="96">
        <v>124</v>
      </c>
      <c r="E647" s="49" t="s">
        <v>44</v>
      </c>
      <c r="F647" s="49">
        <v>448000</v>
      </c>
      <c r="G647" s="53" t="s">
        <v>45</v>
      </c>
    </row>
    <row r="648" spans="1:7">
      <c r="A648" s="110" t="s">
        <v>569</v>
      </c>
      <c r="B648" s="51">
        <v>1</v>
      </c>
      <c r="D648" s="96">
        <v>79</v>
      </c>
      <c r="E648" s="171">
        <v>290000</v>
      </c>
      <c r="F648" s="171">
        <v>265000</v>
      </c>
      <c r="G648" s="53">
        <v>-8.6</v>
      </c>
    </row>
    <row r="649" spans="1:7">
      <c r="A649" s="50" t="s">
        <v>570</v>
      </c>
      <c r="B649" s="51">
        <v>1</v>
      </c>
      <c r="D649" s="96">
        <v>72</v>
      </c>
      <c r="E649" s="49" t="s">
        <v>44</v>
      </c>
      <c r="F649" s="49">
        <v>249000</v>
      </c>
      <c r="G649" s="53" t="s">
        <v>45</v>
      </c>
    </row>
    <row r="650" spans="1:7">
      <c r="B650" s="51">
        <v>2</v>
      </c>
      <c r="D650" s="96">
        <v>80</v>
      </c>
      <c r="E650" s="49">
        <v>280000</v>
      </c>
      <c r="F650" s="49" t="s">
        <v>557</v>
      </c>
      <c r="G650" s="53">
        <v>3.6</v>
      </c>
    </row>
    <row r="651" spans="1:7">
      <c r="A651" s="50" t="s">
        <v>571</v>
      </c>
      <c r="B651" s="51">
        <v>2</v>
      </c>
      <c r="D651" s="96">
        <v>96</v>
      </c>
      <c r="E651" s="171">
        <v>345000</v>
      </c>
      <c r="F651" s="171" t="s">
        <v>572</v>
      </c>
      <c r="G651" s="53" t="s">
        <v>54</v>
      </c>
    </row>
    <row r="652" spans="1:7">
      <c r="A652" s="5"/>
      <c r="B652" s="51">
        <v>5</v>
      </c>
      <c r="D652" s="96">
        <v>101</v>
      </c>
      <c r="E652" s="49" t="s">
        <v>573</v>
      </c>
      <c r="F652" s="49" t="s">
        <v>574</v>
      </c>
      <c r="G652" s="53" t="s">
        <v>54</v>
      </c>
    </row>
    <row r="653" spans="1:7">
      <c r="A653" s="50" t="s">
        <v>575</v>
      </c>
      <c r="B653" s="51">
        <v>3</v>
      </c>
      <c r="D653" s="96">
        <v>57</v>
      </c>
      <c r="E653" s="171" t="s">
        <v>576</v>
      </c>
      <c r="F653" s="171" t="s">
        <v>577</v>
      </c>
      <c r="G653" s="53" t="s">
        <v>54</v>
      </c>
    </row>
    <row r="654" spans="1:7">
      <c r="B654" s="51">
        <v>5</v>
      </c>
      <c r="D654" s="96">
        <v>59</v>
      </c>
      <c r="E654" s="171" t="s">
        <v>44</v>
      </c>
      <c r="F654" s="171">
        <v>200000</v>
      </c>
      <c r="G654" s="53" t="s">
        <v>45</v>
      </c>
    </row>
    <row r="655" spans="1:7">
      <c r="A655" s="50" t="s">
        <v>578</v>
      </c>
      <c r="B655" s="51">
        <v>2</v>
      </c>
      <c r="D655" s="96">
        <v>103</v>
      </c>
      <c r="E655" s="171">
        <v>310000</v>
      </c>
      <c r="F655" s="171" t="s">
        <v>273</v>
      </c>
      <c r="G655" s="53">
        <v>4.8</v>
      </c>
    </row>
    <row r="656" spans="1:7" s="151" customFormat="1">
      <c r="A656" s="50" t="s">
        <v>579</v>
      </c>
      <c r="B656" s="51">
        <v>1</v>
      </c>
      <c r="C656" s="96"/>
      <c r="D656" s="96">
        <v>97</v>
      </c>
      <c r="E656" s="171" t="s">
        <v>44</v>
      </c>
      <c r="F656" s="171">
        <v>400000</v>
      </c>
      <c r="G656" s="53" t="s">
        <v>45</v>
      </c>
    </row>
    <row r="657" spans="1:7">
      <c r="A657" s="110" t="s">
        <v>580</v>
      </c>
      <c r="B657" s="51">
        <v>4</v>
      </c>
      <c r="D657" s="96">
        <v>98</v>
      </c>
      <c r="E657" s="171" t="s">
        <v>581</v>
      </c>
      <c r="F657" s="49" t="s">
        <v>582</v>
      </c>
      <c r="G657" s="53" t="s">
        <v>54</v>
      </c>
    </row>
    <row r="658" spans="1:7">
      <c r="A658" s="110" t="s">
        <v>583</v>
      </c>
      <c r="B658" s="51">
        <v>3</v>
      </c>
      <c r="D658" s="96">
        <v>66</v>
      </c>
      <c r="E658" s="171" t="s">
        <v>44</v>
      </c>
      <c r="F658" s="171">
        <v>250000</v>
      </c>
      <c r="G658" s="53" t="s">
        <v>45</v>
      </c>
    </row>
    <row r="659" spans="1:7">
      <c r="A659" s="50" t="s">
        <v>584</v>
      </c>
      <c r="B659" s="51">
        <v>1</v>
      </c>
      <c r="D659" s="96">
        <v>68</v>
      </c>
      <c r="E659" s="171">
        <v>250000</v>
      </c>
      <c r="F659" s="171">
        <v>262000</v>
      </c>
      <c r="G659" s="53">
        <v>4.8</v>
      </c>
    </row>
    <row r="660" spans="1:7">
      <c r="A660" s="50" t="s">
        <v>585</v>
      </c>
      <c r="B660" s="51">
        <v>1</v>
      </c>
      <c r="D660" s="96">
        <v>90</v>
      </c>
      <c r="E660" s="171" t="s">
        <v>44</v>
      </c>
      <c r="F660" s="171">
        <v>265000</v>
      </c>
      <c r="G660" s="53" t="s">
        <v>45</v>
      </c>
    </row>
    <row r="661" spans="1:7">
      <c r="A661" s="50" t="s">
        <v>586</v>
      </c>
      <c r="B661" s="51">
        <v>1</v>
      </c>
      <c r="D661" s="96">
        <v>78</v>
      </c>
      <c r="E661" s="171" t="s">
        <v>44</v>
      </c>
      <c r="F661" s="49">
        <v>254000</v>
      </c>
      <c r="G661" s="53" t="s">
        <v>45</v>
      </c>
    </row>
    <row r="662" spans="1:7">
      <c r="A662" s="50" t="s">
        <v>587</v>
      </c>
      <c r="B662" s="51">
        <v>1</v>
      </c>
      <c r="D662" s="96">
        <v>94</v>
      </c>
      <c r="E662" s="171" t="s">
        <v>44</v>
      </c>
      <c r="F662" s="49">
        <v>310000</v>
      </c>
      <c r="G662" s="53" t="s">
        <v>45</v>
      </c>
    </row>
    <row r="663" spans="1:7">
      <c r="A663" s="5"/>
      <c r="B663" s="51">
        <v>3</v>
      </c>
      <c r="D663" s="96">
        <v>97</v>
      </c>
      <c r="E663" s="51" t="s">
        <v>588</v>
      </c>
      <c r="F663" s="49" t="s">
        <v>589</v>
      </c>
      <c r="G663" s="53" t="s">
        <v>54</v>
      </c>
    </row>
    <row r="664" spans="1:7">
      <c r="A664" s="50" t="s">
        <v>590</v>
      </c>
      <c r="B664" s="51">
        <v>1</v>
      </c>
      <c r="D664" s="96">
        <v>75</v>
      </c>
      <c r="E664" s="49">
        <v>290000</v>
      </c>
      <c r="F664" s="49">
        <v>300000</v>
      </c>
      <c r="G664" s="53">
        <v>3.4</v>
      </c>
    </row>
    <row r="665" spans="1:7">
      <c r="A665" s="110" t="s">
        <v>591</v>
      </c>
      <c r="B665" s="51">
        <v>1</v>
      </c>
      <c r="D665" s="96">
        <v>65</v>
      </c>
      <c r="E665" s="51" t="s">
        <v>58</v>
      </c>
      <c r="F665" s="49">
        <v>220000</v>
      </c>
      <c r="G665" s="53" t="s">
        <v>54</v>
      </c>
    </row>
    <row r="666" spans="1:7">
      <c r="A666" s="186"/>
      <c r="B666" s="51">
        <v>1</v>
      </c>
      <c r="D666" s="96">
        <v>72</v>
      </c>
      <c r="E666" s="171" t="s">
        <v>44</v>
      </c>
      <c r="F666" s="171">
        <v>208000</v>
      </c>
      <c r="G666" s="53" t="s">
        <v>45</v>
      </c>
    </row>
    <row r="667" spans="1:7">
      <c r="A667" s="50" t="s">
        <v>592</v>
      </c>
      <c r="B667" s="51">
        <v>2</v>
      </c>
      <c r="D667" s="96">
        <v>70</v>
      </c>
      <c r="E667" s="51" t="s">
        <v>593</v>
      </c>
      <c r="F667" s="49" t="s">
        <v>594</v>
      </c>
      <c r="G667" s="53" t="s">
        <v>54</v>
      </c>
    </row>
    <row r="668" spans="1:7">
      <c r="A668" s="5"/>
      <c r="B668" s="10"/>
      <c r="C668" s="154"/>
      <c r="D668" s="154"/>
      <c r="E668" s="188"/>
      <c r="F668" s="196"/>
      <c r="G668" s="156"/>
    </row>
    <row r="669" spans="1:7">
      <c r="A669" s="4" t="s">
        <v>99</v>
      </c>
      <c r="E669" s="48"/>
    </row>
    <row r="670" spans="1:7">
      <c r="A670" s="50" t="s">
        <v>595</v>
      </c>
      <c r="B670" s="51">
        <v>3</v>
      </c>
      <c r="D670" s="96">
        <v>62</v>
      </c>
      <c r="E670" s="49" t="s">
        <v>596</v>
      </c>
      <c r="F670" s="171" t="s">
        <v>533</v>
      </c>
      <c r="G670" s="53">
        <v>3.8</v>
      </c>
    </row>
    <row r="671" spans="1:7">
      <c r="A671" s="50" t="s">
        <v>597</v>
      </c>
      <c r="B671" s="51">
        <v>1</v>
      </c>
      <c r="D671" s="96">
        <v>75</v>
      </c>
      <c r="E671" s="56" t="s">
        <v>44</v>
      </c>
      <c r="F671" s="171">
        <v>220000</v>
      </c>
      <c r="G671" s="53" t="s">
        <v>45</v>
      </c>
    </row>
    <row r="672" spans="1:7">
      <c r="A672" s="110" t="s">
        <v>598</v>
      </c>
      <c r="B672" s="51">
        <v>4</v>
      </c>
      <c r="D672" s="96">
        <v>79</v>
      </c>
      <c r="E672" s="112" t="s">
        <v>599</v>
      </c>
      <c r="F672" s="112" t="s">
        <v>278</v>
      </c>
      <c r="G672" s="53" t="s">
        <v>54</v>
      </c>
    </row>
    <row r="673" spans="1:7">
      <c r="A673" s="50" t="s">
        <v>500</v>
      </c>
      <c r="B673" s="51">
        <v>2</v>
      </c>
      <c r="D673" s="96">
        <v>69</v>
      </c>
      <c r="E673" s="49">
        <v>165000</v>
      </c>
      <c r="F673" s="49">
        <v>165000</v>
      </c>
      <c r="G673" s="53" t="s">
        <v>54</v>
      </c>
    </row>
    <row r="674" spans="1:7">
      <c r="A674" s="50" t="s">
        <v>600</v>
      </c>
      <c r="B674" s="51">
        <v>1</v>
      </c>
      <c r="D674" s="96">
        <v>72</v>
      </c>
      <c r="E674" s="56" t="s">
        <v>44</v>
      </c>
      <c r="F674" s="171">
        <v>175000</v>
      </c>
      <c r="G674" s="53" t="s">
        <v>45</v>
      </c>
    </row>
    <row r="675" spans="1:7">
      <c r="A675" s="5"/>
      <c r="B675" s="10"/>
      <c r="C675" s="154"/>
      <c r="D675" s="154"/>
      <c r="E675" s="188"/>
      <c r="F675" s="196"/>
      <c r="G675" s="156"/>
    </row>
    <row r="676" spans="1:7">
      <c r="A676" s="35" t="s">
        <v>104</v>
      </c>
      <c r="B676" s="96"/>
      <c r="E676" s="49"/>
      <c r="F676" s="48"/>
      <c r="G676" s="52"/>
    </row>
    <row r="677" spans="1:7">
      <c r="A677" s="69" t="s">
        <v>601</v>
      </c>
      <c r="B677" s="96">
        <v>8</v>
      </c>
      <c r="D677" s="96">
        <v>58</v>
      </c>
      <c r="E677" s="49" t="s">
        <v>602</v>
      </c>
      <c r="F677" s="56" t="s">
        <v>603</v>
      </c>
      <c r="G677" s="53" t="s">
        <v>54</v>
      </c>
    </row>
    <row r="678" spans="1:7">
      <c r="A678" s="69" t="s">
        <v>604</v>
      </c>
      <c r="B678" s="96">
        <v>2</v>
      </c>
      <c r="D678" s="96">
        <v>77.510000000000005</v>
      </c>
      <c r="E678" s="139">
        <v>230000</v>
      </c>
      <c r="F678" s="56" t="s">
        <v>605</v>
      </c>
      <c r="G678" s="200" t="s">
        <v>54</v>
      </c>
    </row>
    <row r="679" spans="1:7">
      <c r="A679" s="69" t="s">
        <v>606</v>
      </c>
      <c r="B679" s="96">
        <v>15</v>
      </c>
      <c r="D679" s="96">
        <v>78.599999999999994</v>
      </c>
      <c r="E679" s="139" t="s">
        <v>607</v>
      </c>
      <c r="F679" s="48" t="s">
        <v>608</v>
      </c>
      <c r="G679" s="53">
        <v>8.1717977955150207</v>
      </c>
    </row>
    <row r="680" spans="1:7">
      <c r="A680" s="69" t="s">
        <v>609</v>
      </c>
      <c r="B680" s="96">
        <v>3</v>
      </c>
      <c r="D680" s="96">
        <v>61.91</v>
      </c>
      <c r="E680" s="56" t="s">
        <v>497</v>
      </c>
      <c r="F680" s="56" t="s">
        <v>610</v>
      </c>
      <c r="G680" s="53">
        <v>9.1428571428571406</v>
      </c>
    </row>
    <row r="681" spans="1:7">
      <c r="A681" s="69" t="s">
        <v>611</v>
      </c>
      <c r="B681" s="96">
        <v>7</v>
      </c>
      <c r="D681" s="96">
        <v>65.069999999999993</v>
      </c>
      <c r="E681" s="139" t="s">
        <v>612</v>
      </c>
      <c r="F681" s="48" t="s">
        <v>613</v>
      </c>
      <c r="G681" s="200">
        <v>3.1276415891800502</v>
      </c>
    </row>
    <row r="682" spans="1:7">
      <c r="A682" s="69" t="s">
        <v>614</v>
      </c>
      <c r="B682" s="96">
        <v>16</v>
      </c>
      <c r="D682" s="96">
        <v>72.77</v>
      </c>
      <c r="E682" s="139" t="s">
        <v>615</v>
      </c>
      <c r="F682" s="48" t="s">
        <v>616</v>
      </c>
      <c r="G682" s="53" t="s">
        <v>54</v>
      </c>
    </row>
    <row r="683" spans="1:7">
      <c r="A683" s="69" t="s">
        <v>617</v>
      </c>
      <c r="B683" s="96">
        <v>2</v>
      </c>
      <c r="D683" s="96">
        <v>76</v>
      </c>
      <c r="E683" s="139" t="s">
        <v>44</v>
      </c>
      <c r="F683" s="56" t="s">
        <v>532</v>
      </c>
      <c r="G683" s="53" t="s">
        <v>45</v>
      </c>
    </row>
    <row r="684" spans="1:7">
      <c r="A684" s="69" t="s">
        <v>618</v>
      </c>
      <c r="B684" s="96">
        <v>4</v>
      </c>
      <c r="D684" s="96">
        <v>90</v>
      </c>
      <c r="E684" s="139">
        <v>270000</v>
      </c>
      <c r="F684" s="48" t="s">
        <v>524</v>
      </c>
      <c r="G684" s="200">
        <v>-9.3000000000000007</v>
      </c>
    </row>
    <row r="685" spans="1:7">
      <c r="A685" s="69"/>
      <c r="B685" s="96"/>
      <c r="E685" s="139"/>
      <c r="F685" s="48"/>
      <c r="G685" s="199"/>
    </row>
    <row r="686" spans="1:7">
      <c r="A686" s="4" t="s">
        <v>129</v>
      </c>
      <c r="E686" s="48"/>
    </row>
    <row r="687" spans="1:7">
      <c r="A687" s="50" t="s">
        <v>619</v>
      </c>
      <c r="B687" s="51">
        <v>3</v>
      </c>
      <c r="C687" s="154"/>
      <c r="D687" s="96">
        <v>86</v>
      </c>
      <c r="E687" s="49" t="s">
        <v>44</v>
      </c>
      <c r="F687" s="49" t="s">
        <v>620</v>
      </c>
      <c r="G687" s="53" t="s">
        <v>45</v>
      </c>
    </row>
    <row r="688" spans="1:7">
      <c r="A688" s="50" t="s">
        <v>621</v>
      </c>
      <c r="B688" s="51">
        <v>1</v>
      </c>
      <c r="C688" s="154"/>
      <c r="D688" s="96">
        <v>79</v>
      </c>
      <c r="E688" s="49">
        <v>190000</v>
      </c>
      <c r="F688" s="49">
        <v>183000</v>
      </c>
      <c r="G688" s="53">
        <v>-3.7</v>
      </c>
    </row>
    <row r="689" spans="1:9">
      <c r="A689" s="50" t="s">
        <v>622</v>
      </c>
      <c r="B689" s="51">
        <v>2</v>
      </c>
      <c r="D689" s="96">
        <v>94</v>
      </c>
      <c r="E689" s="49" t="s">
        <v>623</v>
      </c>
      <c r="F689" s="49" t="s">
        <v>624</v>
      </c>
      <c r="G689" s="53">
        <v>-3.1</v>
      </c>
    </row>
    <row r="690" spans="1:9">
      <c r="A690" s="5"/>
      <c r="B690" s="10"/>
      <c r="C690" s="154"/>
      <c r="D690" s="154"/>
      <c r="E690" s="188"/>
      <c r="F690" s="196"/>
      <c r="G690" s="156"/>
    </row>
    <row r="691" spans="1:9">
      <c r="E691" s="48"/>
    </row>
    <row r="692" spans="1:9">
      <c r="A692" s="220" t="s">
        <v>625</v>
      </c>
      <c r="B692" s="222"/>
      <c r="C692" s="223"/>
      <c r="D692" s="223"/>
      <c r="E692" s="222"/>
      <c r="F692" s="222"/>
      <c r="G692" s="240"/>
    </row>
    <row r="693" spans="1:9">
      <c r="E693" s="48"/>
    </row>
    <row r="694" spans="1:9">
      <c r="A694" s="4" t="s">
        <v>64</v>
      </c>
      <c r="E694" s="48"/>
    </row>
    <row r="695" spans="1:9">
      <c r="A695" s="50" t="s">
        <v>626</v>
      </c>
      <c r="B695" s="51">
        <v>3</v>
      </c>
      <c r="D695" s="96">
        <v>91</v>
      </c>
      <c r="E695" s="49" t="s">
        <v>627</v>
      </c>
      <c r="F695" s="49" t="s">
        <v>628</v>
      </c>
      <c r="G695" s="53">
        <v>3.4</v>
      </c>
    </row>
    <row r="696" spans="1:9">
      <c r="B696" s="51">
        <v>3</v>
      </c>
      <c r="D696" s="96">
        <v>101</v>
      </c>
      <c r="E696" s="171">
        <v>650000</v>
      </c>
      <c r="F696" s="171" t="s">
        <v>629</v>
      </c>
      <c r="G696" s="53">
        <v>2.6</v>
      </c>
    </row>
    <row r="697" spans="1:9">
      <c r="B697" s="51">
        <v>2</v>
      </c>
      <c r="D697" s="96">
        <v>121</v>
      </c>
      <c r="E697" s="49" t="s">
        <v>630</v>
      </c>
      <c r="F697" s="171" t="s">
        <v>631</v>
      </c>
      <c r="G697" s="53">
        <v>-6.3</v>
      </c>
    </row>
    <row r="698" spans="1:9">
      <c r="B698" s="51">
        <v>1</v>
      </c>
      <c r="D698" s="96">
        <v>179</v>
      </c>
      <c r="E698" s="49" t="s">
        <v>44</v>
      </c>
      <c r="F698" s="171">
        <v>1300000</v>
      </c>
      <c r="G698" s="53" t="s">
        <v>45</v>
      </c>
    </row>
    <row r="699" spans="1:9">
      <c r="A699" s="50" t="s">
        <v>632</v>
      </c>
      <c r="B699" s="51">
        <v>1</v>
      </c>
      <c r="D699" s="96">
        <v>81</v>
      </c>
      <c r="E699" s="49" t="s">
        <v>633</v>
      </c>
      <c r="F699" s="171">
        <v>450000</v>
      </c>
      <c r="G699" s="53">
        <v>-2.2000000000000002</v>
      </c>
    </row>
    <row r="700" spans="1:9">
      <c r="B700" s="51">
        <v>1</v>
      </c>
      <c r="D700" s="96">
        <v>88</v>
      </c>
      <c r="E700" s="56" t="s">
        <v>44</v>
      </c>
      <c r="F700" s="171">
        <v>520000</v>
      </c>
      <c r="G700" s="53" t="s">
        <v>45</v>
      </c>
    </row>
    <row r="701" spans="1:9">
      <c r="A701" s="110" t="s">
        <v>634</v>
      </c>
      <c r="B701" s="51">
        <v>2</v>
      </c>
      <c r="D701" s="96">
        <v>84</v>
      </c>
      <c r="E701" s="49" t="s">
        <v>44</v>
      </c>
      <c r="F701" s="171" t="s">
        <v>635</v>
      </c>
      <c r="G701" s="53" t="s">
        <v>45</v>
      </c>
    </row>
    <row r="702" spans="1:9">
      <c r="B702" s="51">
        <v>1</v>
      </c>
      <c r="D702" s="96">
        <v>94</v>
      </c>
      <c r="E702" s="49" t="s">
        <v>44</v>
      </c>
      <c r="F702" s="171">
        <v>490000</v>
      </c>
      <c r="G702" s="53" t="s">
        <v>45</v>
      </c>
      <c r="I702" s="205"/>
    </row>
    <row r="703" spans="1:9">
      <c r="A703" s="50" t="s">
        <v>636</v>
      </c>
      <c r="B703" s="51">
        <v>1</v>
      </c>
      <c r="D703" s="96">
        <v>114</v>
      </c>
      <c r="E703" s="171">
        <v>620000</v>
      </c>
      <c r="F703" s="171">
        <v>628000</v>
      </c>
      <c r="G703" s="53" t="s">
        <v>54</v>
      </c>
    </row>
    <row r="704" spans="1:9">
      <c r="A704" s="50" t="s">
        <v>637</v>
      </c>
      <c r="B704" s="51">
        <v>1</v>
      </c>
      <c r="D704" s="96">
        <v>88</v>
      </c>
      <c r="E704" s="171">
        <v>500000</v>
      </c>
      <c r="F704" s="171">
        <v>550000</v>
      </c>
      <c r="G704" s="53">
        <v>10</v>
      </c>
    </row>
    <row r="705" spans="1:7">
      <c r="A705" s="50" t="s">
        <v>638</v>
      </c>
      <c r="B705" s="51">
        <v>1</v>
      </c>
      <c r="D705" s="96">
        <v>99</v>
      </c>
      <c r="E705" s="56" t="s">
        <v>44</v>
      </c>
      <c r="F705" s="171">
        <v>440000</v>
      </c>
      <c r="G705" s="53" t="s">
        <v>45</v>
      </c>
    </row>
    <row r="706" spans="1:7">
      <c r="A706" s="50" t="s">
        <v>639</v>
      </c>
      <c r="B706" s="51">
        <v>1</v>
      </c>
      <c r="D706" s="96">
        <v>155</v>
      </c>
      <c r="E706" s="56" t="s">
        <v>44</v>
      </c>
      <c r="F706" s="171">
        <v>1750000</v>
      </c>
      <c r="G706" s="53" t="s">
        <v>45</v>
      </c>
    </row>
    <row r="707" spans="1:7">
      <c r="A707" s="50" t="s">
        <v>640</v>
      </c>
      <c r="B707" s="51">
        <v>1</v>
      </c>
      <c r="D707" s="96">
        <v>115</v>
      </c>
      <c r="E707" s="171" t="s">
        <v>44</v>
      </c>
      <c r="F707" s="171">
        <v>540000</v>
      </c>
      <c r="G707" s="53" t="s">
        <v>45</v>
      </c>
    </row>
    <row r="708" spans="1:7">
      <c r="A708" s="110" t="s">
        <v>641</v>
      </c>
      <c r="B708" s="51">
        <v>2</v>
      </c>
      <c r="C708" s="154"/>
      <c r="D708" s="96">
        <v>90</v>
      </c>
      <c r="E708" s="171" t="s">
        <v>642</v>
      </c>
      <c r="F708" s="171">
        <v>360000</v>
      </c>
      <c r="G708" s="53">
        <v>7.5</v>
      </c>
    </row>
    <row r="709" spans="1:7" s="151" customFormat="1">
      <c r="A709" s="50" t="s">
        <v>643</v>
      </c>
      <c r="B709" s="51">
        <v>1</v>
      </c>
      <c r="C709" s="96"/>
      <c r="D709" s="96">
        <v>120</v>
      </c>
      <c r="E709" s="171" t="s">
        <v>44</v>
      </c>
      <c r="F709" s="171">
        <v>720000</v>
      </c>
      <c r="G709" s="53" t="s">
        <v>45</v>
      </c>
    </row>
    <row r="710" spans="1:7" s="151" customFormat="1">
      <c r="A710" s="50" t="s">
        <v>644</v>
      </c>
      <c r="B710" s="51">
        <v>1</v>
      </c>
      <c r="C710" s="96"/>
      <c r="D710" s="96">
        <v>184</v>
      </c>
      <c r="E710" s="171">
        <v>1500000</v>
      </c>
      <c r="F710" s="171">
        <v>1590000</v>
      </c>
      <c r="G710" s="53">
        <v>6</v>
      </c>
    </row>
    <row r="711" spans="1:7" s="151" customFormat="1">
      <c r="A711" s="50" t="s">
        <v>645</v>
      </c>
      <c r="B711" s="51">
        <v>1</v>
      </c>
      <c r="C711" s="96"/>
      <c r="D711" s="96">
        <v>184</v>
      </c>
      <c r="E711" s="171" t="s">
        <v>44</v>
      </c>
      <c r="F711" s="171">
        <v>490000</v>
      </c>
      <c r="G711" s="53" t="s">
        <v>45</v>
      </c>
    </row>
    <row r="712" spans="1:7" s="151" customFormat="1">
      <c r="A712" s="50" t="s">
        <v>646</v>
      </c>
      <c r="B712" s="51">
        <v>1</v>
      </c>
      <c r="C712" s="96"/>
      <c r="D712" s="96">
        <v>122</v>
      </c>
      <c r="E712" s="171" t="s">
        <v>44</v>
      </c>
      <c r="F712" s="171">
        <v>650000</v>
      </c>
      <c r="G712" s="53" t="s">
        <v>45</v>
      </c>
    </row>
    <row r="713" spans="1:7">
      <c r="A713" s="50" t="s">
        <v>647</v>
      </c>
      <c r="B713" s="51">
        <v>1</v>
      </c>
      <c r="D713" s="96">
        <v>46</v>
      </c>
      <c r="E713" s="171">
        <v>440000</v>
      </c>
      <c r="F713" s="171">
        <v>440000</v>
      </c>
      <c r="G713" s="53" t="s">
        <v>54</v>
      </c>
    </row>
    <row r="714" spans="1:7">
      <c r="A714" s="5"/>
      <c r="B714" s="51">
        <v>2</v>
      </c>
      <c r="D714" s="96">
        <v>59</v>
      </c>
      <c r="E714" s="171" t="s">
        <v>648</v>
      </c>
      <c r="F714" s="171" t="s">
        <v>649</v>
      </c>
      <c r="G714" s="53">
        <v>8.6999999999999993</v>
      </c>
    </row>
    <row r="715" spans="1:7" s="151" customFormat="1">
      <c r="A715" s="50" t="s">
        <v>650</v>
      </c>
      <c r="B715" s="51">
        <v>1</v>
      </c>
      <c r="C715" s="96"/>
      <c r="D715" s="96">
        <v>88</v>
      </c>
      <c r="E715" s="171">
        <v>530000</v>
      </c>
      <c r="F715" s="171">
        <v>550000</v>
      </c>
      <c r="G715" s="53">
        <v>3.8</v>
      </c>
    </row>
    <row r="716" spans="1:7" s="151" customFormat="1">
      <c r="A716" s="50" t="s">
        <v>651</v>
      </c>
      <c r="B716" s="51">
        <v>2</v>
      </c>
      <c r="C716" s="96"/>
      <c r="D716" s="96">
        <v>227</v>
      </c>
      <c r="E716" s="171">
        <v>2100000</v>
      </c>
      <c r="F716" s="171" t="s">
        <v>652</v>
      </c>
      <c r="G716" s="53">
        <v>8.3000000000000007</v>
      </c>
    </row>
    <row r="717" spans="1:7">
      <c r="A717" s="50" t="s">
        <v>653</v>
      </c>
      <c r="B717" s="51">
        <v>2</v>
      </c>
      <c r="D717" s="96">
        <v>133</v>
      </c>
      <c r="E717" s="171" t="s">
        <v>654</v>
      </c>
      <c r="F717" s="56" t="s">
        <v>655</v>
      </c>
      <c r="G717" s="53" t="s">
        <v>54</v>
      </c>
    </row>
    <row r="718" spans="1:7">
      <c r="B718" s="51">
        <v>1</v>
      </c>
      <c r="D718" s="96">
        <v>125</v>
      </c>
      <c r="E718" s="171" t="s">
        <v>44</v>
      </c>
      <c r="F718" s="56">
        <v>550000</v>
      </c>
      <c r="G718" s="53" t="s">
        <v>45</v>
      </c>
    </row>
    <row r="719" spans="1:7">
      <c r="A719" s="5"/>
      <c r="B719" s="10"/>
      <c r="C719" s="154"/>
      <c r="D719" s="154"/>
      <c r="E719" s="10"/>
      <c r="F719" s="10"/>
      <c r="G719" s="156"/>
    </row>
    <row r="720" spans="1:7">
      <c r="A720" s="4" t="s">
        <v>92</v>
      </c>
    </row>
    <row r="721" spans="1:9">
      <c r="A721" s="110" t="s">
        <v>656</v>
      </c>
      <c r="B721" s="51">
        <v>2</v>
      </c>
      <c r="D721" s="96">
        <v>100</v>
      </c>
      <c r="E721" s="171" t="s">
        <v>657</v>
      </c>
      <c r="F721" s="49" t="s">
        <v>658</v>
      </c>
      <c r="G721" s="53">
        <v>3.9</v>
      </c>
    </row>
    <row r="722" spans="1:9">
      <c r="A722" s="186"/>
      <c r="B722" s="10"/>
      <c r="C722" s="154"/>
      <c r="D722" s="154"/>
      <c r="E722" s="196"/>
      <c r="F722" s="196"/>
      <c r="G722" s="156"/>
    </row>
    <row r="723" spans="1:9">
      <c r="A723" s="4" t="s">
        <v>96</v>
      </c>
    </row>
    <row r="724" spans="1:9">
      <c r="A724" s="50" t="s">
        <v>659</v>
      </c>
      <c r="B724" s="51">
        <v>6</v>
      </c>
      <c r="D724" s="96">
        <v>93</v>
      </c>
      <c r="E724" s="51" t="s">
        <v>660</v>
      </c>
      <c r="F724" s="51" t="s">
        <v>661</v>
      </c>
      <c r="G724" s="53">
        <v>3</v>
      </c>
    </row>
    <row r="725" spans="1:9">
      <c r="A725" s="110" t="s">
        <v>662</v>
      </c>
      <c r="B725" s="51">
        <v>1</v>
      </c>
      <c r="D725" s="96">
        <v>118</v>
      </c>
      <c r="E725" s="56" t="s">
        <v>44</v>
      </c>
      <c r="F725" s="49">
        <v>743000</v>
      </c>
      <c r="G725" s="53" t="s">
        <v>45</v>
      </c>
    </row>
    <row r="726" spans="1:9">
      <c r="A726" s="110" t="s">
        <v>663</v>
      </c>
      <c r="B726" s="51">
        <v>1</v>
      </c>
      <c r="D726" s="96">
        <v>129</v>
      </c>
      <c r="E726" s="49">
        <v>738000</v>
      </c>
      <c r="F726" s="171">
        <v>790000</v>
      </c>
      <c r="G726" s="53">
        <v>7</v>
      </c>
    </row>
    <row r="727" spans="1:9">
      <c r="B727" s="51">
        <v>1</v>
      </c>
      <c r="D727" s="96">
        <v>137</v>
      </c>
      <c r="E727" s="49">
        <v>800000</v>
      </c>
      <c r="F727" s="171">
        <v>850000</v>
      </c>
      <c r="G727" s="53">
        <v>6.3</v>
      </c>
      <c r="I727" s="205"/>
    </row>
    <row r="728" spans="1:9">
      <c r="A728" s="50" t="s">
        <v>664</v>
      </c>
      <c r="B728" s="51">
        <v>14</v>
      </c>
      <c r="D728" s="96">
        <v>79</v>
      </c>
      <c r="E728" s="51" t="s">
        <v>665</v>
      </c>
      <c r="F728" s="51" t="s">
        <v>666</v>
      </c>
      <c r="G728" s="53" t="s">
        <v>54</v>
      </c>
    </row>
    <row r="729" spans="1:9">
      <c r="B729" s="51">
        <v>6</v>
      </c>
      <c r="D729" s="96">
        <v>91</v>
      </c>
      <c r="E729" s="49" t="s">
        <v>667</v>
      </c>
      <c r="F729" s="49" t="s">
        <v>668</v>
      </c>
      <c r="G729" s="53">
        <v>-5.0999999999999996</v>
      </c>
    </row>
    <row r="730" spans="1:9">
      <c r="A730" s="50" t="s">
        <v>669</v>
      </c>
      <c r="B730" s="51">
        <v>3</v>
      </c>
      <c r="D730" s="96">
        <v>97</v>
      </c>
      <c r="E730" s="171">
        <v>525000</v>
      </c>
      <c r="F730" s="171" t="s">
        <v>670</v>
      </c>
      <c r="G730" s="53" t="s">
        <v>54</v>
      </c>
    </row>
    <row r="731" spans="1:9">
      <c r="A731" s="5"/>
      <c r="B731" s="51">
        <v>1</v>
      </c>
      <c r="D731" s="96">
        <v>123</v>
      </c>
      <c r="E731" s="171" t="s">
        <v>44</v>
      </c>
      <c r="F731" s="171">
        <v>710000</v>
      </c>
      <c r="G731" s="53" t="s">
        <v>45</v>
      </c>
      <c r="H731" s="87"/>
    </row>
    <row r="732" spans="1:9" s="151" customFormat="1">
      <c r="A732" s="50" t="s">
        <v>671</v>
      </c>
      <c r="B732" s="51">
        <v>1</v>
      </c>
      <c r="C732" s="96"/>
      <c r="D732" s="96">
        <v>109</v>
      </c>
      <c r="E732" s="171" t="s">
        <v>672</v>
      </c>
      <c r="F732" s="171">
        <v>500000</v>
      </c>
      <c r="G732" s="53">
        <v>2.9</v>
      </c>
    </row>
    <row r="734" spans="1:9">
      <c r="A734" s="35" t="s">
        <v>104</v>
      </c>
      <c r="B734" s="153"/>
      <c r="C734" s="66"/>
      <c r="D734" s="66"/>
      <c r="E734" s="206"/>
      <c r="F734" s="207"/>
      <c r="G734" s="153"/>
    </row>
    <row r="735" spans="1:9">
      <c r="A735" s="69" t="s">
        <v>673</v>
      </c>
      <c r="B735" s="207">
        <v>4</v>
      </c>
      <c r="C735" s="66"/>
      <c r="D735" s="66">
        <v>102</v>
      </c>
      <c r="E735" s="139" t="s">
        <v>674</v>
      </c>
      <c r="F735" s="48" t="s">
        <v>675</v>
      </c>
      <c r="G735" s="200">
        <v>9.5</v>
      </c>
    </row>
  </sheetData>
  <mergeCells count="6">
    <mergeCell ref="G6:G7"/>
    <mergeCell ref="E6:F6"/>
    <mergeCell ref="A6:A7"/>
    <mergeCell ref="B6:B7"/>
    <mergeCell ref="C6:C7"/>
    <mergeCell ref="D6:D7"/>
  </mergeCells>
  <pageMargins left="0.27559055118110198" right="0.23622047244094499" top="0.98425196850393704" bottom="0.98425196850393704" header="0.511811023622047" footer="0.511811023622047"/>
  <pageSetup paperSize="9" scale="69" orientation="portrait" cellComments="asDisplayed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M95"/>
  <sheetViews>
    <sheetView topLeftCell="A47" zoomScale="90" zoomScaleNormal="90" zoomScaleSheetLayoutView="85" workbookViewId="0">
      <selection activeCell="A71" sqref="A71"/>
    </sheetView>
  </sheetViews>
  <sheetFormatPr defaultColWidth="9.140625" defaultRowHeight="12.75"/>
  <cols>
    <col min="1" max="1" width="45.7109375" style="50" customWidth="1"/>
    <col min="2" max="2" width="10.7109375" style="50" customWidth="1"/>
    <col min="3" max="3" width="10.7109375" style="87" customWidth="1"/>
    <col min="4" max="4" width="20.7109375" style="50" customWidth="1"/>
    <col min="5" max="5" width="20.7109375" style="51" customWidth="1"/>
    <col min="6" max="6" width="13.7109375" style="175" customWidth="1"/>
    <col min="7" max="16384" width="9.140625" style="50"/>
  </cols>
  <sheetData>
    <row r="2" spans="1:13" ht="15" customHeight="1">
      <c r="A2" s="1" t="s">
        <v>676</v>
      </c>
      <c r="G2" s="6"/>
      <c r="H2" s="6"/>
      <c r="I2" s="6"/>
      <c r="J2" s="6"/>
      <c r="K2" s="6"/>
      <c r="L2" s="6"/>
      <c r="M2" s="6"/>
    </row>
    <row r="3" spans="1:13" ht="15" customHeight="1">
      <c r="A3" s="1" t="s">
        <v>5</v>
      </c>
      <c r="B3" s="1"/>
      <c r="C3" s="176"/>
      <c r="G3" s="6"/>
      <c r="H3" s="6"/>
      <c r="I3" s="6"/>
      <c r="J3" s="6"/>
      <c r="K3" s="6"/>
      <c r="L3" s="6"/>
      <c r="M3" s="6"/>
    </row>
    <row r="4" spans="1:13" ht="15" customHeight="1">
      <c r="A4" s="2" t="s">
        <v>677</v>
      </c>
      <c r="B4" s="1"/>
      <c r="C4" s="176"/>
      <c r="G4" s="6"/>
      <c r="H4" s="6"/>
      <c r="I4" s="6"/>
      <c r="J4" s="6"/>
      <c r="K4" s="6"/>
      <c r="L4" s="6"/>
      <c r="M4" s="6"/>
    </row>
    <row r="6" spans="1:13" ht="20.100000000000001" customHeight="1">
      <c r="A6" s="246" t="s">
        <v>35</v>
      </c>
      <c r="B6" s="246" t="s">
        <v>36</v>
      </c>
      <c r="C6" s="248" t="s">
        <v>37</v>
      </c>
      <c r="D6" s="246" t="s">
        <v>678</v>
      </c>
      <c r="E6" s="246"/>
      <c r="F6" s="245" t="s">
        <v>40</v>
      </c>
    </row>
    <row r="7" spans="1:13" ht="32.1" customHeight="1">
      <c r="A7" s="246"/>
      <c r="B7" s="246"/>
      <c r="C7" s="248"/>
      <c r="D7" s="219">
        <v>2020</v>
      </c>
      <c r="E7" s="219">
        <v>2021</v>
      </c>
      <c r="F7" s="245"/>
    </row>
    <row r="9" spans="1:13">
      <c r="A9" s="220" t="s">
        <v>679</v>
      </c>
      <c r="B9" s="221"/>
      <c r="C9" s="238"/>
      <c r="D9" s="221"/>
      <c r="E9" s="234"/>
      <c r="F9" s="239"/>
    </row>
    <row r="10" spans="1:13">
      <c r="A10" s="1"/>
    </row>
    <row r="11" spans="1:13">
      <c r="A11" s="1" t="s">
        <v>82</v>
      </c>
      <c r="B11" s="51"/>
      <c r="C11" s="49"/>
      <c r="D11" s="51"/>
      <c r="F11" s="53"/>
    </row>
    <row r="12" spans="1:13">
      <c r="A12" s="50" t="s">
        <v>680</v>
      </c>
      <c r="B12" s="51">
        <v>1</v>
      </c>
      <c r="C12" s="49">
        <v>809</v>
      </c>
      <c r="D12" s="56" t="s">
        <v>44</v>
      </c>
      <c r="E12" s="49">
        <v>124</v>
      </c>
      <c r="F12" s="53" t="s">
        <v>45</v>
      </c>
    </row>
    <row r="13" spans="1:13">
      <c r="B13" s="51"/>
      <c r="C13" s="49"/>
      <c r="D13" s="56"/>
      <c r="E13" s="49"/>
      <c r="F13" s="53"/>
    </row>
    <row r="14" spans="1:13">
      <c r="A14" s="1" t="s">
        <v>46</v>
      </c>
      <c r="B14" s="51"/>
      <c r="C14" s="49"/>
      <c r="D14" s="51"/>
      <c r="F14" s="53"/>
    </row>
    <row r="15" spans="1:13">
      <c r="A15" s="50" t="s">
        <v>681</v>
      </c>
      <c r="B15" s="51">
        <v>1</v>
      </c>
      <c r="C15" s="49">
        <v>1130</v>
      </c>
      <c r="D15" s="51" t="s">
        <v>44</v>
      </c>
      <c r="E15" s="49">
        <v>203</v>
      </c>
      <c r="F15" s="53" t="s">
        <v>45</v>
      </c>
    </row>
    <row r="16" spans="1:13">
      <c r="B16" s="51"/>
      <c r="C16" s="96"/>
      <c r="D16" s="48"/>
      <c r="E16" s="171"/>
      <c r="F16" s="53"/>
    </row>
    <row r="17" spans="1:6">
      <c r="A17" s="1" t="s">
        <v>64</v>
      </c>
    </row>
    <row r="18" spans="1:6">
      <c r="A18" s="50" t="s">
        <v>682</v>
      </c>
      <c r="B18" s="51">
        <v>2</v>
      </c>
      <c r="C18" s="49">
        <v>843</v>
      </c>
      <c r="D18" s="56" t="s">
        <v>44</v>
      </c>
      <c r="E18" s="171" t="s">
        <v>683</v>
      </c>
      <c r="F18" s="53" t="s">
        <v>45</v>
      </c>
    </row>
    <row r="19" spans="1:6">
      <c r="A19" s="50" t="s">
        <v>684</v>
      </c>
      <c r="B19" s="51">
        <v>1</v>
      </c>
      <c r="C19" s="49">
        <v>810</v>
      </c>
      <c r="D19" s="56" t="s">
        <v>44</v>
      </c>
      <c r="E19" s="171">
        <v>802</v>
      </c>
      <c r="F19" s="53" t="s">
        <v>45</v>
      </c>
    </row>
    <row r="20" spans="1:6">
      <c r="A20" s="50" t="s">
        <v>685</v>
      </c>
      <c r="B20" s="51">
        <v>1</v>
      </c>
      <c r="C20" s="49">
        <v>473</v>
      </c>
      <c r="D20" s="56" t="s">
        <v>44</v>
      </c>
      <c r="E20" s="171">
        <v>1478</v>
      </c>
      <c r="F20" s="53" t="s">
        <v>45</v>
      </c>
    </row>
    <row r="21" spans="1:6">
      <c r="A21" s="50" t="s">
        <v>169</v>
      </c>
      <c r="B21" s="51">
        <v>1</v>
      </c>
      <c r="C21" s="49">
        <v>707</v>
      </c>
      <c r="D21" s="56" t="s">
        <v>44</v>
      </c>
      <c r="E21" s="171">
        <v>1076</v>
      </c>
      <c r="F21" s="53" t="s">
        <v>45</v>
      </c>
    </row>
    <row r="22" spans="1:6">
      <c r="A22" s="50" t="s">
        <v>686</v>
      </c>
      <c r="B22" s="51">
        <v>1</v>
      </c>
      <c r="C22" s="49">
        <v>3472</v>
      </c>
      <c r="D22" s="56" t="s">
        <v>44</v>
      </c>
      <c r="E22" s="171">
        <v>576</v>
      </c>
      <c r="F22" s="53" t="s">
        <v>45</v>
      </c>
    </row>
    <row r="23" spans="1:6">
      <c r="A23" s="50" t="s">
        <v>687</v>
      </c>
      <c r="B23" s="51">
        <v>1</v>
      </c>
      <c r="C23" s="49">
        <v>4650</v>
      </c>
      <c r="D23" s="56" t="s">
        <v>44</v>
      </c>
      <c r="E23" s="171">
        <v>1939</v>
      </c>
      <c r="F23" s="53" t="s">
        <v>45</v>
      </c>
    </row>
    <row r="24" spans="1:6">
      <c r="A24" s="50" t="s">
        <v>399</v>
      </c>
      <c r="B24" s="51">
        <v>1</v>
      </c>
      <c r="C24" s="49">
        <v>864</v>
      </c>
      <c r="D24" s="56" t="s">
        <v>44</v>
      </c>
      <c r="E24" s="171">
        <v>1157</v>
      </c>
      <c r="F24" s="53" t="s">
        <v>45</v>
      </c>
    </row>
    <row r="25" spans="1:6">
      <c r="A25" s="50" t="s">
        <v>688</v>
      </c>
      <c r="B25" s="51">
        <v>1</v>
      </c>
      <c r="C25" s="49">
        <v>486</v>
      </c>
      <c r="D25" s="56" t="s">
        <v>44</v>
      </c>
      <c r="E25" s="171">
        <v>824</v>
      </c>
      <c r="F25" s="53" t="s">
        <v>45</v>
      </c>
    </row>
    <row r="26" spans="1:6">
      <c r="A26" s="50" t="s">
        <v>689</v>
      </c>
      <c r="B26" s="51">
        <v>1</v>
      </c>
      <c r="C26" s="49">
        <v>1320</v>
      </c>
      <c r="D26" s="56" t="s">
        <v>44</v>
      </c>
      <c r="E26" s="171">
        <v>3386</v>
      </c>
      <c r="F26" s="53" t="s">
        <v>45</v>
      </c>
    </row>
    <row r="27" spans="1:6">
      <c r="A27" s="50" t="s">
        <v>690</v>
      </c>
      <c r="B27" s="51">
        <v>1</v>
      </c>
      <c r="C27" s="49">
        <v>1900</v>
      </c>
      <c r="D27" s="56" t="s">
        <v>44</v>
      </c>
      <c r="E27" s="171">
        <v>1507</v>
      </c>
      <c r="F27" s="53" t="s">
        <v>45</v>
      </c>
    </row>
    <row r="28" spans="1:6">
      <c r="A28" s="1"/>
      <c r="B28" s="51">
        <v>1</v>
      </c>
      <c r="C28" s="49">
        <v>3570</v>
      </c>
      <c r="D28" s="56" t="s">
        <v>44</v>
      </c>
      <c r="E28" s="171">
        <v>1709</v>
      </c>
      <c r="F28" s="53" t="s">
        <v>45</v>
      </c>
    </row>
    <row r="29" spans="1:6">
      <c r="A29" s="1" t="s">
        <v>96</v>
      </c>
      <c r="B29" s="51"/>
      <c r="C29" s="49"/>
      <c r="D29" s="51"/>
      <c r="F29" s="53"/>
    </row>
    <row r="30" spans="1:6">
      <c r="A30" s="50" t="s">
        <v>691</v>
      </c>
      <c r="B30" s="51">
        <v>1</v>
      </c>
      <c r="C30" s="49">
        <v>460</v>
      </c>
      <c r="D30" s="56" t="s">
        <v>44</v>
      </c>
      <c r="E30" s="49">
        <v>1399</v>
      </c>
      <c r="F30" s="53" t="s">
        <v>45</v>
      </c>
    </row>
    <row r="31" spans="1:6">
      <c r="B31" s="51"/>
      <c r="C31" s="96"/>
      <c r="D31" s="48"/>
      <c r="E31" s="171"/>
      <c r="F31" s="53"/>
    </row>
    <row r="32" spans="1:6">
      <c r="A32" s="1" t="s">
        <v>692</v>
      </c>
    </row>
    <row r="33" spans="1:6">
      <c r="A33" s="1" t="s">
        <v>693</v>
      </c>
      <c r="B33" s="51">
        <v>7</v>
      </c>
      <c r="C33" s="49">
        <v>497</v>
      </c>
      <c r="D33" s="51" t="s">
        <v>694</v>
      </c>
      <c r="E33" s="51" t="s">
        <v>695</v>
      </c>
      <c r="F33" s="53">
        <v>-6.4</v>
      </c>
    </row>
    <row r="34" spans="1:6">
      <c r="A34" s="50" t="s">
        <v>696</v>
      </c>
      <c r="B34" s="51">
        <v>2</v>
      </c>
      <c r="C34" s="49">
        <v>1349</v>
      </c>
      <c r="D34" s="171">
        <v>252</v>
      </c>
      <c r="E34" s="171" t="s">
        <v>697</v>
      </c>
      <c r="F34" s="53">
        <v>-6.5</v>
      </c>
    </row>
    <row r="35" spans="1:6">
      <c r="B35" s="51">
        <v>3</v>
      </c>
      <c r="C35" s="49">
        <v>2022</v>
      </c>
      <c r="D35" s="171">
        <v>222</v>
      </c>
      <c r="E35" s="171" t="s">
        <v>698</v>
      </c>
      <c r="F35" s="53">
        <v>2.2999999999999998</v>
      </c>
    </row>
    <row r="36" spans="1:6">
      <c r="A36" s="1" t="s">
        <v>88</v>
      </c>
      <c r="B36" s="51"/>
      <c r="C36" s="49"/>
      <c r="D36" s="56"/>
      <c r="E36" s="171"/>
      <c r="F36" s="53"/>
    </row>
    <row r="37" spans="1:6">
      <c r="A37" s="50" t="s">
        <v>699</v>
      </c>
      <c r="B37" s="51">
        <v>1</v>
      </c>
      <c r="C37" s="49">
        <v>3642</v>
      </c>
      <c r="D37" s="56" t="s">
        <v>44</v>
      </c>
      <c r="E37" s="171">
        <v>151</v>
      </c>
      <c r="F37" s="53" t="s">
        <v>45</v>
      </c>
    </row>
    <row r="38" spans="1:6">
      <c r="A38" s="1"/>
      <c r="B38" s="51"/>
      <c r="C38" s="49"/>
      <c r="D38" s="56"/>
      <c r="E38" s="171"/>
      <c r="F38" s="53"/>
    </row>
    <row r="39" spans="1:6">
      <c r="A39" s="1" t="s">
        <v>692</v>
      </c>
    </row>
    <row r="40" spans="1:6" s="81" customFormat="1">
      <c r="A40" s="50" t="s">
        <v>693</v>
      </c>
      <c r="B40" s="51">
        <v>7</v>
      </c>
      <c r="C40" s="49">
        <v>476</v>
      </c>
      <c r="D40" s="53" t="s">
        <v>700</v>
      </c>
      <c r="E40" s="53" t="s">
        <v>701</v>
      </c>
      <c r="F40" s="53">
        <v>3.8</v>
      </c>
    </row>
    <row r="41" spans="1:6">
      <c r="A41" s="50" t="s">
        <v>696</v>
      </c>
      <c r="B41" s="51">
        <v>1</v>
      </c>
      <c r="C41" s="49">
        <v>1349</v>
      </c>
      <c r="D41" s="171">
        <v>252</v>
      </c>
      <c r="E41" s="171">
        <v>245</v>
      </c>
      <c r="F41" s="53">
        <v>-2.8</v>
      </c>
    </row>
    <row r="42" spans="1:6">
      <c r="B42" s="51">
        <v>2</v>
      </c>
      <c r="C42" s="49">
        <v>2024</v>
      </c>
      <c r="D42" s="171">
        <v>222</v>
      </c>
      <c r="E42" s="171" t="s">
        <v>698</v>
      </c>
      <c r="F42" s="53">
        <v>2.2999999999999998</v>
      </c>
    </row>
    <row r="43" spans="1:6">
      <c r="B43" s="51"/>
      <c r="C43" s="49"/>
      <c r="D43" s="48"/>
      <c r="E43" s="171"/>
      <c r="F43" s="53"/>
    </row>
    <row r="44" spans="1:6">
      <c r="A44" s="1" t="s">
        <v>297</v>
      </c>
    </row>
    <row r="45" spans="1:6">
      <c r="A45" s="50" t="s">
        <v>702</v>
      </c>
      <c r="B45" s="51">
        <v>3</v>
      </c>
      <c r="C45" s="49">
        <v>2477</v>
      </c>
      <c r="D45" s="51" t="s">
        <v>44</v>
      </c>
      <c r="E45" s="51" t="s">
        <v>703</v>
      </c>
      <c r="F45" s="53" t="s">
        <v>45</v>
      </c>
    </row>
    <row r="46" spans="1:6">
      <c r="A46" s="1"/>
      <c r="B46" s="51"/>
      <c r="C46" s="49"/>
      <c r="D46" s="51"/>
      <c r="F46" s="53"/>
    </row>
    <row r="47" spans="1:6">
      <c r="A47" s="1" t="s">
        <v>108</v>
      </c>
      <c r="B47" s="51"/>
      <c r="C47" s="49"/>
      <c r="D47" s="51"/>
      <c r="F47" s="53"/>
    </row>
    <row r="48" spans="1:6">
      <c r="A48" s="50" t="s">
        <v>704</v>
      </c>
      <c r="B48" s="51">
        <v>1</v>
      </c>
      <c r="C48" s="49">
        <v>1929</v>
      </c>
      <c r="D48" s="51" t="s">
        <v>44</v>
      </c>
      <c r="E48" s="51">
        <v>353</v>
      </c>
      <c r="F48" s="53" t="s">
        <v>45</v>
      </c>
    </row>
    <row r="49" spans="1:6">
      <c r="A49" s="50" t="s">
        <v>705</v>
      </c>
      <c r="B49" s="51">
        <v>1</v>
      </c>
      <c r="C49" s="49">
        <v>2651</v>
      </c>
      <c r="D49" s="51" t="s">
        <v>44</v>
      </c>
      <c r="E49" s="51">
        <v>570</v>
      </c>
      <c r="F49" s="53" t="s">
        <v>45</v>
      </c>
    </row>
    <row r="50" spans="1:6">
      <c r="A50" s="50" t="s">
        <v>706</v>
      </c>
      <c r="B50" s="51">
        <v>1</v>
      </c>
      <c r="C50" s="49">
        <v>585</v>
      </c>
      <c r="D50" s="51" t="s">
        <v>44</v>
      </c>
      <c r="E50" s="51">
        <v>854</v>
      </c>
      <c r="F50" s="53" t="s">
        <v>45</v>
      </c>
    </row>
    <row r="51" spans="1:6">
      <c r="A51" s="50" t="s">
        <v>707</v>
      </c>
      <c r="B51" s="51">
        <v>1</v>
      </c>
      <c r="C51" s="49">
        <v>5232</v>
      </c>
      <c r="D51" s="51" t="s">
        <v>44</v>
      </c>
      <c r="E51" s="51">
        <v>29</v>
      </c>
      <c r="F51" s="53" t="s">
        <v>45</v>
      </c>
    </row>
    <row r="52" spans="1:6">
      <c r="A52" s="50" t="s">
        <v>708</v>
      </c>
      <c r="B52" s="51">
        <v>1</v>
      </c>
      <c r="C52" s="49">
        <v>4047</v>
      </c>
      <c r="D52" s="51" t="s">
        <v>44</v>
      </c>
      <c r="E52" s="51">
        <v>148</v>
      </c>
      <c r="F52" s="53" t="s">
        <v>45</v>
      </c>
    </row>
    <row r="53" spans="1:6">
      <c r="A53" s="50" t="s">
        <v>709</v>
      </c>
      <c r="B53" s="51">
        <v>1</v>
      </c>
      <c r="C53" s="49">
        <v>6950</v>
      </c>
      <c r="D53" s="51" t="s">
        <v>44</v>
      </c>
      <c r="E53" s="51">
        <v>475</v>
      </c>
      <c r="F53" s="53" t="s">
        <v>45</v>
      </c>
    </row>
    <row r="54" spans="1:6">
      <c r="B54" s="51"/>
      <c r="C54" s="49"/>
      <c r="D54" s="51"/>
      <c r="F54" s="53"/>
    </row>
    <row r="55" spans="1:6">
      <c r="A55" s="1" t="s">
        <v>129</v>
      </c>
      <c r="B55" s="51"/>
      <c r="C55" s="49"/>
      <c r="D55" s="51"/>
      <c r="F55" s="53"/>
    </row>
    <row r="56" spans="1:6">
      <c r="A56" s="50" t="s">
        <v>710</v>
      </c>
      <c r="B56" s="51">
        <v>1</v>
      </c>
      <c r="C56" s="49">
        <v>7082</v>
      </c>
      <c r="D56" s="51" t="s">
        <v>44</v>
      </c>
      <c r="E56" s="49">
        <v>79</v>
      </c>
      <c r="F56" s="53" t="s">
        <v>45</v>
      </c>
    </row>
    <row r="57" spans="1:6">
      <c r="B57" s="51"/>
      <c r="C57" s="96"/>
      <c r="D57" s="48"/>
      <c r="E57" s="171"/>
      <c r="F57" s="53"/>
    </row>
    <row r="58" spans="1:6">
      <c r="A58" s="220" t="s">
        <v>711</v>
      </c>
      <c r="B58" s="221"/>
      <c r="C58" s="238"/>
      <c r="D58" s="221"/>
      <c r="E58" s="234"/>
      <c r="F58" s="239"/>
    </row>
    <row r="59" spans="1:6">
      <c r="A59" s="1"/>
    </row>
    <row r="60" spans="1:6">
      <c r="A60" s="1" t="s">
        <v>108</v>
      </c>
      <c r="B60" s="51"/>
      <c r="C60" s="49"/>
      <c r="D60" s="51"/>
      <c r="F60" s="53"/>
    </row>
    <row r="61" spans="1:6">
      <c r="A61" s="50" t="s">
        <v>712</v>
      </c>
      <c r="B61" s="51">
        <v>1</v>
      </c>
      <c r="C61" s="49">
        <v>390.18</v>
      </c>
      <c r="D61" s="51" t="s">
        <v>44</v>
      </c>
      <c r="E61" s="51">
        <v>38</v>
      </c>
      <c r="F61" s="53" t="s">
        <v>45</v>
      </c>
    </row>
    <row r="62" spans="1:6">
      <c r="A62" s="50" t="s">
        <v>713</v>
      </c>
      <c r="B62" s="51">
        <v>1</v>
      </c>
      <c r="C62" s="49">
        <v>446</v>
      </c>
      <c r="D62" s="51" t="s">
        <v>44</v>
      </c>
      <c r="E62" s="51">
        <v>90</v>
      </c>
      <c r="F62" s="53" t="s">
        <v>45</v>
      </c>
    </row>
    <row r="63" spans="1:6">
      <c r="A63" s="50" t="s">
        <v>714</v>
      </c>
      <c r="B63" s="51">
        <v>1</v>
      </c>
      <c r="C63" s="49">
        <v>465</v>
      </c>
      <c r="D63" s="51">
        <v>172</v>
      </c>
      <c r="E63" s="51">
        <v>172</v>
      </c>
      <c r="F63" s="53" t="s">
        <v>54</v>
      </c>
    </row>
    <row r="64" spans="1:6">
      <c r="A64" s="50" t="s">
        <v>715</v>
      </c>
      <c r="B64" s="51">
        <v>1</v>
      </c>
      <c r="C64" s="49">
        <v>341</v>
      </c>
      <c r="D64" s="51" t="s">
        <v>44</v>
      </c>
      <c r="E64" s="51">
        <v>62</v>
      </c>
      <c r="F64" s="53" t="s">
        <v>45</v>
      </c>
    </row>
    <row r="65" spans="1:6">
      <c r="A65" s="50" t="s">
        <v>716</v>
      </c>
      <c r="B65" s="51">
        <v>1</v>
      </c>
      <c r="C65" s="49">
        <v>368</v>
      </c>
      <c r="D65" s="51" t="s">
        <v>44</v>
      </c>
      <c r="E65" s="51">
        <v>136</v>
      </c>
      <c r="F65" s="53" t="s">
        <v>45</v>
      </c>
    </row>
    <row r="66" spans="1:6">
      <c r="C66" s="50"/>
      <c r="E66" s="50"/>
      <c r="F66" s="50"/>
    </row>
    <row r="67" spans="1:6">
      <c r="B67" s="8"/>
      <c r="C67" s="49"/>
      <c r="D67" s="51"/>
      <c r="F67" s="53"/>
    </row>
    <row r="68" spans="1:6">
      <c r="A68" s="101"/>
      <c r="B68" s="51"/>
      <c r="C68" s="49"/>
      <c r="D68" s="51"/>
      <c r="F68" s="53"/>
    </row>
    <row r="69" spans="1:6">
      <c r="A69" s="1"/>
    </row>
    <row r="70" spans="1:6">
      <c r="B70" s="51"/>
      <c r="C70" s="49"/>
      <c r="D70" s="49"/>
      <c r="F70" s="53"/>
    </row>
    <row r="71" spans="1:6">
      <c r="B71" s="8"/>
      <c r="C71" s="49"/>
      <c r="D71" s="49"/>
      <c r="E71" s="8"/>
      <c r="F71" s="8"/>
    </row>
    <row r="72" spans="1:6">
      <c r="B72" s="8"/>
      <c r="C72" s="49"/>
      <c r="D72" s="49"/>
      <c r="E72" s="8"/>
      <c r="F72" s="8"/>
    </row>
    <row r="73" spans="1:6">
      <c r="B73" s="51"/>
      <c r="C73" s="49"/>
      <c r="D73" s="49"/>
      <c r="F73" s="53"/>
    </row>
    <row r="74" spans="1:6">
      <c r="B74" s="51"/>
      <c r="C74" s="49"/>
      <c r="D74" s="49"/>
      <c r="F74" s="53"/>
    </row>
    <row r="75" spans="1:6">
      <c r="B75" s="51"/>
      <c r="C75" s="49"/>
      <c r="D75" s="49"/>
      <c r="F75" s="53"/>
    </row>
    <row r="76" spans="1:6">
      <c r="B76" s="51"/>
      <c r="C76" s="49"/>
      <c r="D76" s="49"/>
      <c r="F76" s="53"/>
    </row>
    <row r="77" spans="1:6">
      <c r="B77" s="51"/>
      <c r="C77" s="49"/>
      <c r="D77" s="49"/>
      <c r="F77" s="53"/>
    </row>
    <row r="79" spans="1:6">
      <c r="A79" s="1"/>
    </row>
    <row r="80" spans="1:6">
      <c r="B80" s="51"/>
      <c r="C80" s="49"/>
      <c r="D80" s="51"/>
      <c r="F80" s="53"/>
    </row>
    <row r="81" spans="1:6">
      <c r="B81" s="51"/>
      <c r="C81" s="49"/>
      <c r="D81" s="51"/>
      <c r="F81" s="53"/>
    </row>
    <row r="82" spans="1:6">
      <c r="B82" s="51"/>
      <c r="C82" s="49"/>
      <c r="D82" s="51"/>
      <c r="F82" s="53"/>
    </row>
    <row r="83" spans="1:6">
      <c r="B83" s="51"/>
      <c r="C83" s="49"/>
      <c r="D83" s="51"/>
      <c r="F83" s="53"/>
    </row>
    <row r="84" spans="1:6">
      <c r="B84" s="51"/>
      <c r="C84" s="49"/>
      <c r="D84" s="51"/>
      <c r="F84" s="53"/>
    </row>
    <row r="85" spans="1:6">
      <c r="B85" s="51"/>
      <c r="C85" s="49"/>
      <c r="D85" s="51"/>
      <c r="F85" s="53"/>
    </row>
    <row r="86" spans="1:6">
      <c r="B86" s="51"/>
      <c r="C86" s="49"/>
      <c r="D86" s="51"/>
      <c r="F86" s="53"/>
    </row>
    <row r="87" spans="1:6">
      <c r="B87" s="51"/>
      <c r="C87" s="49"/>
      <c r="D87" s="51"/>
      <c r="F87" s="53"/>
    </row>
    <row r="88" spans="1:6">
      <c r="B88" s="51"/>
      <c r="C88" s="49"/>
      <c r="D88" s="51"/>
      <c r="F88" s="53"/>
    </row>
    <row r="89" spans="1:6">
      <c r="B89" s="51"/>
      <c r="C89" s="49"/>
      <c r="D89" s="51"/>
      <c r="F89" s="53"/>
    </row>
    <row r="90" spans="1:6">
      <c r="B90" s="51"/>
      <c r="C90" s="49"/>
      <c r="D90" s="51"/>
      <c r="F90" s="53"/>
    </row>
    <row r="92" spans="1:6">
      <c r="A92" s="1"/>
    </row>
    <row r="93" spans="1:6">
      <c r="B93" s="51"/>
      <c r="C93" s="49"/>
      <c r="D93" s="51"/>
      <c r="F93" s="53"/>
    </row>
    <row r="94" spans="1:6">
      <c r="B94" s="51"/>
      <c r="C94" s="49"/>
      <c r="D94" s="51"/>
      <c r="F94" s="53"/>
    </row>
    <row r="95" spans="1:6">
      <c r="A95" s="1"/>
    </row>
  </sheetData>
  <mergeCells count="5">
    <mergeCell ref="D6:E6"/>
    <mergeCell ref="A6:A7"/>
    <mergeCell ref="B6:B7"/>
    <mergeCell ref="C6:C7"/>
    <mergeCell ref="F6:F7"/>
  </mergeCells>
  <pageMargins left="0.47244094488188998" right="0.35433070866141703" top="0.98425196850393704" bottom="0.98425196850393704" header="0.511811023622047" footer="0.511811023622047"/>
  <pageSetup paperSize="9" scale="71" orientation="portrait" cellComments="asDisplayed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N597"/>
  <sheetViews>
    <sheetView zoomScale="90" zoomScaleNormal="90" zoomScaleSheetLayoutView="75" workbookViewId="0">
      <pane ySplit="7" topLeftCell="A587" activePane="bottomLeft" state="frozen"/>
      <selection activeCell="D72" sqref="D72"/>
      <selection pane="bottomLeft" activeCell="A601" sqref="A601"/>
    </sheetView>
  </sheetViews>
  <sheetFormatPr defaultColWidth="9.140625" defaultRowHeight="12.75"/>
  <cols>
    <col min="1" max="1" width="45.7109375" style="50" customWidth="1"/>
    <col min="2" max="2" width="10.7109375" style="50" customWidth="1"/>
    <col min="3" max="3" width="20.7109375" style="50" customWidth="1"/>
    <col min="4" max="4" width="20.7109375" style="51" customWidth="1"/>
    <col min="5" max="5" width="13.7109375" style="161" customWidth="1"/>
    <col min="6" max="6" width="13.7109375" style="53" customWidth="1"/>
    <col min="7" max="16384" width="9.140625" style="50"/>
  </cols>
  <sheetData>
    <row r="2" spans="1:14">
      <c r="A2" s="1" t="s">
        <v>717</v>
      </c>
      <c r="G2" s="6"/>
      <c r="H2" s="6"/>
      <c r="I2" s="6"/>
      <c r="J2" s="6"/>
      <c r="K2" s="6"/>
      <c r="L2" s="6"/>
      <c r="M2" s="6"/>
      <c r="N2" s="6"/>
    </row>
    <row r="3" spans="1:14">
      <c r="A3" s="1" t="s">
        <v>718</v>
      </c>
      <c r="G3" s="6"/>
      <c r="H3" s="6"/>
      <c r="I3" s="6"/>
      <c r="J3" s="6"/>
      <c r="K3" s="6"/>
      <c r="L3" s="6"/>
      <c r="M3" s="6"/>
      <c r="N3" s="6"/>
    </row>
    <row r="4" spans="1:14" ht="14.25" customHeight="1">
      <c r="A4" s="2" t="s">
        <v>719</v>
      </c>
      <c r="G4" s="6"/>
      <c r="H4" s="6"/>
      <c r="I4" s="6"/>
      <c r="J4" s="6"/>
      <c r="K4" s="6"/>
      <c r="L4" s="6"/>
      <c r="M4" s="6"/>
      <c r="N4" s="6"/>
    </row>
    <row r="6" spans="1:14" ht="27" customHeight="1">
      <c r="A6" s="246" t="s">
        <v>35</v>
      </c>
      <c r="B6" s="246" t="s">
        <v>38</v>
      </c>
      <c r="C6" s="246" t="s">
        <v>720</v>
      </c>
      <c r="D6" s="246"/>
      <c r="E6" s="249" t="s">
        <v>721</v>
      </c>
      <c r="F6" s="245" t="s">
        <v>722</v>
      </c>
    </row>
    <row r="7" spans="1:14" ht="37.5" customHeight="1">
      <c r="A7" s="246"/>
      <c r="B7" s="246"/>
      <c r="C7" s="219">
        <v>2020</v>
      </c>
      <c r="D7" s="219">
        <v>2021</v>
      </c>
      <c r="E7" s="250"/>
      <c r="F7" s="245"/>
    </row>
    <row r="8" spans="1:14">
      <c r="A8" s="3"/>
      <c r="B8" s="3"/>
      <c r="C8" s="3"/>
      <c r="D8" s="3"/>
      <c r="E8" s="162"/>
      <c r="F8" s="162"/>
    </row>
    <row r="9" spans="1:14">
      <c r="A9" s="220" t="s">
        <v>723</v>
      </c>
      <c r="B9" s="221"/>
      <c r="C9" s="221"/>
      <c r="D9" s="234"/>
      <c r="E9" s="237"/>
      <c r="F9" s="235"/>
    </row>
    <row r="10" spans="1:14">
      <c r="A10" s="1"/>
    </row>
    <row r="11" spans="1:14">
      <c r="A11" s="35" t="s">
        <v>108</v>
      </c>
      <c r="B11" s="163"/>
      <c r="C11" s="51"/>
      <c r="D11" s="56"/>
      <c r="E11" s="53"/>
    </row>
    <row r="12" spans="1:14">
      <c r="A12" s="137" t="s">
        <v>724</v>
      </c>
      <c r="B12" s="138">
        <v>40</v>
      </c>
      <c r="C12" s="51" t="s">
        <v>44</v>
      </c>
      <c r="D12" s="51">
        <v>500</v>
      </c>
      <c r="E12" s="53" t="s">
        <v>45</v>
      </c>
      <c r="F12" s="53">
        <v>3.7</v>
      </c>
      <c r="G12" s="51"/>
    </row>
    <row r="13" spans="1:14">
      <c r="A13" s="1"/>
    </row>
    <row r="14" spans="1:14">
      <c r="A14" s="1"/>
    </row>
    <row r="15" spans="1:14">
      <c r="A15" s="220" t="s">
        <v>725</v>
      </c>
      <c r="B15" s="234"/>
      <c r="C15" s="234"/>
      <c r="D15" s="234"/>
      <c r="E15" s="237"/>
      <c r="F15" s="235"/>
    </row>
    <row r="16" spans="1:14">
      <c r="A16" s="1"/>
      <c r="B16" s="51"/>
      <c r="C16" s="51"/>
    </row>
    <row r="17" spans="1:6">
      <c r="A17" s="164" t="s">
        <v>42</v>
      </c>
      <c r="B17" s="165"/>
      <c r="C17" s="165"/>
      <c r="D17" s="165"/>
      <c r="E17" s="165"/>
      <c r="F17" s="166"/>
    </row>
    <row r="18" spans="1:6">
      <c r="A18" s="69" t="s">
        <v>376</v>
      </c>
      <c r="B18" s="56">
        <v>95</v>
      </c>
      <c r="C18" s="56">
        <v>750</v>
      </c>
      <c r="D18" s="56">
        <v>750</v>
      </c>
      <c r="E18" s="56" t="s">
        <v>54</v>
      </c>
      <c r="F18" s="55">
        <v>3</v>
      </c>
    </row>
    <row r="19" spans="1:6">
      <c r="A19" s="69" t="s">
        <v>726</v>
      </c>
      <c r="B19" s="56">
        <v>68</v>
      </c>
      <c r="C19" s="56">
        <v>700</v>
      </c>
      <c r="D19" s="56">
        <v>700</v>
      </c>
      <c r="E19" s="56" t="s">
        <v>54</v>
      </c>
      <c r="F19" s="55">
        <v>4.2</v>
      </c>
    </row>
    <row r="20" spans="1:6">
      <c r="A20" s="1"/>
      <c r="B20" s="51"/>
      <c r="C20" s="51"/>
    </row>
    <row r="21" spans="1:6">
      <c r="A21" s="1" t="s">
        <v>64</v>
      </c>
      <c r="B21" s="48"/>
      <c r="C21" s="48"/>
      <c r="D21" s="48"/>
      <c r="E21" s="55"/>
    </row>
    <row r="22" spans="1:6">
      <c r="A22" s="50" t="s">
        <v>392</v>
      </c>
      <c r="B22" s="48">
        <v>91</v>
      </c>
      <c r="C22" s="56">
        <v>1500</v>
      </c>
      <c r="D22" s="56">
        <v>1500</v>
      </c>
      <c r="E22" s="55" t="s">
        <v>54</v>
      </c>
      <c r="F22" s="53">
        <v>4.3</v>
      </c>
    </row>
    <row r="23" spans="1:6">
      <c r="A23" s="50" t="s">
        <v>376</v>
      </c>
      <c r="B23" s="48">
        <v>98</v>
      </c>
      <c r="C23" s="48" t="s">
        <v>44</v>
      </c>
      <c r="D23" s="56">
        <v>1300</v>
      </c>
      <c r="E23" s="55" t="s">
        <v>45</v>
      </c>
      <c r="F23" s="53">
        <v>5.2</v>
      </c>
    </row>
    <row r="24" spans="1:6">
      <c r="A24" s="50" t="s">
        <v>727</v>
      </c>
      <c r="B24" s="59">
        <v>100</v>
      </c>
      <c r="C24" s="56" t="s">
        <v>44</v>
      </c>
      <c r="D24" s="56">
        <v>1900</v>
      </c>
      <c r="E24" s="55" t="s">
        <v>45</v>
      </c>
      <c r="F24" s="53">
        <v>5.3</v>
      </c>
    </row>
    <row r="25" spans="1:6">
      <c r="A25" s="50" t="s">
        <v>728</v>
      </c>
      <c r="B25" s="59">
        <v>64</v>
      </c>
      <c r="C25" s="56" t="s">
        <v>729</v>
      </c>
      <c r="D25" s="56" t="s">
        <v>730</v>
      </c>
      <c r="E25" s="55" t="s">
        <v>54</v>
      </c>
      <c r="F25" s="53">
        <v>3.5</v>
      </c>
    </row>
    <row r="26" spans="1:6">
      <c r="A26" s="50" t="s">
        <v>731</v>
      </c>
      <c r="B26" s="59">
        <v>80</v>
      </c>
      <c r="C26" s="56">
        <v>1400</v>
      </c>
      <c r="D26" s="56">
        <v>1400</v>
      </c>
      <c r="E26" s="55" t="s">
        <v>54</v>
      </c>
      <c r="F26" s="53">
        <v>3.1</v>
      </c>
    </row>
    <row r="27" spans="1:6">
      <c r="A27" s="50" t="s">
        <v>378</v>
      </c>
      <c r="B27" s="59">
        <v>78</v>
      </c>
      <c r="C27" s="56" t="s">
        <v>44</v>
      </c>
      <c r="D27" s="56">
        <v>1000</v>
      </c>
      <c r="E27" s="55" t="s">
        <v>45</v>
      </c>
      <c r="F27" s="53">
        <v>2.9</v>
      </c>
    </row>
    <row r="28" spans="1:6">
      <c r="A28" s="50" t="s">
        <v>732</v>
      </c>
      <c r="B28" s="59">
        <v>87</v>
      </c>
      <c r="C28" s="56">
        <v>1500</v>
      </c>
      <c r="D28" s="56">
        <v>1500</v>
      </c>
      <c r="E28" s="55" t="s">
        <v>54</v>
      </c>
      <c r="F28" s="53">
        <v>3.4</v>
      </c>
    </row>
    <row r="29" spans="1:6">
      <c r="A29" s="50" t="s">
        <v>733</v>
      </c>
      <c r="B29" s="59">
        <v>91</v>
      </c>
      <c r="C29" s="56">
        <v>1000</v>
      </c>
      <c r="D29" s="56">
        <v>1000</v>
      </c>
      <c r="E29" s="55" t="s">
        <v>54</v>
      </c>
      <c r="F29" s="53">
        <v>3</v>
      </c>
    </row>
    <row r="30" spans="1:6">
      <c r="A30" s="69" t="s">
        <v>73</v>
      </c>
      <c r="B30" s="56">
        <v>86</v>
      </c>
      <c r="C30" s="56" t="s">
        <v>734</v>
      </c>
      <c r="D30" s="56">
        <v>700</v>
      </c>
      <c r="E30" s="109">
        <v>-3.4</v>
      </c>
      <c r="F30" s="55">
        <v>1.5</v>
      </c>
    </row>
    <row r="31" spans="1:6">
      <c r="A31" s="69"/>
      <c r="B31" s="56"/>
      <c r="C31" s="56"/>
      <c r="D31" s="56"/>
      <c r="E31" s="56"/>
      <c r="F31" s="55"/>
    </row>
    <row r="32" spans="1:6">
      <c r="A32" s="1" t="s">
        <v>80</v>
      </c>
      <c r="B32" s="51"/>
      <c r="C32" s="51"/>
    </row>
    <row r="33" spans="1:6">
      <c r="A33" s="50" t="s">
        <v>81</v>
      </c>
      <c r="B33" s="51">
        <v>80</v>
      </c>
      <c r="C33" s="51">
        <v>750</v>
      </c>
      <c r="D33" s="51">
        <v>750</v>
      </c>
      <c r="E33" s="53" t="s">
        <v>54</v>
      </c>
      <c r="F33" s="53">
        <v>3.5</v>
      </c>
    </row>
    <row r="34" spans="1:6">
      <c r="A34" s="69"/>
      <c r="B34" s="56"/>
      <c r="C34" s="56"/>
      <c r="D34" s="56"/>
      <c r="E34" s="56"/>
      <c r="F34" s="55"/>
    </row>
    <row r="35" spans="1:6">
      <c r="A35" s="164" t="s">
        <v>82</v>
      </c>
      <c r="B35" s="56"/>
      <c r="C35" s="56"/>
      <c r="D35" s="56"/>
      <c r="E35" s="56"/>
      <c r="F35" s="55"/>
    </row>
    <row r="36" spans="1:6">
      <c r="A36" s="69" t="s">
        <v>735</v>
      </c>
      <c r="B36" s="56">
        <v>86</v>
      </c>
      <c r="C36" s="56" t="s">
        <v>736</v>
      </c>
      <c r="D36" s="56" t="s">
        <v>736</v>
      </c>
      <c r="E36" s="56" t="s">
        <v>54</v>
      </c>
      <c r="F36" s="55">
        <v>3.6</v>
      </c>
    </row>
    <row r="37" spans="1:6">
      <c r="A37" s="69"/>
      <c r="B37" s="56"/>
      <c r="C37" s="56"/>
      <c r="D37" s="56"/>
      <c r="E37" s="56"/>
      <c r="F37" s="55"/>
    </row>
    <row r="38" spans="1:6">
      <c r="A38" s="167" t="s">
        <v>88</v>
      </c>
      <c r="B38" s="163"/>
      <c r="C38" s="51"/>
      <c r="E38" s="53"/>
    </row>
    <row r="39" spans="1:6">
      <c r="A39" s="168" t="s">
        <v>90</v>
      </c>
      <c r="B39" s="138">
        <v>74</v>
      </c>
      <c r="C39" s="51">
        <v>650</v>
      </c>
      <c r="D39" s="51" t="s">
        <v>737</v>
      </c>
      <c r="E39" s="53">
        <v>-7.7</v>
      </c>
      <c r="F39" s="53">
        <v>2.9</v>
      </c>
    </row>
    <row r="40" spans="1:6">
      <c r="A40" s="167"/>
      <c r="B40" s="163"/>
      <c r="C40" s="51"/>
      <c r="E40" s="53"/>
    </row>
    <row r="41" spans="1:6">
      <c r="A41" s="164" t="s">
        <v>96</v>
      </c>
      <c r="B41" s="56"/>
      <c r="C41" s="56"/>
      <c r="D41" s="56"/>
      <c r="E41" s="56"/>
      <c r="F41" s="55"/>
    </row>
    <row r="42" spans="1:6">
      <c r="A42" s="69" t="s">
        <v>97</v>
      </c>
      <c r="B42" s="56">
        <v>93</v>
      </c>
      <c r="C42" s="56" t="s">
        <v>738</v>
      </c>
      <c r="D42" s="56">
        <v>1200</v>
      </c>
      <c r="E42" s="109">
        <v>-4</v>
      </c>
      <c r="F42" s="55">
        <v>2.6</v>
      </c>
    </row>
    <row r="43" spans="1:6">
      <c r="A43" s="50" t="s">
        <v>739</v>
      </c>
      <c r="B43" s="59">
        <v>75</v>
      </c>
      <c r="C43" s="56">
        <v>1200</v>
      </c>
      <c r="D43" s="56">
        <v>1200</v>
      </c>
      <c r="E43" s="48" t="s">
        <v>54</v>
      </c>
      <c r="F43" s="53">
        <v>2.6</v>
      </c>
    </row>
    <row r="44" spans="1:6">
      <c r="A44" s="50" t="s">
        <v>740</v>
      </c>
      <c r="B44" s="59">
        <v>71</v>
      </c>
      <c r="C44" s="56">
        <v>1200</v>
      </c>
      <c r="D44" s="56">
        <v>1200</v>
      </c>
      <c r="E44" s="55" t="s">
        <v>54</v>
      </c>
      <c r="F44" s="53">
        <v>5.0999999999999996</v>
      </c>
    </row>
    <row r="45" spans="1:6">
      <c r="A45" s="50" t="s">
        <v>741</v>
      </c>
      <c r="B45" s="59">
        <v>68</v>
      </c>
      <c r="C45" s="56">
        <v>1000</v>
      </c>
      <c r="D45" s="56">
        <v>1000</v>
      </c>
      <c r="E45" s="55" t="s">
        <v>54</v>
      </c>
      <c r="F45" s="53">
        <v>2.2000000000000002</v>
      </c>
    </row>
    <row r="46" spans="1:6">
      <c r="A46" s="50" t="s">
        <v>98</v>
      </c>
      <c r="B46" s="59">
        <v>83</v>
      </c>
      <c r="C46" s="56">
        <v>850</v>
      </c>
      <c r="D46" s="56">
        <v>850</v>
      </c>
      <c r="E46" s="55" t="s">
        <v>54</v>
      </c>
      <c r="F46" s="53">
        <v>2.8</v>
      </c>
    </row>
    <row r="47" spans="1:6">
      <c r="D47" s="50"/>
      <c r="E47" s="50"/>
      <c r="F47" s="50"/>
    </row>
    <row r="48" spans="1:6">
      <c r="A48" s="164" t="s">
        <v>99</v>
      </c>
      <c r="B48" s="56"/>
      <c r="C48" s="56"/>
      <c r="D48" s="56"/>
      <c r="E48" s="56"/>
      <c r="F48" s="55"/>
    </row>
    <row r="49" spans="1:6">
      <c r="A49" s="69" t="s">
        <v>458</v>
      </c>
      <c r="B49" s="56">
        <v>61</v>
      </c>
      <c r="C49" s="56">
        <v>800</v>
      </c>
      <c r="D49" s="56">
        <v>800</v>
      </c>
      <c r="E49" s="56" t="s">
        <v>54</v>
      </c>
      <c r="F49" s="55">
        <v>3.6</v>
      </c>
    </row>
    <row r="50" spans="1:6">
      <c r="D50" s="50"/>
      <c r="E50" s="50"/>
      <c r="F50" s="50"/>
    </row>
    <row r="51" spans="1:6">
      <c r="A51" s="1" t="s">
        <v>692</v>
      </c>
      <c r="D51" s="50"/>
      <c r="E51" s="50"/>
      <c r="F51" s="50"/>
    </row>
    <row r="52" spans="1:6">
      <c r="A52" s="50" t="s">
        <v>742</v>
      </c>
      <c r="B52" s="48">
        <v>63</v>
      </c>
      <c r="C52" s="48">
        <v>600</v>
      </c>
      <c r="D52" s="48">
        <v>600</v>
      </c>
      <c r="E52" s="48" t="s">
        <v>54</v>
      </c>
      <c r="F52" s="55">
        <v>3.6</v>
      </c>
    </row>
    <row r="53" spans="1:6">
      <c r="B53" s="48"/>
      <c r="C53" s="48"/>
      <c r="D53" s="48"/>
      <c r="E53" s="48"/>
      <c r="F53" s="55"/>
    </row>
    <row r="54" spans="1:6">
      <c r="A54" s="1" t="s">
        <v>104</v>
      </c>
      <c r="B54" s="48"/>
      <c r="C54" s="48"/>
      <c r="D54" s="48"/>
      <c r="E54" s="55"/>
      <c r="F54" s="55"/>
    </row>
    <row r="55" spans="1:6">
      <c r="A55" s="50" t="s">
        <v>55</v>
      </c>
      <c r="B55" s="48">
        <v>52</v>
      </c>
      <c r="C55" s="48">
        <v>600</v>
      </c>
      <c r="D55" s="48">
        <v>600</v>
      </c>
      <c r="E55" s="55" t="s">
        <v>54</v>
      </c>
      <c r="F55" s="55">
        <v>5.5</v>
      </c>
    </row>
    <row r="56" spans="1:6">
      <c r="A56" s="50" t="s">
        <v>743</v>
      </c>
      <c r="B56" s="48">
        <v>85</v>
      </c>
      <c r="C56" s="48" t="s">
        <v>744</v>
      </c>
      <c r="D56" s="48" t="s">
        <v>744</v>
      </c>
      <c r="E56" s="48" t="s">
        <v>54</v>
      </c>
      <c r="F56" s="48">
        <v>6.7</v>
      </c>
    </row>
    <row r="57" spans="1:6">
      <c r="A57" s="1"/>
      <c r="B57" s="48"/>
      <c r="C57" s="48"/>
      <c r="D57" s="169"/>
      <c r="E57" s="169"/>
      <c r="F57" s="169"/>
    </row>
    <row r="58" spans="1:6">
      <c r="A58" s="167" t="s">
        <v>108</v>
      </c>
      <c r="B58" s="163"/>
      <c r="C58" s="51"/>
      <c r="E58" s="53"/>
    </row>
    <row r="59" spans="1:6">
      <c r="A59" s="168" t="s">
        <v>745</v>
      </c>
      <c r="B59" s="138">
        <v>77</v>
      </c>
      <c r="C59" s="51" t="s">
        <v>746</v>
      </c>
      <c r="D59" s="51">
        <v>500</v>
      </c>
      <c r="E59" s="53">
        <v>-9.1</v>
      </c>
      <c r="F59" s="53">
        <v>2.6</v>
      </c>
    </row>
    <row r="60" spans="1:6">
      <c r="A60" s="168" t="s">
        <v>109</v>
      </c>
      <c r="B60" s="138">
        <v>81</v>
      </c>
      <c r="C60" s="51" t="s">
        <v>44</v>
      </c>
      <c r="D60" s="49">
        <v>1000</v>
      </c>
      <c r="E60" s="53" t="s">
        <v>45</v>
      </c>
      <c r="F60" s="53">
        <v>3.5</v>
      </c>
    </row>
    <row r="61" spans="1:6">
      <c r="A61" s="168" t="s">
        <v>112</v>
      </c>
      <c r="B61" s="138">
        <v>74</v>
      </c>
      <c r="C61" s="51" t="s">
        <v>44</v>
      </c>
      <c r="D61" s="51" t="s">
        <v>747</v>
      </c>
      <c r="E61" s="53" t="s">
        <v>45</v>
      </c>
      <c r="F61" s="53">
        <v>4.2</v>
      </c>
    </row>
    <row r="62" spans="1:6">
      <c r="A62" s="168" t="s">
        <v>748</v>
      </c>
      <c r="B62" s="138">
        <v>132</v>
      </c>
      <c r="C62" s="49">
        <v>1000</v>
      </c>
      <c r="D62" s="51">
        <v>900</v>
      </c>
      <c r="E62" s="53">
        <v>-10</v>
      </c>
      <c r="F62" s="53">
        <v>2.6</v>
      </c>
    </row>
    <row r="63" spans="1:6">
      <c r="A63" s="168" t="s">
        <v>115</v>
      </c>
      <c r="B63" s="138">
        <v>83</v>
      </c>
      <c r="C63" s="49">
        <v>1000</v>
      </c>
      <c r="D63" s="51" t="s">
        <v>749</v>
      </c>
      <c r="E63" s="53">
        <v>-12.5</v>
      </c>
      <c r="F63" s="53">
        <v>3.2</v>
      </c>
    </row>
    <row r="64" spans="1:6">
      <c r="A64" s="168" t="s">
        <v>750</v>
      </c>
      <c r="B64" s="138">
        <v>81</v>
      </c>
      <c r="C64" s="51" t="s">
        <v>736</v>
      </c>
      <c r="D64" s="51" t="s">
        <v>751</v>
      </c>
      <c r="E64" s="53">
        <v>5.6</v>
      </c>
      <c r="F64" s="53">
        <v>3.2</v>
      </c>
    </row>
    <row r="65" spans="1:6">
      <c r="A65" s="168" t="s">
        <v>123</v>
      </c>
      <c r="B65" s="138">
        <v>61</v>
      </c>
      <c r="C65" s="51" t="s">
        <v>752</v>
      </c>
      <c r="D65" s="51">
        <v>650</v>
      </c>
      <c r="E65" s="53">
        <v>-2.2999999999999998</v>
      </c>
      <c r="F65" s="53">
        <v>3.4</v>
      </c>
    </row>
    <row r="66" spans="1:6">
      <c r="A66" s="168" t="s">
        <v>125</v>
      </c>
      <c r="B66" s="138">
        <v>96</v>
      </c>
      <c r="C66" s="51" t="s">
        <v>753</v>
      </c>
      <c r="D66" s="49">
        <v>1000</v>
      </c>
      <c r="E66" s="53">
        <v>8.1</v>
      </c>
      <c r="F66" s="53">
        <v>3.7</v>
      </c>
    </row>
    <row r="67" spans="1:6">
      <c r="A67" s="167"/>
      <c r="B67" s="163"/>
      <c r="C67" s="51"/>
      <c r="E67" s="53"/>
    </row>
    <row r="68" spans="1:6">
      <c r="A68" s="1" t="s">
        <v>129</v>
      </c>
      <c r="B68" s="51"/>
      <c r="C68" s="51"/>
    </row>
    <row r="69" spans="1:6">
      <c r="A69" s="50" t="s">
        <v>754</v>
      </c>
      <c r="B69" s="51">
        <v>74</v>
      </c>
      <c r="C69" s="51">
        <v>700</v>
      </c>
      <c r="D69" s="51">
        <v>700</v>
      </c>
      <c r="E69" s="51" t="s">
        <v>54</v>
      </c>
      <c r="F69" s="53">
        <v>2.2999999999999998</v>
      </c>
    </row>
    <row r="70" spans="1:6">
      <c r="A70" s="50" t="s">
        <v>755</v>
      </c>
      <c r="B70" s="48">
        <v>89</v>
      </c>
      <c r="C70" s="48">
        <v>700</v>
      </c>
      <c r="D70" s="48">
        <v>700</v>
      </c>
      <c r="E70" s="55" t="s">
        <v>54</v>
      </c>
      <c r="F70" s="53">
        <v>2.7</v>
      </c>
    </row>
    <row r="71" spans="1:6">
      <c r="B71" s="48"/>
      <c r="C71" s="48"/>
      <c r="D71" s="48"/>
      <c r="E71" s="55"/>
    </row>
    <row r="73" spans="1:6">
      <c r="A73" s="220" t="s">
        <v>140</v>
      </c>
      <c r="B73" s="221"/>
      <c r="C73" s="221"/>
      <c r="D73" s="234"/>
      <c r="E73" s="237"/>
      <c r="F73" s="235"/>
    </row>
    <row r="74" spans="1:6">
      <c r="A74" s="1"/>
    </row>
    <row r="75" spans="1:6">
      <c r="A75" s="164" t="s">
        <v>64</v>
      </c>
    </row>
    <row r="76" spans="1:6">
      <c r="A76" s="50" t="s">
        <v>141</v>
      </c>
      <c r="B76" s="59">
        <v>55</v>
      </c>
      <c r="C76" s="51">
        <v>750</v>
      </c>
      <c r="D76" s="51">
        <v>750</v>
      </c>
      <c r="E76" s="53" t="s">
        <v>54</v>
      </c>
      <c r="F76" s="53">
        <v>3.7</v>
      </c>
    </row>
    <row r="77" spans="1:6">
      <c r="A77" s="1"/>
    </row>
    <row r="78" spans="1:6">
      <c r="A78" s="1" t="s">
        <v>99</v>
      </c>
    </row>
    <row r="79" spans="1:6">
      <c r="A79" s="50" t="s">
        <v>266</v>
      </c>
      <c r="B79" s="48">
        <v>62</v>
      </c>
      <c r="C79" s="48" t="s">
        <v>44</v>
      </c>
      <c r="D79" s="56">
        <v>1200</v>
      </c>
      <c r="E79" s="55" t="s">
        <v>45</v>
      </c>
      <c r="F79" s="55">
        <v>5.5</v>
      </c>
    </row>
    <row r="80" spans="1:6">
      <c r="A80" s="1"/>
    </row>
    <row r="81" spans="1:6">
      <c r="A81" s="220" t="s">
        <v>756</v>
      </c>
      <c r="B81" s="234"/>
      <c r="C81" s="234"/>
      <c r="D81" s="224"/>
      <c r="E81" s="224"/>
      <c r="F81" s="224"/>
    </row>
    <row r="82" spans="1:6">
      <c r="A82" s="1"/>
      <c r="B82" s="51"/>
      <c r="C82" s="51"/>
      <c r="D82" s="8"/>
      <c r="E82" s="8"/>
      <c r="F82" s="8"/>
    </row>
    <row r="83" spans="1:6">
      <c r="A83" s="164" t="s">
        <v>42</v>
      </c>
      <c r="B83" s="51"/>
      <c r="C83" s="51"/>
      <c r="D83" s="8"/>
      <c r="E83" s="8"/>
      <c r="F83" s="8"/>
    </row>
    <row r="84" spans="1:6">
      <c r="A84" s="50" t="s">
        <v>160</v>
      </c>
      <c r="B84" s="51">
        <v>119</v>
      </c>
      <c r="C84" s="51">
        <v>800</v>
      </c>
      <c r="D84" s="51">
        <v>800</v>
      </c>
      <c r="E84" s="51" t="s">
        <v>54</v>
      </c>
      <c r="F84" s="53">
        <v>3.2</v>
      </c>
    </row>
    <row r="85" spans="1:6">
      <c r="A85" s="1"/>
      <c r="B85" s="51"/>
      <c r="C85" s="51"/>
      <c r="D85" s="8"/>
      <c r="E85" s="8"/>
      <c r="F85" s="8"/>
    </row>
    <row r="86" spans="1:6">
      <c r="A86" s="1" t="s">
        <v>757</v>
      </c>
      <c r="B86" s="96"/>
      <c r="C86" s="51"/>
      <c r="E86" s="51"/>
    </row>
    <row r="87" spans="1:6">
      <c r="A87" s="50" t="s">
        <v>758</v>
      </c>
      <c r="B87" s="96">
        <v>138</v>
      </c>
      <c r="C87" s="49">
        <v>1000</v>
      </c>
      <c r="D87" s="49">
        <v>1000</v>
      </c>
      <c r="E87" s="51" t="s">
        <v>54</v>
      </c>
      <c r="F87" s="53">
        <v>3.8</v>
      </c>
    </row>
    <row r="88" spans="1:6">
      <c r="A88" s="1"/>
      <c r="B88" s="51"/>
      <c r="C88" s="51"/>
      <c r="D88" s="8"/>
      <c r="E88" s="8"/>
      <c r="F88" s="8"/>
    </row>
    <row r="89" spans="1:6">
      <c r="A89" s="1" t="s">
        <v>64</v>
      </c>
      <c r="B89" s="48"/>
      <c r="C89" s="48"/>
      <c r="D89" s="169"/>
      <c r="E89" s="169"/>
      <c r="F89" s="8"/>
    </row>
    <row r="90" spans="1:6">
      <c r="A90" s="50" t="s">
        <v>167</v>
      </c>
      <c r="B90" s="48">
        <v>141</v>
      </c>
      <c r="C90" s="48" t="s">
        <v>44</v>
      </c>
      <c r="D90" s="48" t="s">
        <v>759</v>
      </c>
      <c r="E90" s="48" t="s">
        <v>45</v>
      </c>
      <c r="F90" s="53">
        <v>2.7</v>
      </c>
    </row>
    <row r="91" spans="1:6">
      <c r="A91" s="50" t="s">
        <v>760</v>
      </c>
      <c r="B91" s="48">
        <v>104</v>
      </c>
      <c r="C91" s="56">
        <v>1500</v>
      </c>
      <c r="D91" s="56">
        <v>1500</v>
      </c>
      <c r="E91" s="55" t="s">
        <v>54</v>
      </c>
      <c r="F91" s="53">
        <v>3.2</v>
      </c>
    </row>
    <row r="92" spans="1:6">
      <c r="A92" s="50" t="s">
        <v>169</v>
      </c>
      <c r="B92" s="48">
        <v>106</v>
      </c>
      <c r="C92" s="48" t="s">
        <v>44</v>
      </c>
      <c r="D92" s="48">
        <v>950</v>
      </c>
      <c r="E92" s="55" t="s">
        <v>45</v>
      </c>
      <c r="F92" s="53">
        <v>2.7</v>
      </c>
    </row>
    <row r="93" spans="1:6">
      <c r="A93" s="50" t="s">
        <v>171</v>
      </c>
      <c r="B93" s="59">
        <v>125.5</v>
      </c>
      <c r="C93" s="56" t="s">
        <v>761</v>
      </c>
      <c r="D93" s="56" t="s">
        <v>761</v>
      </c>
      <c r="E93" s="55" t="s">
        <v>54</v>
      </c>
      <c r="F93" s="53">
        <v>3.6</v>
      </c>
    </row>
    <row r="94" spans="1:6">
      <c r="A94" s="50" t="s">
        <v>172</v>
      </c>
      <c r="B94" s="48">
        <v>130</v>
      </c>
      <c r="C94" s="48" t="s">
        <v>44</v>
      </c>
      <c r="D94" s="56">
        <v>1800</v>
      </c>
      <c r="E94" s="48" t="s">
        <v>45</v>
      </c>
      <c r="F94" s="53">
        <v>3.4</v>
      </c>
    </row>
    <row r="95" spans="1:6">
      <c r="A95" s="50" t="s">
        <v>762</v>
      </c>
      <c r="B95" s="59">
        <v>124.19</v>
      </c>
      <c r="C95" s="56">
        <v>1400</v>
      </c>
      <c r="D95" s="56">
        <v>1400</v>
      </c>
      <c r="E95" s="48" t="s">
        <v>54</v>
      </c>
      <c r="F95" s="53">
        <v>3.1</v>
      </c>
    </row>
    <row r="96" spans="1:6">
      <c r="A96" s="50" t="s">
        <v>763</v>
      </c>
      <c r="B96" s="59">
        <v>124</v>
      </c>
      <c r="C96" s="48" t="s">
        <v>764</v>
      </c>
      <c r="D96" s="56" t="s">
        <v>764</v>
      </c>
      <c r="E96" s="48" t="s">
        <v>54</v>
      </c>
      <c r="F96" s="53">
        <v>3.4</v>
      </c>
    </row>
    <row r="97" spans="1:6">
      <c r="A97" s="50" t="s">
        <v>765</v>
      </c>
      <c r="B97" s="59">
        <v>109</v>
      </c>
      <c r="C97" s="56">
        <v>1500</v>
      </c>
      <c r="D97" s="56">
        <v>1500</v>
      </c>
      <c r="E97" s="48" t="s">
        <v>54</v>
      </c>
      <c r="F97" s="53">
        <v>3.4</v>
      </c>
    </row>
    <row r="98" spans="1:6">
      <c r="A98" s="50" t="s">
        <v>766</v>
      </c>
      <c r="B98" s="59">
        <v>101</v>
      </c>
      <c r="C98" s="56">
        <v>1500</v>
      </c>
      <c r="D98" s="48" t="s">
        <v>767</v>
      </c>
      <c r="E98" s="55">
        <v>10</v>
      </c>
      <c r="F98" s="53">
        <v>3.2</v>
      </c>
    </row>
    <row r="99" spans="1:6">
      <c r="A99" s="50" t="s">
        <v>768</v>
      </c>
      <c r="B99" s="59">
        <v>127</v>
      </c>
      <c r="C99" s="48" t="s">
        <v>44</v>
      </c>
      <c r="D99" s="48" t="s">
        <v>769</v>
      </c>
      <c r="E99" s="48" t="s">
        <v>45</v>
      </c>
      <c r="F99" s="53">
        <v>2.6</v>
      </c>
    </row>
    <row r="100" spans="1:6">
      <c r="A100" s="50" t="s">
        <v>770</v>
      </c>
      <c r="B100" s="59">
        <v>140</v>
      </c>
      <c r="C100" s="48" t="s">
        <v>771</v>
      </c>
      <c r="D100" s="56" t="s">
        <v>771</v>
      </c>
      <c r="E100" s="48" t="s">
        <v>54</v>
      </c>
      <c r="F100" s="53">
        <v>3.9</v>
      </c>
    </row>
    <row r="101" spans="1:6">
      <c r="A101" s="50" t="s">
        <v>772</v>
      </c>
      <c r="B101" s="59">
        <v>120</v>
      </c>
      <c r="C101" s="56">
        <v>1400</v>
      </c>
      <c r="D101" s="56">
        <v>1400</v>
      </c>
      <c r="E101" s="48" t="s">
        <v>54</v>
      </c>
      <c r="F101" s="53">
        <v>2.1</v>
      </c>
    </row>
    <row r="102" spans="1:6">
      <c r="A102" s="50" t="s">
        <v>186</v>
      </c>
      <c r="B102" s="59">
        <v>142</v>
      </c>
      <c r="C102" s="48" t="s">
        <v>44</v>
      </c>
      <c r="D102" s="56">
        <v>1500</v>
      </c>
      <c r="E102" s="48" t="s">
        <v>45</v>
      </c>
      <c r="F102" s="53">
        <v>3.1</v>
      </c>
    </row>
    <row r="103" spans="1:6">
      <c r="A103" s="50" t="s">
        <v>187</v>
      </c>
      <c r="B103" s="59">
        <v>160</v>
      </c>
      <c r="C103" s="48" t="s">
        <v>44</v>
      </c>
      <c r="D103" s="56">
        <v>2350</v>
      </c>
      <c r="E103" s="48" t="s">
        <v>45</v>
      </c>
      <c r="F103" s="53">
        <v>3.6</v>
      </c>
    </row>
    <row r="104" spans="1:6">
      <c r="A104" s="50" t="s">
        <v>67</v>
      </c>
      <c r="B104" s="59">
        <v>129</v>
      </c>
      <c r="C104" s="56">
        <v>1600</v>
      </c>
      <c r="D104" s="56">
        <v>1600</v>
      </c>
      <c r="E104" s="48" t="s">
        <v>54</v>
      </c>
      <c r="F104" s="53">
        <v>3</v>
      </c>
    </row>
    <row r="105" spans="1:6">
      <c r="A105" s="50" t="s">
        <v>190</v>
      </c>
      <c r="B105" s="59">
        <v>88</v>
      </c>
      <c r="C105" s="48" t="s">
        <v>44</v>
      </c>
      <c r="D105" s="56">
        <v>2000</v>
      </c>
      <c r="E105" s="48" t="s">
        <v>45</v>
      </c>
      <c r="F105" s="53">
        <v>5.3</v>
      </c>
    </row>
    <row r="106" spans="1:6">
      <c r="A106" s="50" t="s">
        <v>191</v>
      </c>
      <c r="B106" s="59">
        <v>126.67</v>
      </c>
      <c r="C106" s="48" t="s">
        <v>767</v>
      </c>
      <c r="D106" s="56" t="s">
        <v>767</v>
      </c>
      <c r="E106" s="55" t="s">
        <v>54</v>
      </c>
      <c r="F106" s="53">
        <v>2.2000000000000002</v>
      </c>
    </row>
    <row r="107" spans="1:6">
      <c r="A107" s="50" t="s">
        <v>192</v>
      </c>
      <c r="B107" s="59">
        <v>133</v>
      </c>
      <c r="C107" s="48" t="s">
        <v>44</v>
      </c>
      <c r="D107" s="56" t="s">
        <v>738</v>
      </c>
      <c r="E107" s="55" t="s">
        <v>45</v>
      </c>
      <c r="F107" s="53">
        <v>3.1</v>
      </c>
    </row>
    <row r="108" spans="1:6">
      <c r="A108" s="50" t="s">
        <v>773</v>
      </c>
      <c r="B108" s="59">
        <v>153</v>
      </c>
      <c r="C108" s="56">
        <v>1600</v>
      </c>
      <c r="D108" s="56">
        <v>1600</v>
      </c>
      <c r="E108" s="48" t="s">
        <v>54</v>
      </c>
      <c r="F108" s="53">
        <v>2.7</v>
      </c>
    </row>
    <row r="109" spans="1:6">
      <c r="A109" s="50" t="s">
        <v>774</v>
      </c>
      <c r="B109" s="59">
        <v>121</v>
      </c>
      <c r="C109" s="56" t="s">
        <v>775</v>
      </c>
      <c r="D109" s="56" t="s">
        <v>775</v>
      </c>
      <c r="E109" s="106" t="s">
        <v>54</v>
      </c>
      <c r="F109" s="53">
        <v>3.1</v>
      </c>
    </row>
    <row r="110" spans="1:6">
      <c r="A110" s="50" t="s">
        <v>195</v>
      </c>
      <c r="B110" s="59">
        <f>(130+100)/2</f>
        <v>115</v>
      </c>
      <c r="C110" s="48" t="s">
        <v>776</v>
      </c>
      <c r="D110" s="48" t="s">
        <v>776</v>
      </c>
      <c r="E110" s="55" t="s">
        <v>54</v>
      </c>
      <c r="F110" s="53">
        <v>2.8</v>
      </c>
    </row>
    <row r="111" spans="1:6">
      <c r="A111" s="50" t="s">
        <v>731</v>
      </c>
      <c r="B111" s="59">
        <v>134</v>
      </c>
      <c r="C111" s="56" t="s">
        <v>777</v>
      </c>
      <c r="D111" s="56" t="s">
        <v>777</v>
      </c>
      <c r="E111" s="48" t="s">
        <v>54</v>
      </c>
      <c r="F111" s="53">
        <v>3.1</v>
      </c>
    </row>
    <row r="112" spans="1:6">
      <c r="A112" s="50" t="s">
        <v>778</v>
      </c>
      <c r="B112" s="59">
        <v>136</v>
      </c>
      <c r="C112" s="56" t="s">
        <v>44</v>
      </c>
      <c r="D112" s="56">
        <v>1250</v>
      </c>
      <c r="E112" s="48" t="s">
        <v>45</v>
      </c>
      <c r="F112" s="53">
        <v>2.5</v>
      </c>
    </row>
    <row r="113" spans="1:6">
      <c r="A113" s="50" t="s">
        <v>779</v>
      </c>
      <c r="B113" s="59">
        <v>101</v>
      </c>
      <c r="C113" s="56">
        <v>1800</v>
      </c>
      <c r="D113" s="56">
        <v>1800</v>
      </c>
      <c r="E113" s="48" t="s">
        <v>54</v>
      </c>
      <c r="F113" s="53">
        <v>3.2</v>
      </c>
    </row>
    <row r="114" spans="1:6">
      <c r="A114" s="50" t="s">
        <v>200</v>
      </c>
      <c r="B114" s="59">
        <v>175</v>
      </c>
      <c r="C114" s="56" t="s">
        <v>780</v>
      </c>
      <c r="D114" s="56" t="s">
        <v>781</v>
      </c>
      <c r="E114" s="55">
        <v>-6.8</v>
      </c>
      <c r="F114" s="53">
        <v>2.4</v>
      </c>
    </row>
    <row r="115" spans="1:6">
      <c r="A115" s="50" t="s">
        <v>85</v>
      </c>
      <c r="B115" s="59">
        <v>135</v>
      </c>
      <c r="C115" s="56">
        <v>1700</v>
      </c>
      <c r="D115" s="56">
        <v>1700</v>
      </c>
      <c r="E115" s="48" t="s">
        <v>54</v>
      </c>
      <c r="F115" s="53">
        <v>3.7</v>
      </c>
    </row>
    <row r="116" spans="1:6">
      <c r="A116" s="50" t="s">
        <v>782</v>
      </c>
      <c r="B116" s="59">
        <v>119</v>
      </c>
      <c r="C116" s="56">
        <v>1100</v>
      </c>
      <c r="D116" s="56" t="s">
        <v>783</v>
      </c>
      <c r="E116" s="55">
        <v>9.1</v>
      </c>
      <c r="F116" s="53">
        <v>2.8</v>
      </c>
    </row>
    <row r="117" spans="1:6">
      <c r="A117" s="50" t="s">
        <v>784</v>
      </c>
      <c r="B117" s="59">
        <v>134</v>
      </c>
      <c r="C117" s="56">
        <v>1200</v>
      </c>
      <c r="D117" s="56">
        <v>1200</v>
      </c>
      <c r="E117" s="48" t="s">
        <v>54</v>
      </c>
      <c r="F117" s="53">
        <v>3.6</v>
      </c>
    </row>
    <row r="118" spans="1:6">
      <c r="A118" s="50" t="s">
        <v>785</v>
      </c>
      <c r="B118" s="59">
        <v>95</v>
      </c>
      <c r="C118" s="56">
        <v>1300</v>
      </c>
      <c r="D118" s="56">
        <v>1300</v>
      </c>
      <c r="E118" s="48" t="s">
        <v>54</v>
      </c>
      <c r="F118" s="53">
        <v>2.5</v>
      </c>
    </row>
    <row r="119" spans="1:6">
      <c r="A119" s="50" t="s">
        <v>786</v>
      </c>
      <c r="B119" s="59">
        <v>78</v>
      </c>
      <c r="C119" s="56">
        <v>1200</v>
      </c>
      <c r="D119" s="56">
        <v>1200</v>
      </c>
      <c r="E119" s="48" t="s">
        <v>54</v>
      </c>
      <c r="F119" s="53">
        <v>3.2</v>
      </c>
    </row>
    <row r="120" spans="1:6">
      <c r="A120" s="50" t="s">
        <v>787</v>
      </c>
      <c r="B120" s="59">
        <v>103</v>
      </c>
      <c r="C120" s="48" t="s">
        <v>788</v>
      </c>
      <c r="D120" s="56" t="s">
        <v>789</v>
      </c>
      <c r="E120" s="48" t="s">
        <v>54</v>
      </c>
      <c r="F120" s="53">
        <v>4.4000000000000004</v>
      </c>
    </row>
    <row r="121" spans="1:6">
      <c r="A121" s="50" t="s">
        <v>213</v>
      </c>
      <c r="B121" s="59">
        <v>114</v>
      </c>
      <c r="C121" s="56">
        <v>1000</v>
      </c>
      <c r="D121" s="48" t="s">
        <v>790</v>
      </c>
      <c r="E121" s="55">
        <v>5</v>
      </c>
      <c r="F121" s="53">
        <v>2.6</v>
      </c>
    </row>
    <row r="122" spans="1:6">
      <c r="A122" s="50" t="s">
        <v>215</v>
      </c>
      <c r="B122" s="59">
        <v>114</v>
      </c>
      <c r="C122" s="48" t="s">
        <v>44</v>
      </c>
      <c r="D122" s="48" t="s">
        <v>736</v>
      </c>
      <c r="E122" s="55" t="s">
        <v>45</v>
      </c>
      <c r="F122" s="53">
        <v>2.2000000000000002</v>
      </c>
    </row>
    <row r="123" spans="1:6">
      <c r="A123" s="50" t="s">
        <v>791</v>
      </c>
      <c r="B123" s="59">
        <v>114</v>
      </c>
      <c r="C123" s="56">
        <v>1250</v>
      </c>
      <c r="D123" s="56">
        <v>1250</v>
      </c>
      <c r="E123" s="55" t="s">
        <v>54</v>
      </c>
      <c r="F123" s="53">
        <v>3</v>
      </c>
    </row>
    <row r="124" spans="1:6">
      <c r="A124" s="50" t="s">
        <v>792</v>
      </c>
      <c r="B124" s="59">
        <v>130</v>
      </c>
      <c r="C124" s="56">
        <v>1800</v>
      </c>
      <c r="D124" s="56">
        <v>1800</v>
      </c>
      <c r="E124" s="55" t="s">
        <v>54</v>
      </c>
      <c r="F124" s="53">
        <v>2.9</v>
      </c>
    </row>
    <row r="125" spans="1:6">
      <c r="A125" s="50" t="s">
        <v>793</v>
      </c>
      <c r="B125" s="59">
        <v>101</v>
      </c>
      <c r="C125" s="48" t="s">
        <v>44</v>
      </c>
      <c r="D125" s="56">
        <v>1900</v>
      </c>
      <c r="E125" s="48" t="s">
        <v>45</v>
      </c>
      <c r="F125" s="53">
        <v>3.8</v>
      </c>
    </row>
    <row r="126" spans="1:6">
      <c r="A126" s="50" t="s">
        <v>794</v>
      </c>
      <c r="B126" s="59">
        <v>114</v>
      </c>
      <c r="C126" s="56">
        <v>1300</v>
      </c>
      <c r="D126" s="56">
        <v>1300</v>
      </c>
      <c r="E126" s="48" t="s">
        <v>54</v>
      </c>
      <c r="F126" s="53">
        <v>2.4</v>
      </c>
    </row>
    <row r="127" spans="1:6">
      <c r="A127" s="50" t="s">
        <v>795</v>
      </c>
      <c r="B127" s="59">
        <v>110</v>
      </c>
      <c r="C127" s="56">
        <v>1100</v>
      </c>
      <c r="D127" s="56">
        <v>1100</v>
      </c>
      <c r="E127" s="48" t="s">
        <v>54</v>
      </c>
      <c r="F127" s="53">
        <v>3.1</v>
      </c>
    </row>
    <row r="128" spans="1:6">
      <c r="A128" s="50" t="s">
        <v>796</v>
      </c>
      <c r="B128" s="59">
        <v>90.66</v>
      </c>
      <c r="C128" s="48" t="s">
        <v>736</v>
      </c>
      <c r="D128" s="56">
        <v>1000</v>
      </c>
      <c r="E128" s="106">
        <v>11.1</v>
      </c>
      <c r="F128" s="53">
        <v>2.4</v>
      </c>
    </row>
    <row r="129" spans="1:6">
      <c r="A129" s="50" t="s">
        <v>797</v>
      </c>
      <c r="B129" s="59">
        <v>99</v>
      </c>
      <c r="C129" s="56">
        <v>1500</v>
      </c>
      <c r="D129" s="56">
        <v>1500</v>
      </c>
      <c r="E129" s="48" t="s">
        <v>54</v>
      </c>
      <c r="F129" s="53">
        <v>2.9</v>
      </c>
    </row>
    <row r="130" spans="1:6">
      <c r="B130" s="59"/>
      <c r="C130" s="48"/>
      <c r="D130" s="56"/>
      <c r="E130" s="48"/>
    </row>
    <row r="131" spans="1:6">
      <c r="A131" s="1" t="s">
        <v>82</v>
      </c>
      <c r="B131" s="59"/>
      <c r="C131" s="48"/>
      <c r="D131" s="48"/>
      <c r="E131" s="48"/>
      <c r="F131" s="51"/>
    </row>
    <row r="132" spans="1:6">
      <c r="A132" s="50" t="s">
        <v>798</v>
      </c>
      <c r="B132" s="59">
        <v>134</v>
      </c>
      <c r="C132" s="56">
        <v>1000</v>
      </c>
      <c r="D132" s="56">
        <v>1000</v>
      </c>
      <c r="E132" s="48" t="s">
        <v>54</v>
      </c>
      <c r="F132" s="53">
        <v>3.5</v>
      </c>
    </row>
    <row r="133" spans="1:6">
      <c r="B133" s="59"/>
      <c r="C133" s="48"/>
      <c r="D133" s="56"/>
      <c r="E133" s="48"/>
    </row>
    <row r="134" spans="1:6">
      <c r="A134" s="167" t="s">
        <v>88</v>
      </c>
      <c r="B134" s="163"/>
      <c r="C134" s="51"/>
      <c r="E134" s="53"/>
    </row>
    <row r="135" spans="1:6">
      <c r="A135" s="168" t="s">
        <v>225</v>
      </c>
      <c r="B135" s="138">
        <v>116</v>
      </c>
      <c r="C135" s="51" t="s">
        <v>44</v>
      </c>
      <c r="D135" s="51" t="s">
        <v>737</v>
      </c>
      <c r="E135" s="53" t="s">
        <v>45</v>
      </c>
      <c r="F135" s="53">
        <v>2.4</v>
      </c>
    </row>
    <row r="136" spans="1:6">
      <c r="A136" s="168" t="s">
        <v>89</v>
      </c>
      <c r="B136" s="138">
        <v>104</v>
      </c>
      <c r="C136" s="51" t="s">
        <v>44</v>
      </c>
      <c r="D136" s="51" t="s">
        <v>799</v>
      </c>
      <c r="E136" s="53" t="s">
        <v>45</v>
      </c>
      <c r="F136" s="53">
        <v>6.3</v>
      </c>
    </row>
    <row r="137" spans="1:6">
      <c r="A137" s="168" t="s">
        <v>739</v>
      </c>
      <c r="B137" s="138">
        <v>126</v>
      </c>
      <c r="C137" s="51" t="s">
        <v>44</v>
      </c>
      <c r="D137" s="49">
        <v>1300</v>
      </c>
      <c r="E137" s="53" t="s">
        <v>45</v>
      </c>
      <c r="F137" s="53">
        <v>3.9</v>
      </c>
    </row>
    <row r="138" spans="1:6">
      <c r="A138" s="50" t="s">
        <v>800</v>
      </c>
      <c r="B138" s="51">
        <v>62</v>
      </c>
      <c r="C138" s="51" t="s">
        <v>44</v>
      </c>
      <c r="D138" s="51">
        <v>650</v>
      </c>
      <c r="E138" s="53" t="s">
        <v>45</v>
      </c>
      <c r="F138" s="53">
        <v>5</v>
      </c>
    </row>
    <row r="139" spans="1:6">
      <c r="A139" s="167"/>
      <c r="B139" s="138">
        <v>81</v>
      </c>
      <c r="C139" s="51" t="s">
        <v>44</v>
      </c>
      <c r="D139" s="51">
        <v>500</v>
      </c>
      <c r="E139" s="53" t="s">
        <v>45</v>
      </c>
      <c r="F139" s="53">
        <v>4.0999999999999996</v>
      </c>
    </row>
    <row r="140" spans="1:6">
      <c r="A140" s="168" t="s">
        <v>234</v>
      </c>
      <c r="B140" s="138">
        <v>102</v>
      </c>
      <c r="C140" s="49" t="s">
        <v>801</v>
      </c>
      <c r="D140" s="51" t="s">
        <v>801</v>
      </c>
      <c r="E140" s="53" t="s">
        <v>54</v>
      </c>
      <c r="F140" s="51">
        <v>3.8</v>
      </c>
    </row>
    <row r="141" spans="1:6">
      <c r="A141" s="168"/>
      <c r="B141" s="138"/>
      <c r="C141" s="51"/>
      <c r="E141" s="53"/>
      <c r="F141" s="50"/>
    </row>
    <row r="142" spans="1:6">
      <c r="A142" s="1" t="s">
        <v>92</v>
      </c>
      <c r="B142" s="59"/>
      <c r="C142" s="48"/>
      <c r="D142" s="48"/>
      <c r="E142" s="48"/>
      <c r="F142" s="51"/>
    </row>
    <row r="143" spans="1:6">
      <c r="A143" s="50" t="s">
        <v>802</v>
      </c>
      <c r="B143" s="59">
        <v>138</v>
      </c>
      <c r="C143" s="48" t="s">
        <v>803</v>
      </c>
      <c r="D143" s="56">
        <v>1000</v>
      </c>
      <c r="E143" s="55">
        <v>-4.8</v>
      </c>
      <c r="F143" s="51">
        <v>2.4</v>
      </c>
    </row>
    <row r="144" spans="1:6">
      <c r="A144" s="50" t="s">
        <v>804</v>
      </c>
      <c r="B144" s="59">
        <v>86</v>
      </c>
      <c r="C144" s="48" t="s">
        <v>44</v>
      </c>
      <c r="D144" s="48">
        <v>850</v>
      </c>
      <c r="E144" s="48" t="s">
        <v>45</v>
      </c>
      <c r="F144" s="53">
        <v>2.8</v>
      </c>
    </row>
    <row r="145" spans="1:6">
      <c r="A145" s="50" t="s">
        <v>805</v>
      </c>
      <c r="B145" s="59">
        <v>65</v>
      </c>
      <c r="C145" s="48">
        <v>850</v>
      </c>
      <c r="D145" s="48">
        <v>850</v>
      </c>
      <c r="E145" s="48" t="s">
        <v>54</v>
      </c>
      <c r="F145" s="53">
        <v>2.8</v>
      </c>
    </row>
    <row r="146" spans="1:6">
      <c r="B146" s="59"/>
      <c r="C146" s="48"/>
      <c r="D146" s="56"/>
      <c r="E146" s="48"/>
    </row>
    <row r="147" spans="1:6">
      <c r="A147" s="1" t="s">
        <v>96</v>
      </c>
      <c r="B147" s="59"/>
      <c r="C147" s="48"/>
      <c r="D147" s="48"/>
      <c r="E147" s="48"/>
      <c r="F147" s="51"/>
    </row>
    <row r="148" spans="1:6">
      <c r="A148" s="50" t="s">
        <v>806</v>
      </c>
      <c r="B148" s="59">
        <v>108</v>
      </c>
      <c r="C148" s="48" t="s">
        <v>44</v>
      </c>
      <c r="D148" s="56">
        <v>1000</v>
      </c>
      <c r="E148" s="48" t="s">
        <v>45</v>
      </c>
      <c r="F148" s="51">
        <v>2.4</v>
      </c>
    </row>
    <row r="149" spans="1:6">
      <c r="A149" s="50" t="s">
        <v>807</v>
      </c>
      <c r="B149" s="59">
        <v>114</v>
      </c>
      <c r="C149" s="56">
        <v>1300</v>
      </c>
      <c r="D149" s="56">
        <v>1300</v>
      </c>
      <c r="E149" s="55" t="s">
        <v>54</v>
      </c>
      <c r="F149" s="53">
        <v>2.9</v>
      </c>
    </row>
    <row r="150" spans="1:6">
      <c r="A150" s="50" t="s">
        <v>808</v>
      </c>
      <c r="B150" s="59">
        <v>112</v>
      </c>
      <c r="C150" s="122">
        <v>1700</v>
      </c>
      <c r="D150" s="122">
        <v>1700</v>
      </c>
      <c r="E150" s="48" t="s">
        <v>54</v>
      </c>
      <c r="F150" s="53">
        <v>2.9</v>
      </c>
    </row>
    <row r="151" spans="1:6">
      <c r="A151" s="50" t="s">
        <v>809</v>
      </c>
      <c r="B151" s="59">
        <v>128</v>
      </c>
      <c r="C151" s="56">
        <v>1500</v>
      </c>
      <c r="D151" s="56">
        <v>1500</v>
      </c>
      <c r="E151" s="48" t="s">
        <v>54</v>
      </c>
      <c r="F151" s="53">
        <v>3.4</v>
      </c>
    </row>
    <row r="152" spans="1:6">
      <c r="A152" s="50" t="s">
        <v>248</v>
      </c>
      <c r="B152" s="59">
        <v>128</v>
      </c>
      <c r="C152" s="56">
        <v>1300</v>
      </c>
      <c r="D152" s="56">
        <v>1300</v>
      </c>
      <c r="E152" s="48" t="s">
        <v>54</v>
      </c>
      <c r="F152" s="53">
        <v>3</v>
      </c>
    </row>
    <row r="153" spans="1:6">
      <c r="A153" s="50" t="s">
        <v>810</v>
      </c>
      <c r="B153" s="59">
        <v>134</v>
      </c>
      <c r="C153" s="56">
        <v>1400</v>
      </c>
      <c r="D153" s="56">
        <v>1400</v>
      </c>
      <c r="E153" s="48" t="s">
        <v>54</v>
      </c>
      <c r="F153" s="53">
        <v>4</v>
      </c>
    </row>
    <row r="154" spans="1:6">
      <c r="A154" s="50" t="s">
        <v>811</v>
      </c>
      <c r="B154" s="59">
        <v>129</v>
      </c>
      <c r="C154" s="56">
        <v>1600</v>
      </c>
      <c r="D154" s="56">
        <v>1600</v>
      </c>
      <c r="E154" s="48" t="s">
        <v>54</v>
      </c>
      <c r="F154" s="53">
        <v>3.2</v>
      </c>
    </row>
    <row r="155" spans="1:6">
      <c r="A155" s="50" t="s">
        <v>812</v>
      </c>
      <c r="B155" s="59">
        <v>118</v>
      </c>
      <c r="C155" s="56">
        <v>1300</v>
      </c>
      <c r="D155" s="56">
        <v>1300</v>
      </c>
      <c r="E155" s="48" t="s">
        <v>54</v>
      </c>
      <c r="F155" s="53">
        <v>2.6</v>
      </c>
    </row>
    <row r="156" spans="1:6">
      <c r="A156" s="50" t="s">
        <v>252</v>
      </c>
      <c r="B156" s="59">
        <v>101</v>
      </c>
      <c r="C156" s="56">
        <v>1200</v>
      </c>
      <c r="D156" s="56" t="s">
        <v>783</v>
      </c>
      <c r="E156" s="48" t="s">
        <v>54</v>
      </c>
      <c r="F156" s="53">
        <v>2.9</v>
      </c>
    </row>
    <row r="157" spans="1:6">
      <c r="A157" s="50" t="s">
        <v>813</v>
      </c>
      <c r="B157" s="59">
        <v>134</v>
      </c>
      <c r="C157" s="56">
        <v>1450</v>
      </c>
      <c r="D157" s="56">
        <v>1450</v>
      </c>
      <c r="E157" s="48" t="s">
        <v>54</v>
      </c>
      <c r="F157" s="53">
        <v>3.2</v>
      </c>
    </row>
    <row r="158" spans="1:6">
      <c r="A158" s="50" t="s">
        <v>814</v>
      </c>
      <c r="B158" s="59">
        <v>164</v>
      </c>
      <c r="C158" s="56">
        <v>1600</v>
      </c>
      <c r="D158" s="56">
        <v>1600</v>
      </c>
      <c r="E158" s="48" t="s">
        <v>54</v>
      </c>
      <c r="F158" s="53">
        <v>3.4</v>
      </c>
    </row>
    <row r="159" spans="1:6">
      <c r="A159" s="50" t="s">
        <v>203</v>
      </c>
      <c r="B159" s="59">
        <v>158</v>
      </c>
      <c r="C159" s="56">
        <v>1800</v>
      </c>
      <c r="D159" s="56">
        <v>1800</v>
      </c>
      <c r="E159" s="48" t="s">
        <v>54</v>
      </c>
      <c r="F159" s="53">
        <v>3</v>
      </c>
    </row>
    <row r="160" spans="1:6">
      <c r="A160" s="50" t="s">
        <v>815</v>
      </c>
      <c r="B160" s="59">
        <v>150.13</v>
      </c>
      <c r="C160" s="56" t="s">
        <v>789</v>
      </c>
      <c r="D160" s="56">
        <v>1700</v>
      </c>
      <c r="E160" s="55">
        <v>6.3</v>
      </c>
      <c r="F160" s="53">
        <v>3.2</v>
      </c>
    </row>
    <row r="161" spans="1:6">
      <c r="A161" s="50" t="s">
        <v>816</v>
      </c>
      <c r="B161" s="59">
        <v>186</v>
      </c>
      <c r="C161" s="56">
        <v>1300</v>
      </c>
      <c r="D161" s="56">
        <v>1300</v>
      </c>
      <c r="E161" s="48" t="s">
        <v>54</v>
      </c>
      <c r="F161" s="53">
        <v>2.8</v>
      </c>
    </row>
    <row r="162" spans="1:6">
      <c r="A162" s="50" t="s">
        <v>817</v>
      </c>
      <c r="B162" s="59">
        <v>93</v>
      </c>
      <c r="C162" s="56">
        <v>1800</v>
      </c>
      <c r="D162" s="56">
        <v>1800</v>
      </c>
      <c r="E162" s="48" t="s">
        <v>54</v>
      </c>
      <c r="F162" s="53">
        <v>4.0999999999999996</v>
      </c>
    </row>
    <row r="163" spans="1:6">
      <c r="A163" s="50" t="s">
        <v>818</v>
      </c>
      <c r="B163" s="59">
        <v>118</v>
      </c>
      <c r="C163" s="56" t="s">
        <v>44</v>
      </c>
      <c r="D163" s="56" t="s">
        <v>819</v>
      </c>
      <c r="E163" s="48" t="s">
        <v>45</v>
      </c>
      <c r="F163" s="53">
        <v>2.6</v>
      </c>
    </row>
    <row r="164" spans="1:6">
      <c r="A164" s="50" t="s">
        <v>820</v>
      </c>
      <c r="B164" s="59">
        <v>117</v>
      </c>
      <c r="C164" s="56">
        <v>1500</v>
      </c>
      <c r="D164" s="56">
        <v>1500</v>
      </c>
      <c r="E164" s="48" t="s">
        <v>54</v>
      </c>
      <c r="F164" s="53">
        <v>3.3</v>
      </c>
    </row>
    <row r="165" spans="1:6">
      <c r="A165" s="50" t="s">
        <v>821</v>
      </c>
      <c r="B165" s="48">
        <v>134</v>
      </c>
      <c r="C165" s="56">
        <v>1000</v>
      </c>
      <c r="D165" s="56">
        <v>1000</v>
      </c>
      <c r="E165" s="55" t="s">
        <v>54</v>
      </c>
      <c r="F165" s="55">
        <v>2</v>
      </c>
    </row>
    <row r="166" spans="1:6">
      <c r="A166" s="50" t="s">
        <v>822</v>
      </c>
      <c r="B166" s="48">
        <v>115</v>
      </c>
      <c r="C166" s="48" t="s">
        <v>44</v>
      </c>
      <c r="D166" s="48" t="s">
        <v>789</v>
      </c>
      <c r="E166" s="55" t="s">
        <v>45</v>
      </c>
      <c r="F166" s="55">
        <v>3.4</v>
      </c>
    </row>
    <row r="167" spans="1:6">
      <c r="A167" s="50" t="s">
        <v>823</v>
      </c>
      <c r="B167" s="59">
        <v>130</v>
      </c>
      <c r="C167" s="56">
        <v>1500</v>
      </c>
      <c r="D167" s="56" t="s">
        <v>771</v>
      </c>
      <c r="E167" s="106">
        <v>-3.3</v>
      </c>
      <c r="F167" s="53">
        <v>2.8</v>
      </c>
    </row>
    <row r="168" spans="1:6">
      <c r="B168" s="59"/>
      <c r="C168" s="56"/>
      <c r="D168" s="56"/>
      <c r="E168" s="48"/>
    </row>
    <row r="169" spans="1:6">
      <c r="A169" s="1" t="s">
        <v>99</v>
      </c>
      <c r="B169" s="59"/>
      <c r="C169" s="56"/>
      <c r="D169" s="56"/>
      <c r="E169" s="48"/>
    </row>
    <row r="170" spans="1:6">
      <c r="A170" s="50" t="s">
        <v>448</v>
      </c>
      <c r="B170" s="59">
        <v>132</v>
      </c>
      <c r="C170" s="56" t="s">
        <v>44</v>
      </c>
      <c r="D170" s="56">
        <v>1500</v>
      </c>
      <c r="E170" s="48" t="s">
        <v>45</v>
      </c>
      <c r="F170" s="53">
        <v>3.7</v>
      </c>
    </row>
    <row r="171" spans="1:6">
      <c r="A171" s="50" t="s">
        <v>824</v>
      </c>
      <c r="B171" s="59">
        <v>96</v>
      </c>
      <c r="C171" s="56">
        <v>950</v>
      </c>
      <c r="D171" s="56">
        <v>950</v>
      </c>
      <c r="E171" s="48" t="s">
        <v>54</v>
      </c>
      <c r="F171" s="53">
        <v>2.9</v>
      </c>
    </row>
    <row r="172" spans="1:6">
      <c r="B172" s="59"/>
      <c r="C172" s="56"/>
      <c r="D172" s="56"/>
      <c r="E172" s="48"/>
    </row>
    <row r="173" spans="1:6">
      <c r="A173" s="1" t="s">
        <v>104</v>
      </c>
      <c r="B173" s="48"/>
      <c r="C173" s="48"/>
      <c r="D173" s="169"/>
      <c r="E173" s="169"/>
      <c r="F173" s="169"/>
    </row>
    <row r="174" spans="1:6">
      <c r="A174" s="50" t="s">
        <v>271</v>
      </c>
      <c r="B174" s="48">
        <v>115</v>
      </c>
      <c r="C174" s="48" t="s">
        <v>736</v>
      </c>
      <c r="D174" s="48" t="s">
        <v>736</v>
      </c>
      <c r="E174" s="48" t="s">
        <v>54</v>
      </c>
      <c r="F174" s="48">
        <v>4.2</v>
      </c>
    </row>
    <row r="175" spans="1:6">
      <c r="A175" s="50" t="s">
        <v>825</v>
      </c>
      <c r="B175" s="48">
        <v>161</v>
      </c>
      <c r="C175" s="48" t="s">
        <v>744</v>
      </c>
      <c r="D175" s="48" t="s">
        <v>744</v>
      </c>
      <c r="E175" s="55" t="s">
        <v>54</v>
      </c>
      <c r="F175" s="55">
        <v>2.8</v>
      </c>
    </row>
    <row r="176" spans="1:6">
      <c r="A176" s="50" t="s">
        <v>55</v>
      </c>
      <c r="B176" s="48">
        <v>119</v>
      </c>
      <c r="C176" s="48" t="s">
        <v>826</v>
      </c>
      <c r="D176" s="48" t="s">
        <v>826</v>
      </c>
      <c r="E176" s="55" t="s">
        <v>54</v>
      </c>
      <c r="F176" s="55">
        <v>3</v>
      </c>
    </row>
    <row r="177" spans="1:6">
      <c r="A177" s="50" t="s">
        <v>827</v>
      </c>
      <c r="B177" s="48">
        <v>183</v>
      </c>
      <c r="C177" s="48" t="s">
        <v>828</v>
      </c>
      <c r="D177" s="48" t="s">
        <v>828</v>
      </c>
      <c r="E177" s="55" t="s">
        <v>54</v>
      </c>
      <c r="F177" s="55">
        <v>3.3</v>
      </c>
    </row>
    <row r="178" spans="1:6">
      <c r="A178" s="50" t="s">
        <v>829</v>
      </c>
      <c r="B178" s="48">
        <v>71</v>
      </c>
      <c r="C178" s="48" t="s">
        <v>744</v>
      </c>
      <c r="D178" s="48" t="s">
        <v>744</v>
      </c>
      <c r="E178" s="55" t="s">
        <v>54</v>
      </c>
      <c r="F178" s="55">
        <v>3.5</v>
      </c>
    </row>
    <row r="179" spans="1:6">
      <c r="A179" s="50" t="s">
        <v>326</v>
      </c>
      <c r="B179" s="48">
        <v>96</v>
      </c>
      <c r="C179" s="48" t="s">
        <v>830</v>
      </c>
      <c r="D179" s="48" t="s">
        <v>830</v>
      </c>
      <c r="E179" s="55" t="s">
        <v>54</v>
      </c>
      <c r="F179" s="55">
        <v>3.4</v>
      </c>
    </row>
    <row r="180" spans="1:6">
      <c r="A180" s="50" t="s">
        <v>378</v>
      </c>
      <c r="B180" s="48">
        <v>174</v>
      </c>
      <c r="C180" s="48" t="s">
        <v>736</v>
      </c>
      <c r="D180" s="48" t="s">
        <v>736</v>
      </c>
      <c r="E180" s="55" t="s">
        <v>54</v>
      </c>
      <c r="F180" s="55">
        <v>4</v>
      </c>
    </row>
    <row r="181" spans="1:6">
      <c r="A181" s="50" t="s">
        <v>487</v>
      </c>
      <c r="B181" s="59">
        <v>106</v>
      </c>
      <c r="C181" s="48" t="s">
        <v>831</v>
      </c>
      <c r="D181" s="48" t="s">
        <v>831</v>
      </c>
      <c r="E181" s="55" t="s">
        <v>54</v>
      </c>
      <c r="F181" s="55">
        <v>2.7</v>
      </c>
    </row>
    <row r="182" spans="1:6">
      <c r="A182" s="50" t="s">
        <v>425</v>
      </c>
      <c r="B182" s="59">
        <v>122</v>
      </c>
      <c r="C182" s="48" t="s">
        <v>828</v>
      </c>
      <c r="D182" s="48" t="s">
        <v>828</v>
      </c>
      <c r="E182" s="55" t="s">
        <v>54</v>
      </c>
      <c r="F182" s="55">
        <v>2.4</v>
      </c>
    </row>
    <row r="183" spans="1:6">
      <c r="A183" s="50" t="s">
        <v>426</v>
      </c>
      <c r="B183" s="59">
        <v>89</v>
      </c>
      <c r="C183" s="48" t="s">
        <v>828</v>
      </c>
      <c r="D183" s="48" t="s">
        <v>828</v>
      </c>
      <c r="E183" s="55" t="s">
        <v>54</v>
      </c>
      <c r="F183" s="55">
        <v>3.1</v>
      </c>
    </row>
    <row r="184" spans="1:6">
      <c r="A184" s="50" t="s">
        <v>832</v>
      </c>
      <c r="B184" s="48">
        <v>113</v>
      </c>
      <c r="C184" s="48" t="s">
        <v>833</v>
      </c>
      <c r="D184" s="48" t="s">
        <v>833</v>
      </c>
      <c r="E184" s="55" t="s">
        <v>54</v>
      </c>
      <c r="F184" s="55">
        <v>2.7</v>
      </c>
    </row>
    <row r="185" spans="1:6">
      <c r="A185" s="50" t="s">
        <v>291</v>
      </c>
      <c r="B185" s="48">
        <v>130</v>
      </c>
      <c r="C185" s="48" t="s">
        <v>803</v>
      </c>
      <c r="D185" s="48" t="s">
        <v>803</v>
      </c>
      <c r="E185" s="55" t="s">
        <v>54</v>
      </c>
      <c r="F185" s="55">
        <v>3</v>
      </c>
    </row>
    <row r="186" spans="1:6">
      <c r="A186" s="1"/>
      <c r="B186" s="48"/>
      <c r="C186" s="48"/>
      <c r="D186" s="48"/>
      <c r="E186" s="55"/>
      <c r="F186" s="55"/>
    </row>
    <row r="187" spans="1:6">
      <c r="A187" s="167" t="s">
        <v>297</v>
      </c>
      <c r="B187" s="163"/>
      <c r="C187" s="51"/>
      <c r="E187" s="53"/>
    </row>
    <row r="188" spans="1:6">
      <c r="A188" s="168" t="s">
        <v>299</v>
      </c>
      <c r="B188" s="138">
        <v>124</v>
      </c>
      <c r="C188" s="56">
        <v>1300</v>
      </c>
      <c r="D188" s="56">
        <v>1200</v>
      </c>
      <c r="E188" s="53">
        <v>-7.7</v>
      </c>
      <c r="F188" s="53">
        <v>4.0999999999999996</v>
      </c>
    </row>
    <row r="189" spans="1:6">
      <c r="A189" s="168" t="s">
        <v>301</v>
      </c>
      <c r="B189" s="138">
        <v>141</v>
      </c>
      <c r="C189" s="51" t="s">
        <v>44</v>
      </c>
      <c r="D189" s="56">
        <v>1600</v>
      </c>
      <c r="E189" s="53" t="s">
        <v>45</v>
      </c>
      <c r="F189" s="53">
        <v>6</v>
      </c>
    </row>
    <row r="190" spans="1:6">
      <c r="A190" s="168"/>
      <c r="B190" s="138"/>
      <c r="C190" s="51"/>
      <c r="E190" s="53"/>
    </row>
    <row r="191" spans="1:6">
      <c r="A191" s="168"/>
      <c r="B191" s="138"/>
      <c r="C191" s="51"/>
      <c r="E191" s="53"/>
    </row>
    <row r="192" spans="1:6">
      <c r="A192" s="167" t="s">
        <v>108</v>
      </c>
      <c r="B192" s="138"/>
      <c r="C192" s="51"/>
      <c r="E192" s="53"/>
    </row>
    <row r="193" spans="1:6">
      <c r="A193" s="168" t="s">
        <v>834</v>
      </c>
      <c r="B193" s="138">
        <v>108</v>
      </c>
      <c r="C193" s="51" t="s">
        <v>835</v>
      </c>
      <c r="D193" s="51" t="s">
        <v>836</v>
      </c>
      <c r="E193" s="53">
        <v>-6.9</v>
      </c>
      <c r="F193" s="53">
        <v>2.5</v>
      </c>
    </row>
    <row r="194" spans="1:6">
      <c r="A194" s="168" t="s">
        <v>837</v>
      </c>
      <c r="B194" s="138">
        <v>120</v>
      </c>
      <c r="C194" s="51" t="s">
        <v>44</v>
      </c>
      <c r="D194" s="56">
        <v>1000</v>
      </c>
      <c r="E194" s="53" t="s">
        <v>45</v>
      </c>
      <c r="F194" s="53">
        <v>3</v>
      </c>
    </row>
    <row r="195" spans="1:6">
      <c r="A195" s="168" t="s">
        <v>838</v>
      </c>
      <c r="B195" s="138">
        <v>125</v>
      </c>
      <c r="C195" s="51" t="s">
        <v>839</v>
      </c>
      <c r="D195" s="51" t="s">
        <v>751</v>
      </c>
      <c r="E195" s="53">
        <v>8.6</v>
      </c>
      <c r="F195" s="53">
        <v>3.2</v>
      </c>
    </row>
    <row r="196" spans="1:6">
      <c r="A196" s="168" t="s">
        <v>840</v>
      </c>
      <c r="B196" s="138">
        <v>78</v>
      </c>
      <c r="C196" s="51" t="s">
        <v>44</v>
      </c>
      <c r="D196" s="51">
        <v>800</v>
      </c>
      <c r="E196" s="53" t="s">
        <v>45</v>
      </c>
      <c r="F196" s="53">
        <v>4.7</v>
      </c>
    </row>
    <row r="197" spans="1:6">
      <c r="A197" s="168" t="s">
        <v>306</v>
      </c>
      <c r="B197" s="138">
        <v>135</v>
      </c>
      <c r="C197" s="51" t="s">
        <v>44</v>
      </c>
      <c r="D197" s="51" t="s">
        <v>841</v>
      </c>
      <c r="E197" s="53" t="s">
        <v>45</v>
      </c>
      <c r="F197" s="53">
        <v>2.5</v>
      </c>
    </row>
    <row r="198" spans="1:6">
      <c r="A198" s="168" t="s">
        <v>154</v>
      </c>
      <c r="B198" s="138">
        <v>54</v>
      </c>
      <c r="C198" s="51" t="s">
        <v>44</v>
      </c>
      <c r="D198" s="51">
        <v>850</v>
      </c>
      <c r="E198" s="53" t="s">
        <v>45</v>
      </c>
      <c r="F198" s="53">
        <v>5.7</v>
      </c>
    </row>
    <row r="199" spans="1:6">
      <c r="A199" s="168" t="s">
        <v>311</v>
      </c>
      <c r="B199" s="138">
        <v>110</v>
      </c>
      <c r="C199" s="51" t="s">
        <v>842</v>
      </c>
      <c r="D199" s="56">
        <v>1000</v>
      </c>
      <c r="E199" s="53">
        <v>-7</v>
      </c>
      <c r="F199" s="53">
        <v>3</v>
      </c>
    </row>
    <row r="200" spans="1:6">
      <c r="A200" s="168" t="s">
        <v>313</v>
      </c>
      <c r="B200" s="138">
        <v>121</v>
      </c>
      <c r="C200" s="51">
        <v>900</v>
      </c>
      <c r="D200" s="56">
        <v>900</v>
      </c>
      <c r="E200" s="53" t="s">
        <v>54</v>
      </c>
      <c r="F200" s="53">
        <v>2.9</v>
      </c>
    </row>
    <row r="201" spans="1:6">
      <c r="A201" s="168" t="s">
        <v>843</v>
      </c>
      <c r="B201" s="138">
        <v>124</v>
      </c>
      <c r="C201" s="51" t="s">
        <v>44</v>
      </c>
      <c r="D201" s="56">
        <v>1000</v>
      </c>
      <c r="E201" s="53" t="s">
        <v>45</v>
      </c>
      <c r="F201" s="53">
        <v>3.2</v>
      </c>
    </row>
    <row r="202" spans="1:6">
      <c r="A202" s="168" t="s">
        <v>315</v>
      </c>
      <c r="B202" s="138">
        <v>111</v>
      </c>
      <c r="C202" s="56" t="s">
        <v>44</v>
      </c>
      <c r="D202" s="56">
        <v>1000</v>
      </c>
      <c r="E202" s="53" t="s">
        <v>45</v>
      </c>
      <c r="F202" s="53">
        <v>3.2</v>
      </c>
    </row>
    <row r="203" spans="1:6">
      <c r="A203" s="168" t="s">
        <v>844</v>
      </c>
      <c r="B203" s="138">
        <v>105</v>
      </c>
      <c r="C203" s="51" t="s">
        <v>44</v>
      </c>
      <c r="D203" s="56">
        <v>1150</v>
      </c>
      <c r="E203" s="53" t="s">
        <v>45</v>
      </c>
      <c r="F203" s="53">
        <v>3.3</v>
      </c>
    </row>
    <row r="204" spans="1:6">
      <c r="A204" s="168" t="s">
        <v>845</v>
      </c>
      <c r="B204" s="138">
        <v>118</v>
      </c>
      <c r="C204" s="51" t="s">
        <v>44</v>
      </c>
      <c r="D204" s="51" t="s">
        <v>846</v>
      </c>
      <c r="E204" s="53" t="s">
        <v>45</v>
      </c>
      <c r="F204" s="53">
        <v>2.2999999999999998</v>
      </c>
    </row>
    <row r="205" spans="1:6">
      <c r="A205" s="168" t="s">
        <v>847</v>
      </c>
      <c r="B205" s="138">
        <v>115</v>
      </c>
      <c r="C205" s="51" t="s">
        <v>44</v>
      </c>
      <c r="D205" s="51">
        <v>850</v>
      </c>
      <c r="E205" s="53" t="s">
        <v>45</v>
      </c>
      <c r="F205" s="53">
        <v>3</v>
      </c>
    </row>
    <row r="206" spans="1:6">
      <c r="A206" s="168" t="s">
        <v>848</v>
      </c>
      <c r="B206" s="138">
        <v>173</v>
      </c>
      <c r="C206" s="51" t="s">
        <v>44</v>
      </c>
      <c r="D206" s="56">
        <v>1100</v>
      </c>
      <c r="E206" s="53" t="s">
        <v>45</v>
      </c>
      <c r="F206" s="53">
        <v>2.6</v>
      </c>
    </row>
    <row r="207" spans="1:6">
      <c r="A207" s="168" t="s">
        <v>849</v>
      </c>
      <c r="B207" s="138">
        <v>149</v>
      </c>
      <c r="C207" s="51" t="s">
        <v>44</v>
      </c>
      <c r="D207" s="51" t="s">
        <v>850</v>
      </c>
      <c r="E207" s="53" t="s">
        <v>45</v>
      </c>
      <c r="F207" s="53">
        <v>2.2000000000000002</v>
      </c>
    </row>
    <row r="208" spans="1:6">
      <c r="A208" s="168" t="s">
        <v>851</v>
      </c>
      <c r="B208" s="138">
        <v>128</v>
      </c>
      <c r="C208" s="56">
        <v>1100</v>
      </c>
      <c r="D208" s="56">
        <v>1200</v>
      </c>
      <c r="E208" s="53">
        <v>9.1</v>
      </c>
      <c r="F208" s="53">
        <v>3.3</v>
      </c>
    </row>
    <row r="209" spans="1:6">
      <c r="A209" s="168" t="s">
        <v>324</v>
      </c>
      <c r="B209" s="138">
        <v>143</v>
      </c>
      <c r="C209" s="51" t="s">
        <v>803</v>
      </c>
      <c r="D209" s="56" t="s">
        <v>799</v>
      </c>
      <c r="E209" s="53">
        <v>19</v>
      </c>
      <c r="F209" s="53">
        <v>4.3</v>
      </c>
    </row>
    <row r="210" spans="1:6">
      <c r="A210" s="168" t="s">
        <v>386</v>
      </c>
      <c r="B210" s="138">
        <v>119</v>
      </c>
      <c r="C210" s="51" t="s">
        <v>44</v>
      </c>
      <c r="D210" s="56">
        <v>1300</v>
      </c>
      <c r="E210" s="53" t="s">
        <v>45</v>
      </c>
      <c r="F210" s="53">
        <v>4.0999999999999996</v>
      </c>
    </row>
    <row r="211" spans="1:6">
      <c r="A211" s="168" t="s">
        <v>115</v>
      </c>
      <c r="B211" s="138">
        <v>148</v>
      </c>
      <c r="C211" s="56">
        <v>1400</v>
      </c>
      <c r="D211" s="51" t="s">
        <v>852</v>
      </c>
      <c r="E211" s="53">
        <v>-6.3</v>
      </c>
      <c r="F211" s="53">
        <v>3.7</v>
      </c>
    </row>
    <row r="212" spans="1:6">
      <c r="A212" s="50" t="s">
        <v>853</v>
      </c>
      <c r="B212" s="51">
        <v>132</v>
      </c>
      <c r="C212" s="51" t="s">
        <v>854</v>
      </c>
      <c r="D212" s="51">
        <v>800</v>
      </c>
      <c r="E212" s="170" t="s">
        <v>855</v>
      </c>
      <c r="F212" s="51">
        <v>2.5</v>
      </c>
    </row>
    <row r="213" spans="1:6">
      <c r="A213" s="168" t="s">
        <v>332</v>
      </c>
      <c r="B213" s="138">
        <v>114</v>
      </c>
      <c r="C213" s="51" t="s">
        <v>44</v>
      </c>
      <c r="D213" s="56" t="s">
        <v>856</v>
      </c>
      <c r="E213" s="53" t="s">
        <v>45</v>
      </c>
      <c r="F213" s="53">
        <v>5.9</v>
      </c>
    </row>
    <row r="214" spans="1:6">
      <c r="A214" s="168" t="s">
        <v>857</v>
      </c>
      <c r="B214" s="138">
        <v>172</v>
      </c>
      <c r="C214" s="51" t="s">
        <v>44</v>
      </c>
      <c r="D214" s="56">
        <v>1500</v>
      </c>
      <c r="E214" s="53" t="s">
        <v>45</v>
      </c>
      <c r="F214" s="53">
        <v>3.3</v>
      </c>
    </row>
    <row r="215" spans="1:6">
      <c r="A215" s="168" t="s">
        <v>858</v>
      </c>
      <c r="B215" s="138">
        <v>188</v>
      </c>
      <c r="C215" s="51" t="s">
        <v>771</v>
      </c>
      <c r="D215" s="51" t="s">
        <v>859</v>
      </c>
      <c r="E215" s="53" t="s">
        <v>54</v>
      </c>
      <c r="F215" s="53">
        <v>3.4</v>
      </c>
    </row>
    <row r="216" spans="1:6">
      <c r="A216" s="168" t="s">
        <v>860</v>
      </c>
      <c r="B216" s="138">
        <v>70</v>
      </c>
      <c r="C216" s="51" t="s">
        <v>44</v>
      </c>
      <c r="D216" s="51">
        <v>650</v>
      </c>
      <c r="E216" s="53" t="s">
        <v>45</v>
      </c>
      <c r="F216" s="53">
        <v>3.7</v>
      </c>
    </row>
    <row r="217" spans="1:6">
      <c r="A217" s="50" t="s">
        <v>122</v>
      </c>
      <c r="B217" s="51">
        <v>98</v>
      </c>
      <c r="C217" s="49">
        <v>1200</v>
      </c>
      <c r="D217" s="51" t="s">
        <v>861</v>
      </c>
      <c r="E217" s="51">
        <v>-2.1</v>
      </c>
      <c r="F217" s="51">
        <v>4.4000000000000004</v>
      </c>
    </row>
    <row r="218" spans="1:6">
      <c r="A218" s="50" t="s">
        <v>157</v>
      </c>
      <c r="B218" s="51">
        <v>72</v>
      </c>
      <c r="C218" s="51" t="s">
        <v>44</v>
      </c>
      <c r="D218" s="51" t="s">
        <v>846</v>
      </c>
      <c r="E218" s="51" t="s">
        <v>45</v>
      </c>
      <c r="F218" s="51">
        <v>5.9</v>
      </c>
    </row>
    <row r="219" spans="1:6">
      <c r="A219" s="50" t="s">
        <v>862</v>
      </c>
      <c r="B219" s="51">
        <v>120</v>
      </c>
      <c r="C219" s="51" t="s">
        <v>736</v>
      </c>
      <c r="D219" s="51" t="s">
        <v>736</v>
      </c>
      <c r="E219" s="51" t="s">
        <v>54</v>
      </c>
      <c r="F219" s="51">
        <v>3.6</v>
      </c>
    </row>
    <row r="220" spans="1:6">
      <c r="A220" s="50" t="s">
        <v>336</v>
      </c>
      <c r="B220" s="51">
        <v>118</v>
      </c>
      <c r="C220" s="51" t="s">
        <v>44</v>
      </c>
      <c r="D220" s="51">
        <v>700</v>
      </c>
      <c r="E220" s="51" t="s">
        <v>45</v>
      </c>
      <c r="F220" s="51">
        <v>2.2999999999999998</v>
      </c>
    </row>
    <row r="221" spans="1:6">
      <c r="A221" s="50" t="s">
        <v>863</v>
      </c>
      <c r="B221" s="51">
        <v>124</v>
      </c>
      <c r="C221" s="51" t="s">
        <v>864</v>
      </c>
      <c r="D221" s="56">
        <v>1000</v>
      </c>
      <c r="E221" s="51">
        <v>-11.1</v>
      </c>
      <c r="F221" s="51">
        <v>3.3</v>
      </c>
    </row>
    <row r="222" spans="1:6">
      <c r="A222" s="50" t="s">
        <v>338</v>
      </c>
      <c r="B222" s="51">
        <v>180</v>
      </c>
      <c r="C222" s="51" t="s">
        <v>44</v>
      </c>
      <c r="D222" s="51" t="s">
        <v>771</v>
      </c>
      <c r="E222" s="51" t="s">
        <v>45</v>
      </c>
      <c r="F222" s="51">
        <v>3.5</v>
      </c>
    </row>
    <row r="223" spans="1:6">
      <c r="B223" s="51"/>
      <c r="C223" s="51"/>
      <c r="E223" s="51"/>
      <c r="F223" s="50"/>
    </row>
    <row r="224" spans="1:6">
      <c r="A224" s="1" t="s">
        <v>129</v>
      </c>
      <c r="B224" s="51"/>
      <c r="C224" s="51"/>
      <c r="D224" s="8"/>
      <c r="E224" s="8"/>
      <c r="F224" s="8"/>
    </row>
    <row r="225" spans="1:6">
      <c r="A225" s="50" t="s">
        <v>865</v>
      </c>
      <c r="B225" s="51">
        <v>94</v>
      </c>
      <c r="C225" s="51" t="s">
        <v>44</v>
      </c>
      <c r="D225" s="51">
        <v>500</v>
      </c>
      <c r="E225" s="51" t="s">
        <v>45</v>
      </c>
      <c r="F225" s="134">
        <v>1.8</v>
      </c>
    </row>
    <row r="226" spans="1:6">
      <c r="A226" s="50" t="s">
        <v>866</v>
      </c>
      <c r="B226" s="96">
        <v>126.34</v>
      </c>
      <c r="C226" s="51">
        <v>900</v>
      </c>
      <c r="D226" s="51">
        <v>900</v>
      </c>
      <c r="E226" s="51" t="s">
        <v>54</v>
      </c>
      <c r="F226" s="53">
        <v>2.7</v>
      </c>
    </row>
    <row r="227" spans="1:6">
      <c r="A227" s="50" t="s">
        <v>867</v>
      </c>
      <c r="B227" s="96">
        <v>137</v>
      </c>
      <c r="C227" s="51" t="s">
        <v>44</v>
      </c>
      <c r="D227" s="56">
        <v>1200</v>
      </c>
      <c r="E227" s="51" t="s">
        <v>45</v>
      </c>
      <c r="F227" s="53">
        <v>3.3</v>
      </c>
    </row>
    <row r="228" spans="1:6">
      <c r="B228" s="51"/>
      <c r="C228" s="51"/>
      <c r="E228" s="51"/>
      <c r="F228" s="51"/>
    </row>
    <row r="229" spans="1:6">
      <c r="A229" s="220" t="s">
        <v>346</v>
      </c>
      <c r="B229" s="234"/>
      <c r="C229" s="234"/>
      <c r="D229" s="224"/>
      <c r="E229" s="224"/>
      <c r="F229" s="224"/>
    </row>
    <row r="230" spans="1:6">
      <c r="A230" s="1"/>
      <c r="B230" s="51"/>
      <c r="C230" s="51"/>
      <c r="D230" s="8"/>
      <c r="E230" s="8"/>
      <c r="F230" s="8"/>
    </row>
    <row r="231" spans="1:6">
      <c r="A231" s="1" t="s">
        <v>64</v>
      </c>
      <c r="B231" s="87"/>
    </row>
    <row r="232" spans="1:6">
      <c r="A232" s="50" t="s">
        <v>166</v>
      </c>
      <c r="B232" s="48">
        <v>178</v>
      </c>
      <c r="C232" s="56">
        <v>1600</v>
      </c>
      <c r="D232" s="56">
        <v>1600</v>
      </c>
      <c r="E232" s="55" t="s">
        <v>54</v>
      </c>
      <c r="F232" s="53">
        <v>3</v>
      </c>
    </row>
    <row r="233" spans="1:6">
      <c r="A233" s="50" t="s">
        <v>868</v>
      </c>
      <c r="B233" s="59">
        <v>157</v>
      </c>
      <c r="C233" s="56">
        <v>1300</v>
      </c>
      <c r="D233" s="56">
        <v>1300</v>
      </c>
      <c r="E233" s="48" t="s">
        <v>54</v>
      </c>
      <c r="F233" s="53">
        <v>2.2999999999999998</v>
      </c>
    </row>
    <row r="234" spans="1:6">
      <c r="A234" s="50" t="s">
        <v>869</v>
      </c>
      <c r="B234" s="56">
        <v>196</v>
      </c>
      <c r="C234" s="56">
        <v>1600</v>
      </c>
      <c r="D234" s="56">
        <v>1600</v>
      </c>
      <c r="E234" s="55" t="s">
        <v>54</v>
      </c>
      <c r="F234" s="55">
        <v>3.3</v>
      </c>
    </row>
    <row r="235" spans="1:6">
      <c r="A235" s="50" t="s">
        <v>870</v>
      </c>
      <c r="B235" s="49">
        <v>226</v>
      </c>
      <c r="C235" s="49" t="s">
        <v>871</v>
      </c>
      <c r="D235" s="49">
        <v>1300</v>
      </c>
      <c r="E235" s="55">
        <v>3.8</v>
      </c>
      <c r="F235" s="53">
        <v>2.6</v>
      </c>
    </row>
    <row r="236" spans="1:6">
      <c r="A236" s="50" t="s">
        <v>872</v>
      </c>
      <c r="B236" s="49">
        <v>160</v>
      </c>
      <c r="C236" s="49" t="s">
        <v>44</v>
      </c>
      <c r="D236" s="49">
        <v>1200</v>
      </c>
      <c r="E236" s="55" t="s">
        <v>45</v>
      </c>
      <c r="F236" s="53">
        <v>2.2000000000000002</v>
      </c>
    </row>
    <row r="237" spans="1:6">
      <c r="B237" s="49"/>
      <c r="C237" s="49"/>
      <c r="D237" s="49"/>
      <c r="E237" s="55"/>
    </row>
    <row r="238" spans="1:6">
      <c r="A238" s="1" t="s">
        <v>96</v>
      </c>
      <c r="B238" s="49"/>
      <c r="C238" s="49"/>
      <c r="D238" s="49"/>
      <c r="E238" s="55"/>
    </row>
    <row r="239" spans="1:6">
      <c r="A239" s="50" t="s">
        <v>873</v>
      </c>
      <c r="B239" s="49">
        <v>170</v>
      </c>
      <c r="C239" s="49">
        <v>2300</v>
      </c>
      <c r="D239" s="49">
        <v>2300</v>
      </c>
      <c r="E239" s="55" t="s">
        <v>54</v>
      </c>
      <c r="F239" s="53">
        <v>3.6</v>
      </c>
    </row>
    <row r="240" spans="1:6">
      <c r="B240" s="49"/>
      <c r="C240" s="49"/>
      <c r="D240" s="49"/>
      <c r="E240" s="55"/>
    </row>
    <row r="241" spans="1:6">
      <c r="A241" s="1"/>
      <c r="B241" s="51"/>
      <c r="C241" s="51"/>
      <c r="D241" s="8"/>
      <c r="E241" s="8"/>
      <c r="F241" s="8"/>
    </row>
    <row r="242" spans="1:6">
      <c r="A242" s="220" t="s">
        <v>356</v>
      </c>
      <c r="B242" s="234"/>
      <c r="C242" s="234"/>
      <c r="D242" s="224"/>
      <c r="E242" s="224"/>
      <c r="F242" s="224"/>
    </row>
    <row r="243" spans="1:6">
      <c r="A243" s="1"/>
      <c r="B243" s="51"/>
      <c r="C243" s="51"/>
      <c r="D243" s="8"/>
      <c r="E243" s="8"/>
      <c r="F243" s="8"/>
    </row>
    <row r="244" spans="1:6">
      <c r="A244" s="1" t="s">
        <v>64</v>
      </c>
      <c r="B244" s="51"/>
      <c r="C244" s="51"/>
      <c r="E244" s="51"/>
      <c r="F244" s="51"/>
    </row>
    <row r="245" spans="1:6">
      <c r="A245" s="50" t="s">
        <v>874</v>
      </c>
      <c r="B245" s="51">
        <v>210</v>
      </c>
      <c r="C245" s="51" t="s">
        <v>44</v>
      </c>
      <c r="D245" s="49">
        <v>1900</v>
      </c>
      <c r="E245" s="51" t="s">
        <v>45</v>
      </c>
      <c r="F245" s="53">
        <v>2.5</v>
      </c>
    </row>
    <row r="246" spans="1:6">
      <c r="B246" s="51"/>
      <c r="C246" s="51"/>
      <c r="D246" s="49"/>
      <c r="E246" s="51"/>
    </row>
    <row r="247" spans="1:6">
      <c r="A247" s="167" t="s">
        <v>108</v>
      </c>
      <c r="B247" s="163"/>
      <c r="C247" s="51"/>
      <c r="E247" s="53"/>
    </row>
    <row r="248" spans="1:6">
      <c r="A248" s="168" t="s">
        <v>875</v>
      </c>
      <c r="B248" s="138">
        <v>109</v>
      </c>
      <c r="C248" s="51" t="s">
        <v>44</v>
      </c>
      <c r="D248" s="51">
        <v>800</v>
      </c>
      <c r="E248" s="53" t="s">
        <v>45</v>
      </c>
      <c r="F248" s="53">
        <v>3.1</v>
      </c>
    </row>
    <row r="249" spans="1:6">
      <c r="A249" s="168"/>
      <c r="B249" s="163"/>
      <c r="C249" s="51"/>
      <c r="E249" s="53"/>
    </row>
    <row r="250" spans="1:6">
      <c r="A250" s="1"/>
      <c r="B250" s="51"/>
      <c r="C250" s="51"/>
      <c r="D250" s="8"/>
      <c r="E250" s="8"/>
      <c r="F250" s="8"/>
    </row>
    <row r="251" spans="1:6">
      <c r="A251" s="220" t="s">
        <v>371</v>
      </c>
      <c r="B251" s="234"/>
      <c r="C251" s="234"/>
      <c r="D251" s="224"/>
      <c r="E251" s="224"/>
      <c r="F251" s="224"/>
    </row>
    <row r="252" spans="1:6">
      <c r="A252" s="1"/>
      <c r="B252" s="51"/>
      <c r="C252" s="51"/>
      <c r="D252" s="8"/>
      <c r="E252" s="8"/>
      <c r="F252" s="8"/>
    </row>
    <row r="253" spans="1:6">
      <c r="A253" s="1" t="s">
        <v>64</v>
      </c>
      <c r="B253" s="51"/>
      <c r="C253" s="51"/>
      <c r="D253" s="8"/>
      <c r="E253" s="8"/>
      <c r="F253" s="8"/>
    </row>
    <row r="254" spans="1:6">
      <c r="A254" s="50" t="s">
        <v>876</v>
      </c>
      <c r="B254" s="51">
        <v>123</v>
      </c>
      <c r="C254" s="51" t="s">
        <v>44</v>
      </c>
      <c r="D254" s="49">
        <v>1800</v>
      </c>
      <c r="E254" s="51" t="s">
        <v>45</v>
      </c>
      <c r="F254" s="53">
        <v>2.2999999999999998</v>
      </c>
    </row>
    <row r="255" spans="1:6">
      <c r="A255" s="50" t="s">
        <v>877</v>
      </c>
      <c r="B255" s="51">
        <v>98</v>
      </c>
      <c r="C255" s="51" t="s">
        <v>44</v>
      </c>
      <c r="D255" s="56">
        <v>1700</v>
      </c>
      <c r="E255" s="51" t="s">
        <v>45</v>
      </c>
      <c r="F255" s="53">
        <v>2.5</v>
      </c>
    </row>
    <row r="256" spans="1:6">
      <c r="A256" s="50" t="s">
        <v>727</v>
      </c>
      <c r="B256" s="51">
        <v>117</v>
      </c>
      <c r="C256" s="51" t="s">
        <v>44</v>
      </c>
      <c r="D256" s="49">
        <v>1800</v>
      </c>
      <c r="E256" s="51" t="s">
        <v>45</v>
      </c>
      <c r="F256" s="51">
        <v>3.6</v>
      </c>
    </row>
    <row r="257" spans="1:6">
      <c r="A257" s="1"/>
      <c r="B257" s="51"/>
      <c r="C257" s="51"/>
      <c r="D257" s="8"/>
      <c r="E257" s="8"/>
      <c r="F257" s="8"/>
    </row>
    <row r="258" spans="1:6">
      <c r="A258" s="167" t="s">
        <v>108</v>
      </c>
      <c r="B258" s="163"/>
      <c r="C258" s="51"/>
      <c r="E258" s="53"/>
    </row>
    <row r="259" spans="1:6">
      <c r="A259" s="168" t="s">
        <v>384</v>
      </c>
      <c r="B259" s="138">
        <v>113</v>
      </c>
      <c r="C259" s="51" t="s">
        <v>44</v>
      </c>
      <c r="D259" s="49">
        <v>1300</v>
      </c>
      <c r="E259" s="53" t="s">
        <v>45</v>
      </c>
      <c r="F259" s="53">
        <v>3.9</v>
      </c>
    </row>
    <row r="260" spans="1:6">
      <c r="A260" s="168"/>
      <c r="B260" s="163"/>
      <c r="C260" s="51"/>
      <c r="E260" s="53"/>
    </row>
    <row r="261" spans="1:6">
      <c r="A261" s="1"/>
      <c r="B261" s="51"/>
      <c r="C261" s="51"/>
      <c r="D261" s="8"/>
      <c r="E261" s="8"/>
      <c r="F261" s="8"/>
    </row>
    <row r="262" spans="1:6">
      <c r="A262" s="220" t="s">
        <v>387</v>
      </c>
      <c r="B262" s="234"/>
      <c r="C262" s="234"/>
      <c r="D262" s="234"/>
      <c r="E262" s="237"/>
      <c r="F262" s="235"/>
    </row>
    <row r="263" spans="1:6">
      <c r="A263" s="1"/>
      <c r="B263" s="51"/>
      <c r="C263" s="51"/>
    </row>
    <row r="264" spans="1:6">
      <c r="A264" s="1" t="s">
        <v>46</v>
      </c>
      <c r="B264" s="59"/>
      <c r="C264" s="48"/>
      <c r="D264" s="48"/>
      <c r="E264" s="55"/>
    </row>
    <row r="265" spans="1:6">
      <c r="A265" s="50" t="s">
        <v>388</v>
      </c>
      <c r="B265" s="59">
        <v>141</v>
      </c>
      <c r="C265" s="56" t="s">
        <v>878</v>
      </c>
      <c r="D265" s="56" t="s">
        <v>738</v>
      </c>
      <c r="E265" s="55">
        <v>-13.8</v>
      </c>
      <c r="F265" s="53">
        <v>3</v>
      </c>
    </row>
    <row r="266" spans="1:6">
      <c r="B266" s="59"/>
      <c r="C266" s="56"/>
      <c r="D266" s="56"/>
      <c r="E266" s="55"/>
    </row>
    <row r="267" spans="1:6">
      <c r="A267" s="1" t="s">
        <v>64</v>
      </c>
      <c r="B267" s="48"/>
      <c r="C267" s="48"/>
      <c r="D267" s="48"/>
      <c r="E267" s="55"/>
    </row>
    <row r="268" spans="1:6">
      <c r="A268" s="50" t="s">
        <v>877</v>
      </c>
      <c r="B268" s="48">
        <v>149</v>
      </c>
      <c r="C268" s="56">
        <v>2400</v>
      </c>
      <c r="D268" s="56">
        <v>2400</v>
      </c>
      <c r="E268" s="55" t="s">
        <v>54</v>
      </c>
      <c r="F268" s="53">
        <v>3.3</v>
      </c>
    </row>
    <row r="269" spans="1:6">
      <c r="A269" s="50" t="s">
        <v>879</v>
      </c>
      <c r="B269" s="59">
        <v>182</v>
      </c>
      <c r="C269" s="56">
        <v>1350</v>
      </c>
      <c r="D269" s="56">
        <v>1350</v>
      </c>
      <c r="E269" s="48" t="s">
        <v>54</v>
      </c>
      <c r="F269" s="51">
        <v>1.6</v>
      </c>
    </row>
    <row r="270" spans="1:6">
      <c r="A270" s="50" t="s">
        <v>880</v>
      </c>
      <c r="B270" s="48">
        <v>146</v>
      </c>
      <c r="C270" s="48" t="s">
        <v>44</v>
      </c>
      <c r="D270" s="56">
        <v>2200</v>
      </c>
      <c r="E270" s="55" t="s">
        <v>45</v>
      </c>
      <c r="F270" s="53">
        <v>2.2999999999999998</v>
      </c>
    </row>
    <row r="271" spans="1:6">
      <c r="A271" s="50" t="s">
        <v>778</v>
      </c>
      <c r="B271" s="48">
        <v>151</v>
      </c>
      <c r="C271" s="48" t="s">
        <v>44</v>
      </c>
      <c r="D271" s="56">
        <v>1700</v>
      </c>
      <c r="E271" s="55" t="s">
        <v>45</v>
      </c>
      <c r="F271" s="53">
        <v>2.8</v>
      </c>
    </row>
    <row r="272" spans="1:6">
      <c r="A272" s="50" t="s">
        <v>201</v>
      </c>
      <c r="B272" s="48">
        <v>200</v>
      </c>
      <c r="C272" s="56">
        <v>2000</v>
      </c>
      <c r="D272" s="56">
        <v>2000</v>
      </c>
      <c r="E272" s="55" t="s">
        <v>54</v>
      </c>
      <c r="F272" s="53">
        <v>2.4</v>
      </c>
    </row>
    <row r="273" spans="1:6">
      <c r="A273" s="50" t="s">
        <v>881</v>
      </c>
      <c r="B273" s="48">
        <v>190</v>
      </c>
      <c r="C273" s="56">
        <v>2000</v>
      </c>
      <c r="D273" s="56">
        <v>2000</v>
      </c>
      <c r="E273" s="55" t="s">
        <v>54</v>
      </c>
      <c r="F273" s="53">
        <v>2.7</v>
      </c>
    </row>
    <row r="274" spans="1:6">
      <c r="A274" s="50" t="s">
        <v>882</v>
      </c>
      <c r="B274" s="48">
        <v>204</v>
      </c>
      <c r="C274" s="56">
        <v>3000</v>
      </c>
      <c r="D274" s="56">
        <v>3000</v>
      </c>
      <c r="E274" s="55" t="s">
        <v>54</v>
      </c>
      <c r="F274" s="53">
        <v>2.4</v>
      </c>
    </row>
    <row r="275" spans="1:6">
      <c r="A275" s="50" t="s">
        <v>883</v>
      </c>
      <c r="B275" s="59">
        <v>166</v>
      </c>
      <c r="C275" s="56">
        <v>2000</v>
      </c>
      <c r="D275" s="56">
        <v>2000</v>
      </c>
      <c r="E275" s="55" t="s">
        <v>54</v>
      </c>
      <c r="F275" s="53">
        <v>2.8</v>
      </c>
    </row>
    <row r="276" spans="1:6">
      <c r="A276" s="50" t="s">
        <v>884</v>
      </c>
      <c r="B276" s="59">
        <v>132</v>
      </c>
      <c r="C276" s="56">
        <v>1500</v>
      </c>
      <c r="D276" s="56">
        <v>1500</v>
      </c>
      <c r="E276" s="55" t="s">
        <v>54</v>
      </c>
      <c r="F276" s="53">
        <v>1.5</v>
      </c>
    </row>
    <row r="277" spans="1:6">
      <c r="A277" s="50" t="s">
        <v>885</v>
      </c>
      <c r="B277" s="59">
        <v>145</v>
      </c>
      <c r="C277" s="56" t="s">
        <v>44</v>
      </c>
      <c r="D277" s="56">
        <v>2600</v>
      </c>
      <c r="E277" s="55" t="s">
        <v>45</v>
      </c>
      <c r="F277" s="53">
        <v>4.0999999999999996</v>
      </c>
    </row>
    <row r="278" spans="1:6">
      <c r="B278" s="59">
        <v>240</v>
      </c>
      <c r="C278" s="56">
        <v>3300</v>
      </c>
      <c r="D278" s="56">
        <v>3300</v>
      </c>
      <c r="E278" s="55" t="s">
        <v>54</v>
      </c>
      <c r="F278" s="53">
        <v>4.4000000000000004</v>
      </c>
    </row>
    <row r="279" spans="1:6">
      <c r="A279" s="50" t="s">
        <v>886</v>
      </c>
      <c r="B279" s="59">
        <v>104</v>
      </c>
      <c r="C279" s="56">
        <v>1900</v>
      </c>
      <c r="D279" s="56">
        <v>1900</v>
      </c>
      <c r="E279" s="55" t="s">
        <v>54</v>
      </c>
      <c r="F279" s="53">
        <v>3.6</v>
      </c>
    </row>
    <row r="280" spans="1:6">
      <c r="A280" s="50" t="s">
        <v>887</v>
      </c>
      <c r="B280" s="59">
        <v>206</v>
      </c>
      <c r="C280" s="56" t="s">
        <v>44</v>
      </c>
      <c r="D280" s="56">
        <v>1800</v>
      </c>
      <c r="E280" s="55" t="s">
        <v>45</v>
      </c>
      <c r="F280" s="53">
        <v>2.2000000000000002</v>
      </c>
    </row>
    <row r="281" spans="1:6">
      <c r="B281" s="59"/>
      <c r="C281" s="48"/>
      <c r="D281" s="48"/>
      <c r="E281" s="55"/>
    </row>
    <row r="282" spans="1:6">
      <c r="A282" s="167" t="s">
        <v>88</v>
      </c>
      <c r="B282" s="163"/>
      <c r="C282" s="51"/>
      <c r="D282" s="8"/>
      <c r="E282" s="8"/>
      <c r="F282" s="8"/>
    </row>
    <row r="283" spans="1:6">
      <c r="A283" s="168" t="s">
        <v>227</v>
      </c>
      <c r="B283" s="138">
        <v>91</v>
      </c>
      <c r="C283" s="51" t="s">
        <v>44</v>
      </c>
      <c r="D283" s="49">
        <v>1000</v>
      </c>
      <c r="E283" s="51" t="s">
        <v>45</v>
      </c>
      <c r="F283" s="51">
        <v>2.7</v>
      </c>
    </row>
    <row r="284" spans="1:6">
      <c r="A284" s="168" t="s">
        <v>888</v>
      </c>
      <c r="B284" s="138">
        <v>178</v>
      </c>
      <c r="C284" s="51" t="s">
        <v>44</v>
      </c>
      <c r="D284" s="49">
        <v>1300</v>
      </c>
      <c r="E284" s="51" t="s">
        <v>45</v>
      </c>
      <c r="F284" s="51">
        <v>2.6</v>
      </c>
    </row>
    <row r="285" spans="1:6">
      <c r="A285" s="167"/>
      <c r="B285" s="138"/>
      <c r="C285" s="51"/>
      <c r="E285" s="51"/>
      <c r="F285" s="51"/>
    </row>
    <row r="286" spans="1:6">
      <c r="A286" s="1" t="s">
        <v>92</v>
      </c>
      <c r="B286" s="59"/>
      <c r="C286" s="48"/>
      <c r="D286" s="48"/>
      <c r="E286" s="55"/>
    </row>
    <row r="287" spans="1:6">
      <c r="A287" s="50" t="s">
        <v>414</v>
      </c>
      <c r="B287" s="59">
        <v>131</v>
      </c>
      <c r="C287" s="48" t="s">
        <v>799</v>
      </c>
      <c r="D287" s="48" t="s">
        <v>889</v>
      </c>
      <c r="E287" s="55">
        <v>-8</v>
      </c>
      <c r="F287" s="53">
        <v>2.9</v>
      </c>
    </row>
    <row r="288" spans="1:6">
      <c r="B288" s="59"/>
      <c r="C288" s="48"/>
      <c r="D288" s="48"/>
      <c r="E288" s="55"/>
    </row>
    <row r="289" spans="1:6">
      <c r="A289" s="1" t="s">
        <v>96</v>
      </c>
      <c r="B289" s="59"/>
      <c r="C289" s="48"/>
      <c r="D289" s="48"/>
      <c r="E289" s="55"/>
    </row>
    <row r="290" spans="1:6">
      <c r="A290" s="50" t="s">
        <v>890</v>
      </c>
      <c r="B290" s="59">
        <v>152</v>
      </c>
      <c r="C290" s="48" t="s">
        <v>44</v>
      </c>
      <c r="D290" s="56">
        <v>1500</v>
      </c>
      <c r="E290" s="48" t="s">
        <v>45</v>
      </c>
      <c r="F290" s="53">
        <v>3</v>
      </c>
    </row>
    <row r="291" spans="1:6">
      <c r="A291" s="50" t="s">
        <v>891</v>
      </c>
      <c r="B291" s="59">
        <v>196</v>
      </c>
      <c r="C291" s="56">
        <v>2700</v>
      </c>
      <c r="D291" s="56">
        <v>2700</v>
      </c>
      <c r="E291" s="55" t="s">
        <v>54</v>
      </c>
      <c r="F291" s="53">
        <v>3.2</v>
      </c>
    </row>
    <row r="292" spans="1:6">
      <c r="B292" s="59"/>
      <c r="C292" s="48"/>
      <c r="D292" s="48"/>
      <c r="E292" s="55"/>
    </row>
    <row r="293" spans="1:6">
      <c r="A293" s="1" t="s">
        <v>99</v>
      </c>
      <c r="B293" s="59"/>
      <c r="C293" s="48"/>
      <c r="D293" s="48"/>
      <c r="E293" s="55"/>
    </row>
    <row r="294" spans="1:6">
      <c r="A294" s="50" t="s">
        <v>892</v>
      </c>
      <c r="B294" s="59">
        <v>118</v>
      </c>
      <c r="C294" s="48" t="s">
        <v>44</v>
      </c>
      <c r="D294" s="56">
        <v>2500</v>
      </c>
      <c r="E294" s="55" t="s">
        <v>45</v>
      </c>
      <c r="F294" s="53">
        <v>3.8</v>
      </c>
    </row>
    <row r="295" spans="1:6">
      <c r="B295" s="59"/>
      <c r="C295" s="48"/>
      <c r="D295" s="56"/>
      <c r="E295" s="55"/>
    </row>
    <row r="296" spans="1:6">
      <c r="A296" s="167" t="s">
        <v>108</v>
      </c>
      <c r="B296" s="138"/>
      <c r="C296" s="51"/>
      <c r="D296" s="50"/>
      <c r="E296" s="51"/>
      <c r="F296" s="51"/>
    </row>
    <row r="297" spans="1:6">
      <c r="A297" s="168" t="s">
        <v>893</v>
      </c>
      <c r="B297" s="138">
        <v>158</v>
      </c>
      <c r="C297" s="51" t="s">
        <v>44</v>
      </c>
      <c r="D297" s="51" t="s">
        <v>894</v>
      </c>
      <c r="E297" s="51" t="s">
        <v>45</v>
      </c>
      <c r="F297" s="53">
        <v>2.6</v>
      </c>
    </row>
    <row r="298" spans="1:6">
      <c r="A298" s="168" t="s">
        <v>311</v>
      </c>
      <c r="B298" s="138">
        <v>150</v>
      </c>
      <c r="C298" s="56">
        <v>1300</v>
      </c>
      <c r="D298" s="56" t="s">
        <v>895</v>
      </c>
      <c r="E298" s="51">
        <v>-9.1</v>
      </c>
      <c r="F298" s="53">
        <v>2.4</v>
      </c>
    </row>
    <row r="299" spans="1:6">
      <c r="A299" s="168" t="s">
        <v>896</v>
      </c>
      <c r="B299" s="138">
        <v>148</v>
      </c>
      <c r="C299" s="56">
        <v>1100</v>
      </c>
      <c r="D299" s="56">
        <v>1100</v>
      </c>
      <c r="E299" s="51" t="s">
        <v>54</v>
      </c>
      <c r="F299" s="53">
        <v>2.8</v>
      </c>
    </row>
    <row r="300" spans="1:6">
      <c r="A300" s="168" t="s">
        <v>897</v>
      </c>
      <c r="B300" s="138">
        <v>167</v>
      </c>
      <c r="C300" s="56">
        <v>1000</v>
      </c>
      <c r="D300" s="56">
        <v>1200</v>
      </c>
      <c r="E300" s="53">
        <v>20</v>
      </c>
      <c r="F300" s="53">
        <v>1.9</v>
      </c>
    </row>
    <row r="301" spans="1:6">
      <c r="A301" s="168" t="s">
        <v>851</v>
      </c>
      <c r="B301" s="138">
        <v>158</v>
      </c>
      <c r="C301" s="51" t="s">
        <v>44</v>
      </c>
      <c r="D301" s="56">
        <v>1200</v>
      </c>
      <c r="E301" s="51" t="s">
        <v>45</v>
      </c>
      <c r="F301" s="53">
        <v>1.3</v>
      </c>
    </row>
    <row r="302" spans="1:6">
      <c r="A302" s="168" t="s">
        <v>898</v>
      </c>
      <c r="B302" s="138">
        <v>129</v>
      </c>
      <c r="C302" s="49">
        <v>1300</v>
      </c>
      <c r="D302" s="56">
        <v>1300</v>
      </c>
      <c r="E302" s="51" t="s">
        <v>54</v>
      </c>
      <c r="F302" s="53">
        <v>2.4</v>
      </c>
    </row>
    <row r="303" spans="1:6">
      <c r="A303" s="168" t="s">
        <v>386</v>
      </c>
      <c r="B303" s="138">
        <v>89</v>
      </c>
      <c r="C303" s="51" t="s">
        <v>44</v>
      </c>
      <c r="D303" s="56">
        <v>1300</v>
      </c>
      <c r="E303" s="51" t="s">
        <v>45</v>
      </c>
      <c r="F303" s="53">
        <v>3.5</v>
      </c>
    </row>
    <row r="304" spans="1:6">
      <c r="A304" s="168" t="s">
        <v>899</v>
      </c>
      <c r="B304" s="138">
        <v>129</v>
      </c>
      <c r="C304" s="49">
        <v>1600</v>
      </c>
      <c r="D304" s="56" t="s">
        <v>859</v>
      </c>
      <c r="E304" s="53">
        <v>-12.5</v>
      </c>
      <c r="F304" s="53">
        <v>2.6</v>
      </c>
    </row>
    <row r="305" spans="1:6">
      <c r="A305" s="168" t="s">
        <v>900</v>
      </c>
      <c r="B305" s="138">
        <v>108</v>
      </c>
      <c r="C305" s="51" t="s">
        <v>44</v>
      </c>
      <c r="D305" s="56">
        <v>1300</v>
      </c>
      <c r="E305" s="51" t="s">
        <v>45</v>
      </c>
      <c r="F305" s="53">
        <v>2.5</v>
      </c>
    </row>
    <row r="306" spans="1:6">
      <c r="A306" s="167"/>
      <c r="B306" s="138"/>
      <c r="C306" s="51"/>
      <c r="E306" s="51"/>
      <c r="F306" s="51"/>
    </row>
    <row r="307" spans="1:6">
      <c r="B307" s="59"/>
      <c r="C307" s="48"/>
      <c r="D307" s="48"/>
      <c r="E307" s="55"/>
    </row>
    <row r="308" spans="1:6">
      <c r="A308" s="220" t="s">
        <v>451</v>
      </c>
      <c r="B308" s="234"/>
      <c r="C308" s="234"/>
      <c r="D308" s="234"/>
      <c r="E308" s="237"/>
      <c r="F308" s="235"/>
    </row>
    <row r="309" spans="1:6">
      <c r="A309" s="1"/>
      <c r="B309" s="51"/>
      <c r="C309" s="51"/>
    </row>
    <row r="310" spans="1:6">
      <c r="A310" s="1" t="s">
        <v>64</v>
      </c>
      <c r="B310" s="51"/>
      <c r="C310" s="51"/>
    </row>
    <row r="311" spans="1:6">
      <c r="A311" s="50" t="s">
        <v>901</v>
      </c>
      <c r="B311" s="51">
        <v>139</v>
      </c>
      <c r="C311" s="51" t="s">
        <v>44</v>
      </c>
      <c r="D311" s="56">
        <v>2200</v>
      </c>
      <c r="E311" s="53" t="s">
        <v>45</v>
      </c>
      <c r="F311" s="53">
        <v>1.6</v>
      </c>
    </row>
    <row r="312" spans="1:6">
      <c r="B312" s="51"/>
      <c r="C312" s="51"/>
    </row>
    <row r="313" spans="1:6">
      <c r="B313" s="51"/>
      <c r="C313" s="51"/>
    </row>
    <row r="314" spans="1:6">
      <c r="A314" s="220" t="s">
        <v>461</v>
      </c>
      <c r="B314" s="234"/>
      <c r="C314" s="234"/>
      <c r="D314" s="224"/>
      <c r="E314" s="224"/>
      <c r="F314" s="224"/>
    </row>
    <row r="315" spans="1:6">
      <c r="A315" s="1"/>
      <c r="B315" s="51"/>
      <c r="C315" s="51"/>
      <c r="D315" s="8"/>
      <c r="E315" s="8"/>
      <c r="F315" s="8"/>
    </row>
    <row r="316" spans="1:6">
      <c r="A316" s="1" t="s">
        <v>64</v>
      </c>
      <c r="B316" s="48"/>
      <c r="C316" s="48"/>
      <c r="D316" s="169"/>
      <c r="E316" s="169"/>
      <c r="F316" s="8"/>
    </row>
    <row r="317" spans="1:6">
      <c r="A317" s="50" t="s">
        <v>902</v>
      </c>
      <c r="B317" s="48">
        <v>202</v>
      </c>
      <c r="C317" s="56">
        <v>1800</v>
      </c>
      <c r="D317" s="56">
        <v>1800</v>
      </c>
      <c r="E317" s="48" t="s">
        <v>54</v>
      </c>
      <c r="F317" s="53">
        <v>1.4</v>
      </c>
    </row>
    <row r="318" spans="1:6">
      <c r="A318" s="50" t="s">
        <v>190</v>
      </c>
      <c r="B318" s="48">
        <v>222</v>
      </c>
      <c r="C318" s="56">
        <v>2500</v>
      </c>
      <c r="D318" s="56">
        <v>2500</v>
      </c>
      <c r="E318" s="48" t="s">
        <v>54</v>
      </c>
      <c r="F318" s="53">
        <v>2.2999999999999998</v>
      </c>
    </row>
    <row r="319" spans="1:6">
      <c r="A319" s="50" t="s">
        <v>466</v>
      </c>
      <c r="B319" s="59">
        <v>139</v>
      </c>
      <c r="C319" s="56">
        <v>1600</v>
      </c>
      <c r="D319" s="56">
        <v>1600</v>
      </c>
      <c r="E319" s="106" t="s">
        <v>54</v>
      </c>
      <c r="F319" s="53">
        <v>1.3</v>
      </c>
    </row>
    <row r="320" spans="1:6">
      <c r="A320" s="50" t="s">
        <v>903</v>
      </c>
      <c r="B320" s="59">
        <v>203</v>
      </c>
      <c r="C320" s="56">
        <v>2500</v>
      </c>
      <c r="D320" s="56">
        <v>2500</v>
      </c>
      <c r="E320" s="48" t="s">
        <v>54</v>
      </c>
      <c r="F320" s="53">
        <v>1.4</v>
      </c>
    </row>
    <row r="321" spans="1:6">
      <c r="A321" s="50" t="s">
        <v>904</v>
      </c>
      <c r="B321" s="59">
        <v>287</v>
      </c>
      <c r="C321" s="56">
        <v>4000</v>
      </c>
      <c r="D321" s="56">
        <v>4000</v>
      </c>
      <c r="E321" s="48" t="s">
        <v>54</v>
      </c>
      <c r="F321" s="53">
        <v>2.1</v>
      </c>
    </row>
    <row r="322" spans="1:6">
      <c r="A322" s="50" t="s">
        <v>905</v>
      </c>
      <c r="B322" s="59">
        <v>279</v>
      </c>
      <c r="C322" s="56">
        <v>1800</v>
      </c>
      <c r="D322" s="56">
        <v>1800</v>
      </c>
      <c r="E322" s="48" t="s">
        <v>54</v>
      </c>
      <c r="F322" s="53">
        <v>2.2999999999999998</v>
      </c>
    </row>
    <row r="323" spans="1:6">
      <c r="B323" s="59"/>
      <c r="C323" s="56"/>
      <c r="D323" s="56"/>
      <c r="E323" s="48"/>
    </row>
    <row r="324" spans="1:6">
      <c r="A324" s="1"/>
      <c r="B324" s="51"/>
      <c r="C324" s="51"/>
      <c r="D324" s="8"/>
      <c r="E324" s="8"/>
      <c r="F324" s="8"/>
    </row>
    <row r="325" spans="1:6">
      <c r="A325" s="220" t="s">
        <v>906</v>
      </c>
      <c r="B325" s="234"/>
      <c r="C325" s="234"/>
      <c r="D325" s="224"/>
      <c r="E325" s="224"/>
      <c r="F325" s="224"/>
    </row>
    <row r="326" spans="1:6">
      <c r="A326" s="1"/>
      <c r="B326" s="51"/>
      <c r="C326" s="51"/>
      <c r="D326" s="8"/>
      <c r="E326" s="8"/>
      <c r="F326" s="8"/>
    </row>
    <row r="327" spans="1:6">
      <c r="A327" s="1" t="s">
        <v>64</v>
      </c>
      <c r="B327" s="51"/>
      <c r="C327" s="51"/>
      <c r="D327" s="8"/>
      <c r="E327" s="8"/>
      <c r="F327" s="8"/>
    </row>
    <row r="328" spans="1:6">
      <c r="A328" s="50" t="s">
        <v>907</v>
      </c>
      <c r="B328" s="51">
        <v>296</v>
      </c>
      <c r="C328" s="49">
        <v>3800</v>
      </c>
      <c r="D328" s="49">
        <v>3800</v>
      </c>
      <c r="E328" s="51" t="s">
        <v>54</v>
      </c>
      <c r="F328" s="53">
        <v>2.8</v>
      </c>
    </row>
    <row r="329" spans="1:6">
      <c r="A329" s="1"/>
      <c r="B329" s="51"/>
      <c r="C329" s="51"/>
      <c r="D329" s="8"/>
      <c r="E329" s="8"/>
      <c r="F329" s="8"/>
    </row>
    <row r="330" spans="1:6">
      <c r="A330" s="1"/>
      <c r="B330" s="51"/>
      <c r="C330" s="51"/>
      <c r="D330" s="8"/>
      <c r="E330" s="8"/>
      <c r="F330" s="8"/>
    </row>
    <row r="331" spans="1:6">
      <c r="A331" s="220" t="s">
        <v>908</v>
      </c>
      <c r="B331" s="234"/>
      <c r="C331" s="234"/>
      <c r="D331" s="234"/>
      <c r="E331" s="237"/>
      <c r="F331" s="235"/>
    </row>
    <row r="332" spans="1:6">
      <c r="A332" s="1"/>
      <c r="B332" s="51"/>
      <c r="C332" s="51"/>
    </row>
    <row r="333" spans="1:6">
      <c r="A333" s="1" t="s">
        <v>64</v>
      </c>
      <c r="B333" s="51"/>
      <c r="C333" s="51"/>
    </row>
    <row r="334" spans="1:6">
      <c r="A334" s="50" t="s">
        <v>909</v>
      </c>
      <c r="B334" s="59">
        <v>150</v>
      </c>
      <c r="C334" s="56">
        <v>1600</v>
      </c>
      <c r="D334" s="56" t="s">
        <v>910</v>
      </c>
      <c r="E334" s="106">
        <v>-3.1</v>
      </c>
      <c r="F334" s="53">
        <v>3.1</v>
      </c>
    </row>
    <row r="335" spans="1:6">
      <c r="A335" s="1"/>
      <c r="B335" s="51"/>
      <c r="C335" s="56"/>
    </row>
    <row r="336" spans="1:6">
      <c r="A336" s="1" t="s">
        <v>96</v>
      </c>
      <c r="B336" s="51"/>
      <c r="C336" s="56"/>
      <c r="E336" s="51"/>
      <c r="F336" s="8"/>
    </row>
    <row r="337" spans="1:6">
      <c r="A337" s="50" t="s">
        <v>911</v>
      </c>
      <c r="B337" s="51">
        <v>163</v>
      </c>
      <c r="C337" s="56">
        <v>1800</v>
      </c>
      <c r="D337" s="51" t="s">
        <v>912</v>
      </c>
      <c r="E337" s="134">
        <v>-2.8</v>
      </c>
      <c r="F337" s="53">
        <v>3.8</v>
      </c>
    </row>
    <row r="338" spans="1:6">
      <c r="A338" s="50" t="s">
        <v>474</v>
      </c>
      <c r="B338" s="51">
        <v>167</v>
      </c>
      <c r="C338" s="49" t="s">
        <v>44</v>
      </c>
      <c r="D338" s="49">
        <v>1700</v>
      </c>
      <c r="E338" s="51" t="s">
        <v>45</v>
      </c>
      <c r="F338" s="53">
        <v>3.4</v>
      </c>
    </row>
    <row r="339" spans="1:6">
      <c r="A339" s="1"/>
      <c r="B339" s="51"/>
      <c r="C339" s="51"/>
      <c r="D339" s="8"/>
      <c r="E339" s="8"/>
      <c r="F339" s="8"/>
    </row>
    <row r="340" spans="1:6">
      <c r="A340" s="1"/>
      <c r="B340" s="51"/>
      <c r="C340" s="51"/>
      <c r="D340" s="8"/>
      <c r="E340" s="8"/>
      <c r="F340" s="8"/>
    </row>
    <row r="341" spans="1:6">
      <c r="A341" s="220" t="s">
        <v>913</v>
      </c>
      <c r="B341" s="234"/>
      <c r="C341" s="234"/>
      <c r="D341" s="224"/>
      <c r="E341" s="224"/>
      <c r="F341" s="224"/>
    </row>
    <row r="342" spans="1:6">
      <c r="A342" s="1"/>
      <c r="B342" s="51"/>
      <c r="C342" s="51"/>
      <c r="D342" s="8"/>
      <c r="E342" s="8"/>
      <c r="F342" s="8"/>
    </row>
    <row r="343" spans="1:6">
      <c r="A343" s="1" t="s">
        <v>64</v>
      </c>
      <c r="B343" s="51"/>
      <c r="C343" s="51"/>
      <c r="D343" s="8"/>
      <c r="E343" s="51"/>
      <c r="F343" s="51"/>
    </row>
    <row r="344" spans="1:6">
      <c r="A344" s="50" t="s">
        <v>914</v>
      </c>
      <c r="B344" s="51">
        <v>52</v>
      </c>
      <c r="C344" s="51" t="s">
        <v>915</v>
      </c>
      <c r="D344" s="51">
        <v>650</v>
      </c>
      <c r="E344" s="53">
        <v>4</v>
      </c>
      <c r="F344" s="53">
        <v>4.0999999999999996</v>
      </c>
    </row>
    <row r="345" spans="1:6">
      <c r="A345" s="1"/>
      <c r="B345" s="51"/>
      <c r="C345" s="51"/>
      <c r="D345" s="8"/>
      <c r="E345" s="8"/>
      <c r="F345" s="8"/>
    </row>
    <row r="346" spans="1:6">
      <c r="A346" s="1" t="s">
        <v>104</v>
      </c>
      <c r="B346" s="56"/>
      <c r="C346" s="48"/>
      <c r="D346" s="169"/>
      <c r="E346" s="169"/>
      <c r="F346" s="169"/>
    </row>
    <row r="347" spans="1:6">
      <c r="A347" s="50" t="s">
        <v>916</v>
      </c>
      <c r="B347" s="56">
        <v>47</v>
      </c>
      <c r="C347" s="48" t="s">
        <v>917</v>
      </c>
      <c r="D347" s="48" t="s">
        <v>917</v>
      </c>
      <c r="E347" s="48" t="s">
        <v>54</v>
      </c>
      <c r="F347" s="106">
        <v>8</v>
      </c>
    </row>
    <row r="348" spans="1:6">
      <c r="A348" s="50" t="s">
        <v>487</v>
      </c>
      <c r="B348" s="171">
        <v>56</v>
      </c>
      <c r="C348" s="112" t="s">
        <v>830</v>
      </c>
      <c r="D348" s="48" t="s">
        <v>830</v>
      </c>
      <c r="E348" s="172" t="s">
        <v>54</v>
      </c>
      <c r="F348" s="172">
        <v>7.9</v>
      </c>
    </row>
    <row r="349" spans="1:6">
      <c r="B349" s="171"/>
      <c r="C349" s="112"/>
      <c r="D349" s="48"/>
      <c r="E349" s="172"/>
      <c r="F349" s="172"/>
    </row>
    <row r="350" spans="1:6">
      <c r="A350" s="164" t="s">
        <v>129</v>
      </c>
      <c r="B350" s="56"/>
      <c r="C350" s="56"/>
      <c r="D350" s="56"/>
      <c r="E350" s="50"/>
      <c r="F350" s="50"/>
    </row>
    <row r="351" spans="1:6">
      <c r="A351" s="50" t="s">
        <v>918</v>
      </c>
      <c r="B351" s="56">
        <v>57</v>
      </c>
      <c r="C351" s="56" t="s">
        <v>919</v>
      </c>
      <c r="D351" s="56" t="s">
        <v>920</v>
      </c>
      <c r="E351" s="109" t="s">
        <v>54</v>
      </c>
      <c r="F351" s="55">
        <v>4.2</v>
      </c>
    </row>
    <row r="352" spans="1:6">
      <c r="B352" s="48"/>
      <c r="C352" s="48"/>
      <c r="D352" s="48"/>
      <c r="E352" s="55"/>
      <c r="F352" s="55"/>
    </row>
    <row r="353" spans="1:6">
      <c r="A353" s="220" t="s">
        <v>493</v>
      </c>
      <c r="B353" s="234"/>
      <c r="C353" s="234"/>
      <c r="D353" s="224"/>
      <c r="E353" s="224"/>
      <c r="F353" s="224"/>
    </row>
    <row r="354" spans="1:6">
      <c r="A354" s="1"/>
      <c r="B354" s="51"/>
      <c r="C354" s="51"/>
      <c r="D354" s="8"/>
      <c r="E354" s="8"/>
      <c r="F354" s="8"/>
    </row>
    <row r="355" spans="1:6">
      <c r="A355" s="1" t="s">
        <v>64</v>
      </c>
      <c r="B355" s="48"/>
      <c r="C355" s="48"/>
      <c r="D355" s="48"/>
      <c r="E355" s="55"/>
    </row>
    <row r="356" spans="1:6">
      <c r="A356" s="69" t="s">
        <v>921</v>
      </c>
      <c r="B356" s="56">
        <v>56</v>
      </c>
      <c r="C356" s="56">
        <v>600</v>
      </c>
      <c r="D356" s="56" t="s">
        <v>922</v>
      </c>
      <c r="E356" s="109">
        <v>-4.2</v>
      </c>
      <c r="F356" s="55">
        <v>3.6</v>
      </c>
    </row>
    <row r="357" spans="1:6">
      <c r="A357" s="69"/>
      <c r="B357" s="56"/>
      <c r="C357" s="56"/>
      <c r="D357" s="56"/>
      <c r="E357" s="56"/>
      <c r="F357" s="55"/>
    </row>
    <row r="358" spans="1:6">
      <c r="A358" s="1" t="s">
        <v>96</v>
      </c>
      <c r="B358" s="59"/>
      <c r="C358" s="48"/>
      <c r="D358" s="48"/>
      <c r="E358" s="55"/>
    </row>
    <row r="359" spans="1:6">
      <c r="A359" s="50" t="s">
        <v>923</v>
      </c>
      <c r="B359" s="59">
        <v>61</v>
      </c>
      <c r="C359" s="48" t="s">
        <v>924</v>
      </c>
      <c r="D359" s="48" t="s">
        <v>924</v>
      </c>
      <c r="E359" s="55" t="s">
        <v>54</v>
      </c>
      <c r="F359" s="53">
        <v>3.8</v>
      </c>
    </row>
    <row r="360" spans="1:6">
      <c r="B360" s="59"/>
      <c r="C360" s="48"/>
      <c r="D360" s="48"/>
      <c r="E360" s="55"/>
    </row>
    <row r="361" spans="1:6">
      <c r="A361" s="1" t="s">
        <v>99</v>
      </c>
      <c r="B361" s="59"/>
      <c r="C361" s="48"/>
      <c r="D361" s="48"/>
      <c r="E361" s="55"/>
    </row>
    <row r="362" spans="1:6">
      <c r="A362" s="50" t="s">
        <v>925</v>
      </c>
      <c r="B362" s="59">
        <v>60</v>
      </c>
      <c r="C362" s="48" t="s">
        <v>44</v>
      </c>
      <c r="D362" s="48">
        <v>750</v>
      </c>
      <c r="E362" s="55" t="s">
        <v>45</v>
      </c>
      <c r="F362" s="53">
        <v>5.6</v>
      </c>
    </row>
    <row r="363" spans="1:6">
      <c r="B363" s="59"/>
      <c r="C363" s="48"/>
      <c r="D363" s="48"/>
      <c r="E363" s="55"/>
    </row>
    <row r="364" spans="1:6">
      <c r="A364" s="1"/>
      <c r="B364" s="51"/>
      <c r="C364" s="51"/>
    </row>
    <row r="365" spans="1:6">
      <c r="A365" s="220" t="s">
        <v>926</v>
      </c>
      <c r="B365" s="234"/>
      <c r="C365" s="234"/>
      <c r="D365" s="234"/>
      <c r="E365" s="237"/>
      <c r="F365" s="235"/>
    </row>
    <row r="366" spans="1:6">
      <c r="A366" s="1"/>
      <c r="B366" s="51"/>
      <c r="C366" s="51"/>
    </row>
    <row r="367" spans="1:6">
      <c r="A367" s="1" t="s">
        <v>64</v>
      </c>
      <c r="B367" s="48"/>
      <c r="C367" s="48"/>
      <c r="D367" s="48"/>
      <c r="E367" s="56"/>
      <c r="F367" s="55"/>
    </row>
    <row r="368" spans="1:6">
      <c r="A368" s="69" t="s">
        <v>502</v>
      </c>
      <c r="B368" s="56">
        <v>78.959999999999994</v>
      </c>
      <c r="C368" s="56" t="s">
        <v>854</v>
      </c>
      <c r="D368" s="56" t="s">
        <v>927</v>
      </c>
      <c r="E368" s="109">
        <v>-15.2</v>
      </c>
      <c r="F368" s="55">
        <v>3.2</v>
      </c>
    </row>
    <row r="369" spans="1:6">
      <c r="A369" s="69" t="s">
        <v>928</v>
      </c>
      <c r="B369" s="56">
        <v>71</v>
      </c>
      <c r="C369" s="56" t="s">
        <v>44</v>
      </c>
      <c r="D369" s="56">
        <v>700</v>
      </c>
      <c r="E369" s="109" t="s">
        <v>45</v>
      </c>
      <c r="F369" s="55">
        <v>4.8</v>
      </c>
    </row>
    <row r="370" spans="1:6">
      <c r="A370" s="69"/>
      <c r="B370" s="56">
        <v>88</v>
      </c>
      <c r="C370" s="56" t="s">
        <v>44</v>
      </c>
      <c r="D370" s="56">
        <v>700</v>
      </c>
      <c r="E370" s="109" t="s">
        <v>45</v>
      </c>
      <c r="F370" s="55">
        <v>3.1</v>
      </c>
    </row>
    <row r="371" spans="1:6">
      <c r="A371" s="69" t="s">
        <v>929</v>
      </c>
      <c r="B371" s="56">
        <v>110</v>
      </c>
      <c r="C371" s="56">
        <v>1450</v>
      </c>
      <c r="D371" s="56">
        <v>1450</v>
      </c>
      <c r="E371" s="56" t="s">
        <v>54</v>
      </c>
      <c r="F371" s="55">
        <v>4</v>
      </c>
    </row>
    <row r="372" spans="1:6">
      <c r="A372" s="69"/>
      <c r="B372" s="56">
        <v>120</v>
      </c>
      <c r="C372" s="56" t="s">
        <v>930</v>
      </c>
      <c r="D372" s="56" t="s">
        <v>930</v>
      </c>
      <c r="E372" s="109" t="s">
        <v>54</v>
      </c>
      <c r="F372" s="55">
        <v>3.7</v>
      </c>
    </row>
    <row r="373" spans="1:6">
      <c r="A373" s="69" t="s">
        <v>167</v>
      </c>
      <c r="B373" s="56">
        <v>77.069999999999993</v>
      </c>
      <c r="C373" s="56" t="s">
        <v>931</v>
      </c>
      <c r="D373" s="56" t="s">
        <v>734</v>
      </c>
      <c r="E373" s="56" t="s">
        <v>54</v>
      </c>
      <c r="F373" s="55">
        <v>3.3</v>
      </c>
    </row>
    <row r="374" spans="1:6">
      <c r="A374" s="50" t="s">
        <v>932</v>
      </c>
      <c r="B374" s="51">
        <v>61</v>
      </c>
      <c r="C374" s="96" t="s">
        <v>747</v>
      </c>
      <c r="D374" s="96" t="s">
        <v>747</v>
      </c>
      <c r="E374" s="51" t="s">
        <v>54</v>
      </c>
      <c r="F374" s="53">
        <v>4.5</v>
      </c>
    </row>
    <row r="375" spans="1:6">
      <c r="A375" s="69" t="s">
        <v>933</v>
      </c>
      <c r="B375" s="56">
        <v>63</v>
      </c>
      <c r="C375" s="56" t="s">
        <v>44</v>
      </c>
      <c r="D375" s="56">
        <v>800</v>
      </c>
      <c r="E375" s="56" t="s">
        <v>45</v>
      </c>
      <c r="F375" s="55">
        <v>4</v>
      </c>
    </row>
    <row r="376" spans="1:6">
      <c r="A376" s="69"/>
      <c r="B376" s="56">
        <v>79</v>
      </c>
      <c r="C376" s="56" t="s">
        <v>44</v>
      </c>
      <c r="D376" s="56">
        <v>950</v>
      </c>
      <c r="E376" s="56" t="s">
        <v>45</v>
      </c>
      <c r="F376" s="55">
        <v>3.8</v>
      </c>
    </row>
    <row r="377" spans="1:6">
      <c r="A377" s="69" t="s">
        <v>934</v>
      </c>
      <c r="B377" s="56">
        <v>100</v>
      </c>
      <c r="C377" s="56">
        <v>1500</v>
      </c>
      <c r="D377" s="56">
        <v>1500</v>
      </c>
      <c r="E377" s="56" t="s">
        <v>54</v>
      </c>
      <c r="F377" s="55">
        <v>5.3</v>
      </c>
    </row>
    <row r="378" spans="1:6">
      <c r="A378" s="69" t="s">
        <v>935</v>
      </c>
      <c r="B378" s="56">
        <v>116</v>
      </c>
      <c r="C378" s="56">
        <v>1300</v>
      </c>
      <c r="D378" s="56">
        <v>1300</v>
      </c>
      <c r="E378" s="56" t="s">
        <v>54</v>
      </c>
      <c r="F378" s="55">
        <v>3.5</v>
      </c>
    </row>
    <row r="379" spans="1:6">
      <c r="A379" s="69" t="s">
        <v>936</v>
      </c>
      <c r="B379" s="56">
        <v>103</v>
      </c>
      <c r="C379" s="56">
        <v>1300</v>
      </c>
      <c r="D379" s="56" t="s">
        <v>769</v>
      </c>
      <c r="E379" s="56" t="s">
        <v>54</v>
      </c>
      <c r="F379" s="55">
        <v>4.5999999999999996</v>
      </c>
    </row>
    <row r="380" spans="1:6">
      <c r="A380" s="69" t="s">
        <v>937</v>
      </c>
      <c r="B380" s="56">
        <f>(83.61+68)/2</f>
        <v>75.805000000000007</v>
      </c>
      <c r="C380" s="56" t="s">
        <v>938</v>
      </c>
      <c r="D380" s="56" t="s">
        <v>938</v>
      </c>
      <c r="E380" s="109" t="s">
        <v>54</v>
      </c>
      <c r="F380" s="55">
        <v>5.2</v>
      </c>
    </row>
    <row r="381" spans="1:6">
      <c r="A381" s="69"/>
      <c r="B381" s="56">
        <v>93</v>
      </c>
      <c r="C381" s="56">
        <v>1000</v>
      </c>
      <c r="D381" s="56" t="s">
        <v>864</v>
      </c>
      <c r="E381" s="109">
        <v>12.5</v>
      </c>
      <c r="F381" s="55">
        <v>4.0999999999999996</v>
      </c>
    </row>
    <row r="382" spans="1:6">
      <c r="A382" s="69" t="s">
        <v>638</v>
      </c>
      <c r="B382" s="56">
        <v>76</v>
      </c>
      <c r="C382" s="56" t="s">
        <v>44</v>
      </c>
      <c r="D382" s="56">
        <v>1000</v>
      </c>
      <c r="E382" s="109" t="s">
        <v>45</v>
      </c>
      <c r="F382" s="55">
        <v>3.6</v>
      </c>
    </row>
    <row r="383" spans="1:6">
      <c r="B383" s="56">
        <v>95.32</v>
      </c>
      <c r="C383" s="56" t="s">
        <v>938</v>
      </c>
      <c r="D383" s="56" t="s">
        <v>938</v>
      </c>
      <c r="E383" s="109" t="s">
        <v>54</v>
      </c>
      <c r="F383" s="55">
        <v>3.1</v>
      </c>
    </row>
    <row r="384" spans="1:6">
      <c r="A384" s="69" t="s">
        <v>939</v>
      </c>
      <c r="B384" s="56">
        <v>100</v>
      </c>
      <c r="C384" s="56" t="s">
        <v>44</v>
      </c>
      <c r="D384" s="56">
        <v>1100</v>
      </c>
      <c r="E384" s="109" t="s">
        <v>45</v>
      </c>
      <c r="F384" s="55">
        <v>3.3</v>
      </c>
    </row>
    <row r="385" spans="1:6">
      <c r="A385" s="58" t="s">
        <v>940</v>
      </c>
      <c r="B385" s="56">
        <v>95</v>
      </c>
      <c r="C385" s="173" t="s">
        <v>775</v>
      </c>
      <c r="D385" s="173" t="s">
        <v>941</v>
      </c>
      <c r="E385" s="109" t="s">
        <v>54</v>
      </c>
      <c r="F385" s="55">
        <v>4.0999999999999996</v>
      </c>
    </row>
    <row r="386" spans="1:6">
      <c r="A386" s="58"/>
      <c r="B386" s="56">
        <v>102</v>
      </c>
      <c r="C386" s="173" t="s">
        <v>790</v>
      </c>
      <c r="D386" s="173" t="s">
        <v>938</v>
      </c>
      <c r="E386" s="109">
        <v>4.5</v>
      </c>
      <c r="F386" s="55">
        <v>3.4</v>
      </c>
    </row>
    <row r="387" spans="1:6">
      <c r="A387" s="58" t="s">
        <v>569</v>
      </c>
      <c r="B387" s="56">
        <v>79</v>
      </c>
      <c r="C387" s="173">
        <v>1100</v>
      </c>
      <c r="D387" s="173">
        <v>1100</v>
      </c>
      <c r="E387" s="109" t="s">
        <v>54</v>
      </c>
      <c r="F387" s="55">
        <v>4.8</v>
      </c>
    </row>
    <row r="388" spans="1:6">
      <c r="A388" s="58" t="s">
        <v>942</v>
      </c>
      <c r="B388" s="56">
        <f>(93+100)/2</f>
        <v>96.5</v>
      </c>
      <c r="C388" s="173" t="s">
        <v>943</v>
      </c>
      <c r="D388" s="173" t="s">
        <v>943</v>
      </c>
      <c r="E388" s="109" t="s">
        <v>54</v>
      </c>
      <c r="F388" s="55">
        <v>3.7</v>
      </c>
    </row>
    <row r="389" spans="1:6">
      <c r="A389" s="58" t="s">
        <v>944</v>
      </c>
      <c r="B389" s="56">
        <v>64</v>
      </c>
      <c r="C389" s="173" t="s">
        <v>833</v>
      </c>
      <c r="D389" s="173" t="s">
        <v>833</v>
      </c>
      <c r="E389" s="109" t="s">
        <v>54</v>
      </c>
      <c r="F389" s="55">
        <v>3.2</v>
      </c>
    </row>
    <row r="390" spans="1:6">
      <c r="A390" s="58"/>
      <c r="B390" s="56">
        <v>67</v>
      </c>
      <c r="C390" s="173">
        <v>900</v>
      </c>
      <c r="D390" s="173" t="s">
        <v>751</v>
      </c>
      <c r="E390" s="109">
        <v>5.6</v>
      </c>
      <c r="F390" s="55">
        <v>4</v>
      </c>
    </row>
    <row r="391" spans="1:6">
      <c r="A391" s="58"/>
      <c r="B391" s="56">
        <v>69</v>
      </c>
      <c r="C391" s="173">
        <v>900</v>
      </c>
      <c r="D391" s="173" t="s">
        <v>833</v>
      </c>
      <c r="E391" s="109">
        <v>-11.1</v>
      </c>
      <c r="F391" s="55">
        <v>3.5</v>
      </c>
    </row>
    <row r="392" spans="1:6">
      <c r="A392" s="58"/>
      <c r="B392" s="56">
        <v>74</v>
      </c>
      <c r="C392" s="173" t="s">
        <v>44</v>
      </c>
      <c r="D392" s="173">
        <v>1000</v>
      </c>
      <c r="E392" s="109" t="s">
        <v>45</v>
      </c>
      <c r="F392" s="55">
        <v>4.0999999999999996</v>
      </c>
    </row>
    <row r="393" spans="1:6">
      <c r="A393" s="69" t="s">
        <v>517</v>
      </c>
      <c r="B393" s="56">
        <v>80</v>
      </c>
      <c r="C393" s="56" t="s">
        <v>945</v>
      </c>
      <c r="D393" s="56">
        <v>1000</v>
      </c>
      <c r="E393" s="109">
        <v>14.3</v>
      </c>
      <c r="F393" s="55">
        <v>5</v>
      </c>
    </row>
    <row r="394" spans="1:6">
      <c r="A394" s="50" t="s">
        <v>494</v>
      </c>
      <c r="B394" s="56">
        <v>60</v>
      </c>
      <c r="C394" s="56" t="s">
        <v>44</v>
      </c>
      <c r="D394" s="56" t="s">
        <v>946</v>
      </c>
      <c r="E394" s="109" t="s">
        <v>45</v>
      </c>
      <c r="F394" s="55">
        <v>4.5999999999999996</v>
      </c>
    </row>
    <row r="395" spans="1:6">
      <c r="B395" s="59">
        <v>73.58</v>
      </c>
      <c r="C395" s="48" t="s">
        <v>746</v>
      </c>
      <c r="D395" s="48">
        <v>500</v>
      </c>
      <c r="E395" s="55">
        <v>-9.1</v>
      </c>
      <c r="F395" s="53">
        <v>3.6</v>
      </c>
    </row>
    <row r="396" spans="1:6">
      <c r="A396" s="69" t="s">
        <v>519</v>
      </c>
      <c r="B396" s="56">
        <v>73</v>
      </c>
      <c r="C396" s="56" t="s">
        <v>947</v>
      </c>
      <c r="D396" s="56" t="s">
        <v>947</v>
      </c>
      <c r="E396" s="56" t="s">
        <v>54</v>
      </c>
      <c r="F396" s="55">
        <v>4.0999999999999996</v>
      </c>
    </row>
    <row r="397" spans="1:6">
      <c r="A397" s="69" t="s">
        <v>179</v>
      </c>
      <c r="B397" s="56">
        <v>76</v>
      </c>
      <c r="C397" s="56">
        <v>500</v>
      </c>
      <c r="D397" s="56">
        <v>500</v>
      </c>
      <c r="E397" s="56" t="s">
        <v>54</v>
      </c>
      <c r="F397" s="55">
        <v>2.6</v>
      </c>
    </row>
    <row r="398" spans="1:6">
      <c r="A398" s="69" t="s">
        <v>522</v>
      </c>
      <c r="B398" s="56">
        <v>71</v>
      </c>
      <c r="C398" s="56" t="s">
        <v>44</v>
      </c>
      <c r="D398" s="56">
        <v>500</v>
      </c>
      <c r="E398" s="109" t="s">
        <v>45</v>
      </c>
      <c r="F398" s="55">
        <v>2.2999999999999998</v>
      </c>
    </row>
    <row r="399" spans="1:6">
      <c r="A399" s="58" t="s">
        <v>526</v>
      </c>
      <c r="B399" s="56">
        <v>22.48</v>
      </c>
      <c r="C399" s="173" t="s">
        <v>948</v>
      </c>
      <c r="D399" s="173" t="s">
        <v>949</v>
      </c>
      <c r="E399" s="109" t="s">
        <v>54</v>
      </c>
      <c r="F399" s="55">
        <v>5.4</v>
      </c>
    </row>
    <row r="400" spans="1:6">
      <c r="A400" s="58"/>
      <c r="B400" s="56">
        <v>42</v>
      </c>
      <c r="C400" s="173">
        <v>500</v>
      </c>
      <c r="D400" s="173">
        <v>500</v>
      </c>
      <c r="E400" s="109" t="s">
        <v>54</v>
      </c>
      <c r="F400" s="55">
        <v>2.8</v>
      </c>
    </row>
    <row r="401" spans="1:6">
      <c r="A401" s="58" t="s">
        <v>950</v>
      </c>
      <c r="B401" s="56">
        <v>92</v>
      </c>
      <c r="C401" s="173">
        <v>1100</v>
      </c>
      <c r="D401" s="173">
        <v>1100</v>
      </c>
      <c r="E401" s="109" t="s">
        <v>54</v>
      </c>
      <c r="F401" s="55">
        <v>4.0999999999999996</v>
      </c>
    </row>
    <row r="402" spans="1:6">
      <c r="A402" s="69" t="s">
        <v>951</v>
      </c>
      <c r="B402" s="56">
        <v>82</v>
      </c>
      <c r="C402" s="56">
        <v>1000</v>
      </c>
      <c r="D402" s="56">
        <v>1000</v>
      </c>
      <c r="E402" s="56" t="s">
        <v>54</v>
      </c>
      <c r="F402" s="55">
        <v>4.9000000000000004</v>
      </c>
    </row>
    <row r="403" spans="1:6">
      <c r="A403" s="69"/>
      <c r="B403" s="56">
        <v>74</v>
      </c>
      <c r="C403" s="56">
        <v>850</v>
      </c>
      <c r="D403" s="56">
        <v>850</v>
      </c>
      <c r="E403" s="56" t="s">
        <v>54</v>
      </c>
      <c r="F403" s="55">
        <v>4.5999999999999996</v>
      </c>
    </row>
    <row r="404" spans="1:6">
      <c r="A404" s="69" t="s">
        <v>952</v>
      </c>
      <c r="B404" s="56">
        <v>51</v>
      </c>
      <c r="C404" s="56" t="s">
        <v>953</v>
      </c>
      <c r="D404" s="56" t="s">
        <v>924</v>
      </c>
      <c r="E404" s="109">
        <v>-12.9</v>
      </c>
      <c r="F404" s="55">
        <v>4</v>
      </c>
    </row>
    <row r="405" spans="1:6">
      <c r="A405" s="69"/>
      <c r="B405" s="56">
        <v>70</v>
      </c>
      <c r="C405" s="56">
        <v>700</v>
      </c>
      <c r="D405" s="56" t="s">
        <v>846</v>
      </c>
      <c r="E405" s="109">
        <v>7.1</v>
      </c>
      <c r="F405" s="55">
        <v>3.5</v>
      </c>
    </row>
    <row r="406" spans="1:6">
      <c r="A406" s="69" t="s">
        <v>954</v>
      </c>
      <c r="B406" s="56">
        <v>60</v>
      </c>
      <c r="C406" s="56" t="s">
        <v>44</v>
      </c>
      <c r="D406" s="56">
        <v>700</v>
      </c>
      <c r="E406" s="56" t="s">
        <v>45</v>
      </c>
      <c r="F406" s="55">
        <v>3.8</v>
      </c>
    </row>
    <row r="407" spans="1:6">
      <c r="B407" s="56">
        <v>70</v>
      </c>
      <c r="C407" s="56" t="s">
        <v>846</v>
      </c>
      <c r="D407" s="56" t="s">
        <v>846</v>
      </c>
      <c r="E407" s="56" t="s">
        <v>54</v>
      </c>
      <c r="F407" s="55">
        <v>3.6</v>
      </c>
    </row>
    <row r="408" spans="1:6">
      <c r="A408" s="69" t="s">
        <v>955</v>
      </c>
      <c r="B408" s="56">
        <v>53.7</v>
      </c>
      <c r="C408" s="56" t="s">
        <v>846</v>
      </c>
      <c r="D408" s="56" t="s">
        <v>833</v>
      </c>
      <c r="E408" s="109">
        <v>6.7</v>
      </c>
      <c r="F408" s="55">
        <v>4.0999999999999996</v>
      </c>
    </row>
    <row r="409" spans="1:6">
      <c r="A409" s="69" t="s">
        <v>956</v>
      </c>
      <c r="B409" s="56">
        <v>54</v>
      </c>
      <c r="C409" s="56" t="s">
        <v>831</v>
      </c>
      <c r="D409" s="56" t="s">
        <v>831</v>
      </c>
      <c r="E409" s="56" t="s">
        <v>54</v>
      </c>
      <c r="F409" s="55">
        <v>3.8</v>
      </c>
    </row>
    <row r="410" spans="1:6">
      <c r="A410" s="69"/>
      <c r="B410" s="56">
        <v>46</v>
      </c>
      <c r="C410" s="56">
        <v>650</v>
      </c>
      <c r="D410" s="56">
        <v>650</v>
      </c>
      <c r="E410" s="56" t="s">
        <v>54</v>
      </c>
      <c r="F410" s="55">
        <v>4</v>
      </c>
    </row>
    <row r="411" spans="1:6">
      <c r="A411" s="69" t="s">
        <v>957</v>
      </c>
      <c r="B411" s="56">
        <v>67</v>
      </c>
      <c r="C411" s="56" t="s">
        <v>44</v>
      </c>
      <c r="D411" s="56">
        <v>900</v>
      </c>
      <c r="E411" s="56" t="s">
        <v>45</v>
      </c>
      <c r="F411" s="55">
        <v>3.4</v>
      </c>
    </row>
    <row r="412" spans="1:6">
      <c r="A412" s="135" t="s">
        <v>958</v>
      </c>
      <c r="B412" s="56">
        <v>31</v>
      </c>
      <c r="C412" s="56">
        <v>600</v>
      </c>
      <c r="D412" s="56">
        <v>600</v>
      </c>
      <c r="E412" s="56" t="s">
        <v>54</v>
      </c>
      <c r="F412" s="55">
        <v>4.5999999999999996</v>
      </c>
    </row>
    <row r="413" spans="1:6">
      <c r="B413" s="56">
        <v>41</v>
      </c>
      <c r="C413" s="56" t="s">
        <v>959</v>
      </c>
      <c r="D413" s="56">
        <v>550</v>
      </c>
      <c r="E413" s="109">
        <v>-5.2</v>
      </c>
      <c r="F413" s="55">
        <v>3.2</v>
      </c>
    </row>
    <row r="414" spans="1:6">
      <c r="A414" s="135"/>
      <c r="B414" s="56">
        <v>47.4</v>
      </c>
      <c r="C414" s="56">
        <v>700</v>
      </c>
      <c r="D414" s="56">
        <v>700</v>
      </c>
      <c r="E414" s="56" t="s">
        <v>54</v>
      </c>
      <c r="F414" s="55">
        <v>3.5</v>
      </c>
    </row>
    <row r="415" spans="1:6">
      <c r="A415" s="135" t="s">
        <v>960</v>
      </c>
      <c r="B415" s="56">
        <v>36</v>
      </c>
      <c r="C415" s="56" t="s">
        <v>44</v>
      </c>
      <c r="D415" s="56">
        <v>500</v>
      </c>
      <c r="E415" s="56" t="s">
        <v>45</v>
      </c>
      <c r="F415" s="55">
        <v>3.2</v>
      </c>
    </row>
    <row r="416" spans="1:6">
      <c r="B416" s="56">
        <v>48</v>
      </c>
      <c r="C416" s="56" t="s">
        <v>44</v>
      </c>
      <c r="D416" s="56">
        <v>550</v>
      </c>
      <c r="E416" s="56" t="s">
        <v>45</v>
      </c>
      <c r="F416" s="55">
        <v>2.9</v>
      </c>
    </row>
    <row r="417" spans="1:6">
      <c r="A417" s="135"/>
      <c r="B417" s="56">
        <v>44</v>
      </c>
      <c r="C417" s="56" t="s">
        <v>737</v>
      </c>
      <c r="D417" s="56">
        <v>550</v>
      </c>
      <c r="E417" s="109">
        <v>-8.3000000000000007</v>
      </c>
      <c r="F417" s="55">
        <v>2.9</v>
      </c>
    </row>
    <row r="418" spans="1:6">
      <c r="A418" s="135"/>
      <c r="B418" s="56">
        <v>70</v>
      </c>
      <c r="C418" s="56">
        <v>750</v>
      </c>
      <c r="D418" s="56">
        <v>750</v>
      </c>
      <c r="E418" s="56" t="s">
        <v>54</v>
      </c>
      <c r="F418" s="55">
        <v>2.7</v>
      </c>
    </row>
    <row r="419" spans="1:6">
      <c r="A419" s="135" t="s">
        <v>961</v>
      </c>
      <c r="B419" s="56">
        <v>47</v>
      </c>
      <c r="C419" s="56">
        <v>500</v>
      </c>
      <c r="D419" s="56">
        <v>500</v>
      </c>
      <c r="E419" s="56" t="s">
        <v>54</v>
      </c>
      <c r="F419" s="55">
        <v>2.9</v>
      </c>
    </row>
    <row r="420" spans="1:6">
      <c r="A420" s="135" t="s">
        <v>962</v>
      </c>
      <c r="B420" s="56">
        <v>56</v>
      </c>
      <c r="C420" s="56">
        <v>500</v>
      </c>
      <c r="D420" s="56">
        <v>500</v>
      </c>
      <c r="E420" s="56" t="s">
        <v>54</v>
      </c>
      <c r="F420" s="55">
        <v>2.2000000000000002</v>
      </c>
    </row>
    <row r="422" spans="1:6">
      <c r="A422" s="167" t="s">
        <v>88</v>
      </c>
      <c r="B422" s="163"/>
      <c r="C422" s="51"/>
      <c r="E422" s="53"/>
    </row>
    <row r="423" spans="1:6">
      <c r="A423" s="168" t="s">
        <v>963</v>
      </c>
      <c r="B423" s="138">
        <v>98</v>
      </c>
      <c r="C423" s="49">
        <v>1400</v>
      </c>
      <c r="D423" s="51" t="s">
        <v>819</v>
      </c>
      <c r="E423" s="53">
        <v>-7.1</v>
      </c>
      <c r="F423" s="53">
        <v>4.9000000000000004</v>
      </c>
    </row>
    <row r="424" spans="1:6">
      <c r="A424" s="167"/>
      <c r="B424" s="163"/>
      <c r="C424" s="51"/>
      <c r="E424" s="53"/>
    </row>
    <row r="425" spans="1:6">
      <c r="A425" s="174" t="s">
        <v>92</v>
      </c>
      <c r="B425" s="56"/>
      <c r="C425" s="173"/>
      <c r="D425" s="173"/>
      <c r="E425" s="56"/>
      <c r="F425" s="55"/>
    </row>
    <row r="426" spans="1:6">
      <c r="A426" s="58" t="s">
        <v>964</v>
      </c>
      <c r="B426" s="56">
        <v>84</v>
      </c>
      <c r="C426" s="173" t="s">
        <v>729</v>
      </c>
      <c r="D426" s="173" t="s">
        <v>729</v>
      </c>
      <c r="E426" s="56" t="s">
        <v>54</v>
      </c>
      <c r="F426" s="55">
        <v>4.4000000000000004</v>
      </c>
    </row>
    <row r="427" spans="1:6">
      <c r="A427" s="58" t="s">
        <v>965</v>
      </c>
      <c r="B427" s="56">
        <v>69</v>
      </c>
      <c r="C427" s="173" t="s">
        <v>44</v>
      </c>
      <c r="D427" s="173">
        <v>700</v>
      </c>
      <c r="E427" s="56" t="s">
        <v>45</v>
      </c>
      <c r="F427" s="55">
        <v>4.5</v>
      </c>
    </row>
    <row r="428" spans="1:6">
      <c r="A428" s="58"/>
      <c r="B428" s="56">
        <v>85</v>
      </c>
      <c r="C428" s="173" t="s">
        <v>44</v>
      </c>
      <c r="D428" s="173">
        <v>750</v>
      </c>
      <c r="E428" s="56" t="s">
        <v>45</v>
      </c>
      <c r="F428" s="55">
        <v>3.6</v>
      </c>
    </row>
    <row r="429" spans="1:6">
      <c r="A429" s="58" t="s">
        <v>966</v>
      </c>
      <c r="B429" s="56">
        <v>31</v>
      </c>
      <c r="C429" s="173">
        <v>400</v>
      </c>
      <c r="D429" s="173" t="s">
        <v>967</v>
      </c>
      <c r="E429" s="109">
        <v>-12.5</v>
      </c>
      <c r="F429" s="55">
        <v>6.8</v>
      </c>
    </row>
    <row r="430" spans="1:6">
      <c r="A430" s="58"/>
      <c r="B430" s="56">
        <v>42</v>
      </c>
      <c r="C430" s="173" t="s">
        <v>44</v>
      </c>
      <c r="D430" s="173">
        <v>450</v>
      </c>
      <c r="E430" s="56" t="s">
        <v>45</v>
      </c>
      <c r="F430" s="55">
        <v>7.7</v>
      </c>
    </row>
    <row r="431" spans="1:6">
      <c r="B431" s="56">
        <v>62</v>
      </c>
      <c r="C431" s="173" t="s">
        <v>968</v>
      </c>
      <c r="D431" s="173" t="s">
        <v>969</v>
      </c>
      <c r="E431" s="109">
        <v>-4.8</v>
      </c>
      <c r="F431" s="55">
        <v>4.5</v>
      </c>
    </row>
    <row r="432" spans="1:6">
      <c r="B432" s="56">
        <v>105</v>
      </c>
      <c r="C432" s="173" t="s">
        <v>44</v>
      </c>
      <c r="D432" s="173" t="s">
        <v>953</v>
      </c>
      <c r="E432" s="109" t="s">
        <v>45</v>
      </c>
      <c r="F432" s="55">
        <v>4.7</v>
      </c>
    </row>
    <row r="434" spans="1:6">
      <c r="A434" s="174" t="s">
        <v>96</v>
      </c>
      <c r="B434" s="56"/>
      <c r="C434" s="173"/>
      <c r="D434" s="173"/>
      <c r="E434" s="56"/>
      <c r="F434" s="55"/>
    </row>
    <row r="435" spans="1:6">
      <c r="A435" s="69" t="s">
        <v>540</v>
      </c>
      <c r="B435" s="56">
        <f>(80.45+62+62+79+61.31+85)/6</f>
        <v>71.626666666666665</v>
      </c>
      <c r="C435" s="56" t="s">
        <v>970</v>
      </c>
      <c r="D435" s="56">
        <v>950</v>
      </c>
      <c r="E435" s="109">
        <v>11.8</v>
      </c>
      <c r="F435" s="55">
        <v>4.7</v>
      </c>
    </row>
    <row r="436" spans="1:6">
      <c r="A436" s="69"/>
      <c r="B436" s="56">
        <v>62</v>
      </c>
      <c r="C436" s="56">
        <v>750</v>
      </c>
      <c r="D436" s="56" t="s">
        <v>854</v>
      </c>
      <c r="E436" s="109">
        <v>10</v>
      </c>
      <c r="F436" s="55">
        <v>4</v>
      </c>
    </row>
    <row r="437" spans="1:6">
      <c r="A437" s="69"/>
      <c r="B437" s="56">
        <v>80</v>
      </c>
      <c r="C437" s="56" t="s">
        <v>736</v>
      </c>
      <c r="D437" s="56" t="s">
        <v>945</v>
      </c>
      <c r="E437" s="109">
        <v>-2.8</v>
      </c>
      <c r="F437" s="55">
        <v>3.7</v>
      </c>
    </row>
    <row r="438" spans="1:6">
      <c r="A438" s="69" t="s">
        <v>544</v>
      </c>
      <c r="B438" s="56">
        <v>61</v>
      </c>
      <c r="C438" s="56">
        <v>800</v>
      </c>
      <c r="D438" s="56" t="s">
        <v>971</v>
      </c>
      <c r="E438" s="109">
        <v>6.3</v>
      </c>
      <c r="F438" s="55">
        <v>4.9000000000000004</v>
      </c>
    </row>
    <row r="439" spans="1:6">
      <c r="A439" s="69"/>
      <c r="B439" s="56">
        <v>69</v>
      </c>
      <c r="C439" s="56">
        <v>620</v>
      </c>
      <c r="D439" s="56">
        <v>620</v>
      </c>
      <c r="E439" s="109" t="s">
        <v>54</v>
      </c>
      <c r="F439" s="55">
        <v>2.7</v>
      </c>
    </row>
    <row r="440" spans="1:6">
      <c r="A440" s="69"/>
      <c r="B440" s="56">
        <v>70</v>
      </c>
      <c r="C440" s="56" t="s">
        <v>44</v>
      </c>
      <c r="D440" s="56">
        <v>950</v>
      </c>
      <c r="E440" s="109" t="s">
        <v>45</v>
      </c>
      <c r="F440" s="55">
        <v>4.5</v>
      </c>
    </row>
    <row r="441" spans="1:6">
      <c r="B441" s="56">
        <v>80.45</v>
      </c>
      <c r="C441" s="56" t="s">
        <v>972</v>
      </c>
      <c r="D441" s="56" t="s">
        <v>973</v>
      </c>
      <c r="E441" s="109">
        <v>8.1999999999999993</v>
      </c>
      <c r="F441" s="55">
        <v>3.6</v>
      </c>
    </row>
    <row r="442" spans="1:6">
      <c r="A442" s="69"/>
      <c r="B442" s="56">
        <v>88</v>
      </c>
      <c r="C442" s="56" t="s">
        <v>44</v>
      </c>
      <c r="D442" s="56" t="s">
        <v>974</v>
      </c>
      <c r="E442" s="109" t="s">
        <v>45</v>
      </c>
      <c r="F442" s="55">
        <v>3.8</v>
      </c>
    </row>
    <row r="443" spans="1:6">
      <c r="A443" s="69" t="s">
        <v>548</v>
      </c>
      <c r="B443" s="56">
        <v>41</v>
      </c>
      <c r="C443" s="56">
        <v>750</v>
      </c>
      <c r="D443" s="56">
        <v>750</v>
      </c>
      <c r="E443" s="109" t="s">
        <v>54</v>
      </c>
      <c r="F443" s="55">
        <v>5.5</v>
      </c>
    </row>
    <row r="444" spans="1:6">
      <c r="B444" s="56">
        <v>61</v>
      </c>
      <c r="C444" s="56">
        <v>1000</v>
      </c>
      <c r="D444" s="56" t="s">
        <v>945</v>
      </c>
      <c r="E444" s="109">
        <v>-12.5</v>
      </c>
      <c r="F444" s="55">
        <v>5.0999999999999996</v>
      </c>
    </row>
    <row r="445" spans="1:6">
      <c r="B445" s="56">
        <v>65.03</v>
      </c>
      <c r="C445" s="56" t="s">
        <v>971</v>
      </c>
      <c r="D445" s="56">
        <v>900</v>
      </c>
      <c r="E445" s="109">
        <v>5.9</v>
      </c>
      <c r="F445" s="55">
        <v>5</v>
      </c>
    </row>
    <row r="446" spans="1:6">
      <c r="A446" s="69"/>
      <c r="B446" s="56">
        <v>74</v>
      </c>
      <c r="C446" s="56">
        <v>850</v>
      </c>
      <c r="D446" s="56">
        <v>850</v>
      </c>
      <c r="E446" s="109" t="s">
        <v>54</v>
      </c>
      <c r="F446" s="55">
        <v>4.0999999999999996</v>
      </c>
    </row>
    <row r="447" spans="1:6">
      <c r="A447" s="69"/>
      <c r="B447" s="56">
        <v>80</v>
      </c>
      <c r="C447" s="56" t="s">
        <v>44</v>
      </c>
      <c r="D447" s="56">
        <v>1000</v>
      </c>
      <c r="E447" s="109" t="s">
        <v>45</v>
      </c>
      <c r="F447" s="55">
        <v>4.2</v>
      </c>
    </row>
    <row r="448" spans="1:6">
      <c r="A448" s="69" t="s">
        <v>553</v>
      </c>
      <c r="B448" s="56">
        <v>41</v>
      </c>
      <c r="C448" s="56" t="s">
        <v>44</v>
      </c>
      <c r="D448" s="56">
        <v>700</v>
      </c>
      <c r="E448" s="109" t="s">
        <v>45</v>
      </c>
      <c r="F448" s="55">
        <v>5.3</v>
      </c>
    </row>
    <row r="449" spans="1:6">
      <c r="B449" s="56">
        <v>55.74</v>
      </c>
      <c r="C449" s="56" t="s">
        <v>975</v>
      </c>
      <c r="D449" s="56" t="s">
        <v>975</v>
      </c>
      <c r="E449" s="109" t="s">
        <v>54</v>
      </c>
      <c r="F449" s="55">
        <v>5.0999999999999996</v>
      </c>
    </row>
    <row r="450" spans="1:6">
      <c r="A450" s="69"/>
      <c r="B450" s="56">
        <v>61</v>
      </c>
      <c r="C450" s="56" t="s">
        <v>44</v>
      </c>
      <c r="D450" s="56" t="s">
        <v>833</v>
      </c>
      <c r="E450" s="109" t="s">
        <v>45</v>
      </c>
      <c r="F450" s="55">
        <v>4.7</v>
      </c>
    </row>
    <row r="451" spans="1:6">
      <c r="A451" s="69"/>
      <c r="B451" s="56">
        <v>68</v>
      </c>
      <c r="C451" s="56" t="s">
        <v>44</v>
      </c>
      <c r="D451" s="56">
        <v>700</v>
      </c>
      <c r="E451" s="109" t="s">
        <v>45</v>
      </c>
      <c r="F451" s="55">
        <v>3.4</v>
      </c>
    </row>
    <row r="452" spans="1:6">
      <c r="A452" s="69"/>
      <c r="B452" s="56">
        <v>79</v>
      </c>
      <c r="C452" s="56" t="s">
        <v>44</v>
      </c>
      <c r="D452" s="56">
        <v>900</v>
      </c>
      <c r="E452" s="109" t="s">
        <v>45</v>
      </c>
      <c r="F452" s="55">
        <v>3.6</v>
      </c>
    </row>
    <row r="453" spans="1:6">
      <c r="A453" s="69"/>
      <c r="B453" s="56">
        <v>73</v>
      </c>
      <c r="C453" s="56">
        <v>750</v>
      </c>
      <c r="D453" s="56">
        <v>750</v>
      </c>
      <c r="E453" s="109" t="s">
        <v>54</v>
      </c>
      <c r="F453" s="55">
        <v>3.7</v>
      </c>
    </row>
    <row r="454" spans="1:6">
      <c r="A454" s="58" t="s">
        <v>556</v>
      </c>
      <c r="B454" s="56">
        <v>85.47</v>
      </c>
      <c r="C454" s="173" t="s">
        <v>971</v>
      </c>
      <c r="D454" s="173">
        <v>800</v>
      </c>
      <c r="E454" s="109">
        <v>-5.9</v>
      </c>
      <c r="F454" s="55">
        <v>3.4</v>
      </c>
    </row>
    <row r="455" spans="1:6">
      <c r="A455" s="58" t="s">
        <v>558</v>
      </c>
      <c r="B455" s="56">
        <v>43</v>
      </c>
      <c r="C455" s="173" t="s">
        <v>830</v>
      </c>
      <c r="D455" s="173" t="s">
        <v>830</v>
      </c>
      <c r="E455" s="109" t="s">
        <v>54</v>
      </c>
      <c r="F455" s="55">
        <v>4.5999999999999996</v>
      </c>
    </row>
    <row r="456" spans="1:6">
      <c r="A456" s="58"/>
      <c r="B456" s="56">
        <v>60</v>
      </c>
      <c r="C456" s="173">
        <v>650</v>
      </c>
      <c r="D456" s="56">
        <v>650</v>
      </c>
      <c r="E456" s="53" t="s">
        <v>54</v>
      </c>
      <c r="F456" s="55">
        <v>3.9</v>
      </c>
    </row>
    <row r="457" spans="1:6">
      <c r="A457" s="69" t="s">
        <v>976</v>
      </c>
      <c r="B457" s="56">
        <v>61</v>
      </c>
      <c r="C457" s="56" t="s">
        <v>44</v>
      </c>
      <c r="D457" s="56">
        <v>700</v>
      </c>
      <c r="E457" s="56" t="s">
        <v>45</v>
      </c>
      <c r="F457" s="55">
        <v>4.2</v>
      </c>
    </row>
    <row r="458" spans="1:6">
      <c r="A458" s="69"/>
      <c r="B458" s="56">
        <v>79</v>
      </c>
      <c r="C458" s="56" t="s">
        <v>44</v>
      </c>
      <c r="D458" s="56" t="s">
        <v>977</v>
      </c>
      <c r="E458" s="56" t="s">
        <v>45</v>
      </c>
      <c r="F458" s="55">
        <v>3.6</v>
      </c>
    </row>
    <row r="459" spans="1:6">
      <c r="A459" s="69" t="s">
        <v>560</v>
      </c>
      <c r="B459" s="56">
        <v>61.34</v>
      </c>
      <c r="C459" s="56" t="s">
        <v>836</v>
      </c>
      <c r="D459" s="56">
        <v>700</v>
      </c>
      <c r="E459" s="109">
        <v>3.7</v>
      </c>
      <c r="F459" s="55">
        <v>4.2</v>
      </c>
    </row>
    <row r="460" spans="1:6">
      <c r="A460" s="69"/>
      <c r="B460" s="56">
        <v>74</v>
      </c>
      <c r="C460" s="56">
        <v>800</v>
      </c>
      <c r="D460" s="56">
        <v>800</v>
      </c>
      <c r="E460" s="56" t="s">
        <v>54</v>
      </c>
      <c r="F460" s="55">
        <v>4.2</v>
      </c>
    </row>
    <row r="461" spans="1:6">
      <c r="A461" s="69" t="s">
        <v>561</v>
      </c>
      <c r="B461" s="56">
        <v>36</v>
      </c>
      <c r="C461" s="56" t="s">
        <v>978</v>
      </c>
      <c r="D461" s="56" t="s">
        <v>835</v>
      </c>
      <c r="E461" s="109" t="s">
        <v>54</v>
      </c>
      <c r="F461" s="55">
        <v>4.8</v>
      </c>
    </row>
    <row r="462" spans="1:6">
      <c r="B462" s="56">
        <v>51.1</v>
      </c>
      <c r="C462" s="56" t="s">
        <v>846</v>
      </c>
      <c r="D462" s="56" t="s">
        <v>977</v>
      </c>
      <c r="E462" s="109" t="s">
        <v>54</v>
      </c>
      <c r="F462" s="55">
        <v>3.7</v>
      </c>
    </row>
    <row r="463" spans="1:6">
      <c r="A463" s="69"/>
      <c r="B463" s="56">
        <v>56</v>
      </c>
      <c r="C463" s="56">
        <v>700</v>
      </c>
      <c r="D463" s="56">
        <v>700</v>
      </c>
      <c r="E463" s="109" t="s">
        <v>54</v>
      </c>
      <c r="F463" s="55">
        <v>3.3</v>
      </c>
    </row>
    <row r="464" spans="1:6">
      <c r="A464" s="69"/>
      <c r="B464" s="56">
        <v>70</v>
      </c>
      <c r="C464" s="56" t="s">
        <v>749</v>
      </c>
      <c r="D464" s="56" t="s">
        <v>751</v>
      </c>
      <c r="E464" s="109">
        <v>8.6</v>
      </c>
      <c r="F464" s="55">
        <v>3.8</v>
      </c>
    </row>
    <row r="465" spans="1:6">
      <c r="A465" s="69" t="s">
        <v>564</v>
      </c>
      <c r="B465" s="56">
        <v>30.7</v>
      </c>
      <c r="C465" s="56" t="s">
        <v>836</v>
      </c>
      <c r="D465" s="56" t="s">
        <v>836</v>
      </c>
      <c r="E465" s="109" t="s">
        <v>54</v>
      </c>
      <c r="F465" s="55">
        <v>5.2</v>
      </c>
    </row>
    <row r="466" spans="1:6">
      <c r="A466" s="69"/>
      <c r="B466" s="56">
        <v>41</v>
      </c>
      <c r="C466" s="56" t="s">
        <v>44</v>
      </c>
      <c r="D466" s="56" t="s">
        <v>977</v>
      </c>
      <c r="E466" s="109" t="s">
        <v>45</v>
      </c>
      <c r="F466" s="55">
        <v>4.8</v>
      </c>
    </row>
    <row r="467" spans="1:6">
      <c r="A467" s="69"/>
      <c r="B467" s="56">
        <v>62</v>
      </c>
      <c r="C467" s="56">
        <v>750</v>
      </c>
      <c r="D467" s="56" t="s">
        <v>854</v>
      </c>
      <c r="E467" s="109">
        <v>10</v>
      </c>
      <c r="F467" s="55">
        <v>3.7</v>
      </c>
    </row>
    <row r="468" spans="1:6">
      <c r="A468" s="69"/>
      <c r="B468" s="56">
        <v>70</v>
      </c>
      <c r="C468" s="56" t="s">
        <v>44</v>
      </c>
      <c r="D468" s="56">
        <v>950</v>
      </c>
      <c r="E468" s="109" t="s">
        <v>45</v>
      </c>
      <c r="F468" s="55">
        <v>3.9</v>
      </c>
    </row>
    <row r="469" spans="1:6">
      <c r="A469" s="58" t="s">
        <v>979</v>
      </c>
      <c r="B469" s="56">
        <v>65</v>
      </c>
      <c r="C469" s="56" t="s">
        <v>44</v>
      </c>
      <c r="D469" s="56" t="s">
        <v>753</v>
      </c>
      <c r="E469" s="109" t="s">
        <v>45</v>
      </c>
      <c r="F469" s="55">
        <v>4.5999999999999996</v>
      </c>
    </row>
    <row r="470" spans="1:6">
      <c r="B470" s="56">
        <v>77</v>
      </c>
      <c r="C470" s="173" t="s">
        <v>842</v>
      </c>
      <c r="D470" s="173" t="s">
        <v>842</v>
      </c>
      <c r="E470" s="109" t="s">
        <v>54</v>
      </c>
      <c r="F470" s="55">
        <v>4.2</v>
      </c>
    </row>
    <row r="471" spans="1:6">
      <c r="A471" s="58"/>
      <c r="B471" s="56">
        <v>80</v>
      </c>
      <c r="C471" s="173" t="s">
        <v>971</v>
      </c>
      <c r="D471" s="173" t="s">
        <v>971</v>
      </c>
      <c r="E471" s="109" t="s">
        <v>54</v>
      </c>
      <c r="F471" s="55">
        <v>3</v>
      </c>
    </row>
    <row r="472" spans="1:6">
      <c r="A472" s="58"/>
      <c r="B472" s="56">
        <v>100</v>
      </c>
      <c r="C472" s="173">
        <v>850</v>
      </c>
      <c r="D472" s="173">
        <v>850</v>
      </c>
      <c r="E472" s="109" t="s">
        <v>54</v>
      </c>
      <c r="F472" s="55">
        <v>2.4</v>
      </c>
    </row>
    <row r="473" spans="1:6">
      <c r="A473" s="58" t="s">
        <v>980</v>
      </c>
      <c r="B473" s="56">
        <v>95</v>
      </c>
      <c r="C473" s="173">
        <v>1300</v>
      </c>
      <c r="D473" s="173">
        <v>1300</v>
      </c>
      <c r="E473" s="56" t="s">
        <v>54</v>
      </c>
      <c r="F473" s="55">
        <v>4.5</v>
      </c>
    </row>
    <row r="474" spans="1:6">
      <c r="A474" s="58" t="s">
        <v>981</v>
      </c>
      <c r="B474" s="56">
        <v>98</v>
      </c>
      <c r="C474" s="173" t="s">
        <v>44</v>
      </c>
      <c r="D474" s="173">
        <v>1300</v>
      </c>
      <c r="E474" s="56" t="s">
        <v>45</v>
      </c>
      <c r="F474" s="55">
        <v>4.3</v>
      </c>
    </row>
    <row r="475" spans="1:6">
      <c r="A475" s="69" t="s">
        <v>982</v>
      </c>
      <c r="B475" s="56">
        <v>88</v>
      </c>
      <c r="C475" s="56">
        <v>800</v>
      </c>
      <c r="D475" s="56">
        <v>800</v>
      </c>
      <c r="E475" s="55" t="s">
        <v>54</v>
      </c>
      <c r="F475" s="55">
        <v>3.1</v>
      </c>
    </row>
    <row r="476" spans="1:6">
      <c r="A476" s="58" t="s">
        <v>575</v>
      </c>
      <c r="B476" s="56">
        <v>59</v>
      </c>
      <c r="C476" s="173">
        <v>650</v>
      </c>
      <c r="D476" s="173">
        <v>650</v>
      </c>
      <c r="E476" s="109" t="s">
        <v>54</v>
      </c>
      <c r="F476" s="55">
        <v>3.9</v>
      </c>
    </row>
    <row r="477" spans="1:6">
      <c r="A477" s="58" t="s">
        <v>580</v>
      </c>
      <c r="B477" s="56">
        <v>97.91</v>
      </c>
      <c r="C477" s="173">
        <v>1500</v>
      </c>
      <c r="D477" s="173">
        <v>1200</v>
      </c>
      <c r="E477" s="109">
        <v>-20</v>
      </c>
      <c r="F477" s="55">
        <v>3.9</v>
      </c>
    </row>
    <row r="478" spans="1:6">
      <c r="A478" s="58" t="s">
        <v>983</v>
      </c>
      <c r="B478" s="56">
        <v>97</v>
      </c>
      <c r="C478" s="173">
        <v>1000</v>
      </c>
      <c r="D478" s="173">
        <v>1000</v>
      </c>
      <c r="E478" s="56" t="s">
        <v>54</v>
      </c>
      <c r="F478" s="55">
        <v>3.5</v>
      </c>
    </row>
    <row r="479" spans="1:6">
      <c r="A479" s="58" t="s">
        <v>586</v>
      </c>
      <c r="B479" s="56">
        <v>78</v>
      </c>
      <c r="C479" s="173" t="s">
        <v>44</v>
      </c>
      <c r="D479" s="173">
        <v>1000</v>
      </c>
      <c r="E479" s="56" t="s">
        <v>45</v>
      </c>
      <c r="F479" s="55">
        <v>4.7</v>
      </c>
    </row>
    <row r="480" spans="1:6">
      <c r="A480" s="58" t="s">
        <v>984</v>
      </c>
      <c r="B480" s="56">
        <v>85</v>
      </c>
      <c r="C480" s="173" t="s">
        <v>751</v>
      </c>
      <c r="D480" s="173" t="s">
        <v>751</v>
      </c>
      <c r="E480" s="56" t="s">
        <v>54</v>
      </c>
      <c r="F480" s="55">
        <v>3.8</v>
      </c>
    </row>
    <row r="481" spans="1:6">
      <c r="A481" s="58" t="s">
        <v>587</v>
      </c>
      <c r="B481" s="56">
        <v>97</v>
      </c>
      <c r="C481" s="173">
        <v>1000</v>
      </c>
      <c r="D481" s="173">
        <v>1000</v>
      </c>
      <c r="E481" s="56" t="s">
        <v>54</v>
      </c>
      <c r="F481" s="55">
        <v>3.8</v>
      </c>
    </row>
    <row r="482" spans="1:6">
      <c r="A482" s="58" t="s">
        <v>590</v>
      </c>
      <c r="B482" s="56">
        <v>97</v>
      </c>
      <c r="C482" s="173">
        <v>1000</v>
      </c>
      <c r="D482" s="173" t="s">
        <v>751</v>
      </c>
      <c r="E482" s="109">
        <v>-5</v>
      </c>
      <c r="F482" s="55">
        <v>3.4</v>
      </c>
    </row>
    <row r="483" spans="1:6">
      <c r="A483" s="58" t="s">
        <v>591</v>
      </c>
      <c r="B483" s="56">
        <v>82</v>
      </c>
      <c r="C483" s="173">
        <v>750</v>
      </c>
      <c r="D483" s="173" t="s">
        <v>975</v>
      </c>
      <c r="E483" s="109">
        <v>6.7</v>
      </c>
      <c r="F483" s="55">
        <v>3.7</v>
      </c>
    </row>
    <row r="484" spans="1:6">
      <c r="A484" s="69" t="s">
        <v>592</v>
      </c>
      <c r="B484" s="56">
        <v>65</v>
      </c>
      <c r="C484" s="173">
        <v>850</v>
      </c>
      <c r="D484" s="173">
        <v>850</v>
      </c>
      <c r="E484" s="56" t="s">
        <v>54</v>
      </c>
      <c r="F484" s="55">
        <v>5.2</v>
      </c>
    </row>
    <row r="485" spans="1:6">
      <c r="B485" s="56">
        <v>73</v>
      </c>
      <c r="C485" s="56" t="s">
        <v>985</v>
      </c>
      <c r="D485" s="56" t="s">
        <v>833</v>
      </c>
      <c r="E485" s="55">
        <v>3.2</v>
      </c>
      <c r="F485" s="55">
        <v>4.0999999999999996</v>
      </c>
    </row>
    <row r="486" spans="1:6">
      <c r="A486" s="69"/>
      <c r="B486" s="56">
        <v>85</v>
      </c>
      <c r="C486" s="56">
        <v>700</v>
      </c>
      <c r="D486" s="56" t="s">
        <v>986</v>
      </c>
      <c r="E486" s="55">
        <v>3.6</v>
      </c>
      <c r="F486" s="55">
        <v>3.4</v>
      </c>
    </row>
    <row r="487" spans="1:6">
      <c r="A487" s="69" t="s">
        <v>987</v>
      </c>
      <c r="B487" s="56">
        <v>70</v>
      </c>
      <c r="C487" s="56">
        <v>700</v>
      </c>
      <c r="D487" s="56">
        <v>700</v>
      </c>
      <c r="E487" s="55" t="s">
        <v>54</v>
      </c>
      <c r="F487" s="55">
        <v>3.8</v>
      </c>
    </row>
    <row r="489" spans="1:6">
      <c r="A489" s="164" t="s">
        <v>99</v>
      </c>
      <c r="B489" s="56"/>
      <c r="C489" s="56"/>
      <c r="D489" s="56"/>
      <c r="E489" s="56"/>
      <c r="F489" s="55"/>
    </row>
    <row r="490" spans="1:6">
      <c r="A490" s="69" t="s">
        <v>988</v>
      </c>
      <c r="B490" s="56">
        <v>70</v>
      </c>
      <c r="C490" s="56" t="s">
        <v>989</v>
      </c>
      <c r="D490" s="56" t="s">
        <v>990</v>
      </c>
      <c r="E490" s="109">
        <v>-13.2</v>
      </c>
      <c r="F490" s="55">
        <v>3.6</v>
      </c>
    </row>
    <row r="491" spans="1:6">
      <c r="A491" s="69" t="s">
        <v>598</v>
      </c>
      <c r="B491" s="56">
        <v>79</v>
      </c>
      <c r="C491" s="56" t="s">
        <v>974</v>
      </c>
      <c r="D491" s="56" t="s">
        <v>973</v>
      </c>
      <c r="E491" s="56" t="s">
        <v>54</v>
      </c>
      <c r="F491" s="55">
        <v>4</v>
      </c>
    </row>
    <row r="492" spans="1:6">
      <c r="A492" s="58"/>
      <c r="B492" s="56"/>
      <c r="C492" s="173"/>
      <c r="D492" s="173"/>
      <c r="E492" s="56"/>
      <c r="F492" s="55"/>
    </row>
    <row r="493" spans="1:6">
      <c r="A493" s="1" t="s">
        <v>104</v>
      </c>
      <c r="B493" s="48"/>
      <c r="C493" s="48"/>
      <c r="D493" s="169"/>
      <c r="E493" s="169"/>
      <c r="F493" s="169"/>
    </row>
    <row r="494" spans="1:6">
      <c r="A494" s="50" t="s">
        <v>601</v>
      </c>
      <c r="B494" s="48">
        <v>58</v>
      </c>
      <c r="C494" s="48" t="s">
        <v>831</v>
      </c>
      <c r="D494" s="48" t="s">
        <v>831</v>
      </c>
      <c r="E494" s="48" t="s">
        <v>54</v>
      </c>
      <c r="F494" s="48">
        <v>7.8</v>
      </c>
    </row>
    <row r="495" spans="1:6">
      <c r="A495" s="50" t="s">
        <v>604</v>
      </c>
      <c r="B495" s="48">
        <v>82</v>
      </c>
      <c r="C495" s="48" t="s">
        <v>744</v>
      </c>
      <c r="D495" s="48" t="s">
        <v>744</v>
      </c>
      <c r="E495" s="48" t="s">
        <v>54</v>
      </c>
      <c r="F495" s="48">
        <v>4.5</v>
      </c>
    </row>
    <row r="496" spans="1:6">
      <c r="A496" s="50" t="s">
        <v>606</v>
      </c>
      <c r="B496" s="59">
        <v>89</v>
      </c>
      <c r="C496" s="48" t="s">
        <v>831</v>
      </c>
      <c r="D496" s="48" t="s">
        <v>831</v>
      </c>
      <c r="E496" s="55" t="s">
        <v>54</v>
      </c>
      <c r="F496" s="106">
        <v>5</v>
      </c>
    </row>
    <row r="497" spans="1:6">
      <c r="A497" s="50" t="s">
        <v>991</v>
      </c>
      <c r="B497" s="59">
        <v>78</v>
      </c>
      <c r="C497" s="48" t="s">
        <v>746</v>
      </c>
      <c r="D497" s="48" t="s">
        <v>746</v>
      </c>
      <c r="E497" s="48" t="s">
        <v>54</v>
      </c>
      <c r="F497" s="48">
        <v>6.4</v>
      </c>
    </row>
    <row r="498" spans="1:6">
      <c r="A498" s="50" t="s">
        <v>287</v>
      </c>
      <c r="B498" s="48">
        <v>73</v>
      </c>
      <c r="C498" s="48" t="s">
        <v>831</v>
      </c>
      <c r="D498" s="48" t="s">
        <v>831</v>
      </c>
      <c r="E498" s="48" t="s">
        <v>54</v>
      </c>
      <c r="F498" s="48">
        <v>4.3</v>
      </c>
    </row>
    <row r="499" spans="1:6">
      <c r="A499" s="50" t="s">
        <v>426</v>
      </c>
      <c r="B499" s="59">
        <v>60</v>
      </c>
      <c r="C499" s="48" t="s">
        <v>917</v>
      </c>
      <c r="D499" s="48" t="s">
        <v>917</v>
      </c>
      <c r="E499" s="48" t="s">
        <v>54</v>
      </c>
      <c r="F499" s="48">
        <v>3.7</v>
      </c>
    </row>
    <row r="500" spans="1:6">
      <c r="A500" s="50" t="s">
        <v>617</v>
      </c>
      <c r="B500" s="59">
        <v>78</v>
      </c>
      <c r="C500" s="48" t="s">
        <v>746</v>
      </c>
      <c r="D500" s="48" t="s">
        <v>746</v>
      </c>
      <c r="E500" s="48" t="s">
        <v>54</v>
      </c>
      <c r="F500" s="48">
        <v>4.3</v>
      </c>
    </row>
    <row r="501" spans="1:6">
      <c r="B501" s="48"/>
      <c r="C501" s="48"/>
      <c r="D501" s="48"/>
      <c r="E501" s="48"/>
      <c r="F501" s="48"/>
    </row>
    <row r="502" spans="1:6">
      <c r="A502" s="167" t="s">
        <v>108</v>
      </c>
      <c r="B502" s="163"/>
      <c r="C502" s="51"/>
      <c r="E502" s="53"/>
    </row>
    <row r="503" spans="1:6">
      <c r="A503" s="168" t="s">
        <v>992</v>
      </c>
      <c r="B503" s="138">
        <v>82</v>
      </c>
      <c r="C503" s="51" t="s">
        <v>44</v>
      </c>
      <c r="D503" s="49">
        <v>1000</v>
      </c>
      <c r="E503" s="53" t="s">
        <v>45</v>
      </c>
      <c r="F503" s="53">
        <v>4</v>
      </c>
    </row>
    <row r="504" spans="1:6">
      <c r="A504" s="167"/>
      <c r="B504" s="163"/>
      <c r="C504" s="51"/>
      <c r="E504" s="53"/>
    </row>
    <row r="505" spans="1:6">
      <c r="A505" s="174" t="s">
        <v>129</v>
      </c>
      <c r="B505" s="56"/>
      <c r="C505" s="173"/>
      <c r="D505" s="173"/>
      <c r="E505" s="56"/>
      <c r="F505" s="55"/>
    </row>
    <row r="506" spans="1:6">
      <c r="A506" s="58" t="s">
        <v>522</v>
      </c>
      <c r="B506" s="56">
        <v>58</v>
      </c>
      <c r="C506" s="173" t="s">
        <v>44</v>
      </c>
      <c r="D506" s="173">
        <v>650</v>
      </c>
      <c r="E506" s="56" t="s">
        <v>45</v>
      </c>
      <c r="F506" s="55">
        <v>3.1</v>
      </c>
    </row>
    <row r="507" spans="1:6">
      <c r="A507" s="58" t="s">
        <v>621</v>
      </c>
      <c r="B507" s="56">
        <v>70</v>
      </c>
      <c r="C507" s="173">
        <v>650</v>
      </c>
      <c r="D507" s="173">
        <v>650</v>
      </c>
      <c r="E507" s="56" t="s">
        <v>54</v>
      </c>
      <c r="F507" s="55">
        <v>3.7</v>
      </c>
    </row>
    <row r="508" spans="1:6">
      <c r="A508" s="58" t="s">
        <v>622</v>
      </c>
      <c r="B508" s="56">
        <v>94</v>
      </c>
      <c r="C508" s="173" t="s">
        <v>835</v>
      </c>
      <c r="D508" s="173">
        <v>650</v>
      </c>
      <c r="E508" s="109">
        <v>-10.3</v>
      </c>
      <c r="F508" s="55">
        <v>2.7</v>
      </c>
    </row>
    <row r="509" spans="1:6">
      <c r="A509" s="58"/>
      <c r="B509" s="56"/>
      <c r="C509" s="173"/>
      <c r="D509" s="173"/>
      <c r="E509" s="56"/>
      <c r="F509" s="55"/>
    </row>
    <row r="510" spans="1:6">
      <c r="A510" s="58"/>
      <c r="B510" s="56"/>
      <c r="C510" s="173"/>
      <c r="D510" s="173"/>
      <c r="E510" s="56"/>
      <c r="F510" s="55"/>
    </row>
    <row r="511" spans="1:6">
      <c r="A511" s="220" t="s">
        <v>625</v>
      </c>
      <c r="B511" s="234"/>
      <c r="C511" s="234"/>
      <c r="D511" s="234"/>
      <c r="E511" s="237"/>
      <c r="F511" s="235"/>
    </row>
    <row r="512" spans="1:6">
      <c r="A512" s="1"/>
      <c r="B512" s="51"/>
      <c r="C512" s="51"/>
    </row>
    <row r="513" spans="1:6">
      <c r="A513" s="1" t="s">
        <v>64</v>
      </c>
      <c r="B513" s="48"/>
      <c r="C513" s="48"/>
      <c r="D513" s="48"/>
      <c r="E513" s="55"/>
    </row>
    <row r="514" spans="1:6">
      <c r="A514" s="69" t="s">
        <v>626</v>
      </c>
      <c r="B514" s="56">
        <v>93</v>
      </c>
      <c r="C514" s="56" t="s">
        <v>993</v>
      </c>
      <c r="D514" s="56" t="s">
        <v>994</v>
      </c>
      <c r="E514" s="109">
        <v>-6.3</v>
      </c>
      <c r="F514" s="55">
        <v>3.8</v>
      </c>
    </row>
    <row r="515" spans="1:6">
      <c r="A515" s="69"/>
      <c r="B515" s="56">
        <v>101</v>
      </c>
      <c r="C515" s="56" t="s">
        <v>44</v>
      </c>
      <c r="D515" s="56" t="s">
        <v>995</v>
      </c>
      <c r="E515" s="56" t="s">
        <v>45</v>
      </c>
      <c r="F515" s="55">
        <v>3</v>
      </c>
    </row>
    <row r="516" spans="1:6">
      <c r="A516" s="69" t="s">
        <v>632</v>
      </c>
      <c r="B516" s="56">
        <v>81</v>
      </c>
      <c r="C516" s="56" t="s">
        <v>996</v>
      </c>
      <c r="D516" s="56" t="s">
        <v>996</v>
      </c>
      <c r="E516" s="56" t="s">
        <v>54</v>
      </c>
      <c r="F516" s="55">
        <v>3.6</v>
      </c>
    </row>
    <row r="517" spans="1:6">
      <c r="A517" s="69" t="s">
        <v>634</v>
      </c>
      <c r="B517" s="56">
        <v>33</v>
      </c>
      <c r="C517" s="56" t="s">
        <v>44</v>
      </c>
      <c r="D517" s="56">
        <v>900</v>
      </c>
      <c r="E517" s="56" t="s">
        <v>45</v>
      </c>
      <c r="F517" s="55">
        <v>5.9</v>
      </c>
    </row>
    <row r="518" spans="1:6">
      <c r="B518" s="56">
        <v>74</v>
      </c>
      <c r="C518" s="56" t="s">
        <v>44</v>
      </c>
      <c r="D518" s="56">
        <v>1000</v>
      </c>
      <c r="E518" s="56" t="s">
        <v>45</v>
      </c>
      <c r="F518" s="55">
        <v>3.1</v>
      </c>
    </row>
    <row r="519" spans="1:6">
      <c r="B519" s="56">
        <v>84</v>
      </c>
      <c r="C519" s="56" t="s">
        <v>775</v>
      </c>
      <c r="D519" s="56" t="s">
        <v>799</v>
      </c>
      <c r="E519" s="109">
        <v>-3.8</v>
      </c>
      <c r="F519" s="55">
        <v>3.1</v>
      </c>
    </row>
    <row r="520" spans="1:6">
      <c r="B520" s="56">
        <v>94</v>
      </c>
      <c r="C520" s="56" t="s">
        <v>44</v>
      </c>
      <c r="D520" s="56" t="s">
        <v>790</v>
      </c>
      <c r="E520" s="56" t="s">
        <v>45</v>
      </c>
      <c r="F520" s="55">
        <v>2.8</v>
      </c>
    </row>
    <row r="521" spans="1:6">
      <c r="A521" s="69"/>
      <c r="B521" s="56">
        <v>102</v>
      </c>
      <c r="C521" s="56" t="s">
        <v>761</v>
      </c>
      <c r="D521" s="56" t="s">
        <v>761</v>
      </c>
      <c r="E521" s="56" t="s">
        <v>54</v>
      </c>
      <c r="F521" s="55">
        <v>3.9</v>
      </c>
    </row>
    <row r="522" spans="1:6">
      <c r="A522" s="69" t="s">
        <v>997</v>
      </c>
      <c r="B522" s="56">
        <v>107</v>
      </c>
      <c r="C522" s="56" t="s">
        <v>998</v>
      </c>
      <c r="D522" s="56" t="s">
        <v>999</v>
      </c>
      <c r="E522" s="109">
        <v>-7.4</v>
      </c>
      <c r="F522" s="55">
        <v>2.8</v>
      </c>
    </row>
    <row r="523" spans="1:6">
      <c r="A523" s="69" t="s">
        <v>1000</v>
      </c>
      <c r="B523" s="56">
        <v>133</v>
      </c>
      <c r="C523" s="56" t="s">
        <v>788</v>
      </c>
      <c r="D523" s="56" t="s">
        <v>789</v>
      </c>
      <c r="E523" s="109">
        <v>-3</v>
      </c>
      <c r="F523" s="55">
        <v>3.9</v>
      </c>
    </row>
    <row r="524" spans="1:6">
      <c r="A524" s="50" t="s">
        <v>1001</v>
      </c>
      <c r="B524" s="56">
        <v>143</v>
      </c>
      <c r="C524" s="56" t="s">
        <v>44</v>
      </c>
      <c r="D524" s="56">
        <v>1400</v>
      </c>
      <c r="E524" s="109" t="s">
        <v>45</v>
      </c>
      <c r="F524" s="55">
        <v>3.2</v>
      </c>
    </row>
    <row r="525" spans="1:6">
      <c r="B525" s="59">
        <v>156.16</v>
      </c>
      <c r="C525" s="56">
        <v>1800</v>
      </c>
      <c r="D525" s="56" t="s">
        <v>767</v>
      </c>
      <c r="E525" s="55">
        <v>-8.3000000000000007</v>
      </c>
      <c r="F525" s="55">
        <v>3.5</v>
      </c>
    </row>
    <row r="526" spans="1:6">
      <c r="A526" s="69" t="s">
        <v>637</v>
      </c>
      <c r="B526" s="56">
        <v>88</v>
      </c>
      <c r="C526" s="56">
        <v>2200</v>
      </c>
      <c r="D526" s="56">
        <v>2200</v>
      </c>
      <c r="E526" s="109" t="s">
        <v>54</v>
      </c>
      <c r="F526" s="55">
        <v>4.8</v>
      </c>
    </row>
    <row r="527" spans="1:6">
      <c r="A527" s="69" t="s">
        <v>1002</v>
      </c>
      <c r="B527" s="56">
        <v>67</v>
      </c>
      <c r="C527" s="56">
        <v>1200</v>
      </c>
      <c r="D527" s="56">
        <v>1200</v>
      </c>
      <c r="E527" s="56" t="s">
        <v>54</v>
      </c>
      <c r="F527" s="55">
        <v>4.3</v>
      </c>
    </row>
    <row r="528" spans="1:6">
      <c r="B528" s="56">
        <v>88</v>
      </c>
      <c r="C528" s="56" t="s">
        <v>1003</v>
      </c>
      <c r="D528" s="56" t="s">
        <v>1004</v>
      </c>
      <c r="E528" s="109">
        <v>5.3</v>
      </c>
      <c r="F528" s="55">
        <v>4</v>
      </c>
    </row>
    <row r="529" spans="1:6">
      <c r="A529" s="135" t="s">
        <v>1005</v>
      </c>
      <c r="B529" s="56">
        <v>150</v>
      </c>
      <c r="C529" s="56" t="s">
        <v>1006</v>
      </c>
      <c r="D529" s="56" t="s">
        <v>1006</v>
      </c>
      <c r="E529" s="109" t="s">
        <v>54</v>
      </c>
      <c r="F529" s="55">
        <v>1.9</v>
      </c>
    </row>
    <row r="530" spans="1:6">
      <c r="A530" s="135" t="s">
        <v>1007</v>
      </c>
      <c r="B530" s="56">
        <v>80</v>
      </c>
      <c r="C530" s="56" t="s">
        <v>878</v>
      </c>
      <c r="D530" s="56" t="s">
        <v>1008</v>
      </c>
      <c r="E530" s="109">
        <v>-10.3</v>
      </c>
      <c r="F530" s="55">
        <v>3.4</v>
      </c>
    </row>
    <row r="531" spans="1:6">
      <c r="A531" s="135"/>
      <c r="B531" s="56">
        <v>108</v>
      </c>
      <c r="C531" s="56">
        <v>1700</v>
      </c>
      <c r="D531" s="56">
        <v>1700</v>
      </c>
      <c r="E531" s="56" t="s">
        <v>54</v>
      </c>
      <c r="F531" s="55">
        <v>3.4</v>
      </c>
    </row>
    <row r="532" spans="1:6">
      <c r="A532" s="135" t="s">
        <v>1009</v>
      </c>
      <c r="B532" s="56">
        <v>85</v>
      </c>
      <c r="C532" s="56" t="s">
        <v>44</v>
      </c>
      <c r="D532" s="56">
        <v>1300</v>
      </c>
      <c r="E532" s="56" t="s">
        <v>45</v>
      </c>
      <c r="F532" s="55">
        <v>4.0999999999999996</v>
      </c>
    </row>
    <row r="533" spans="1:6">
      <c r="A533" s="69" t="s">
        <v>1010</v>
      </c>
      <c r="B533" s="56">
        <v>118</v>
      </c>
      <c r="C533" s="56" t="s">
        <v>1011</v>
      </c>
      <c r="D533" s="56" t="s">
        <v>1011</v>
      </c>
      <c r="E533" s="109" t="s">
        <v>54</v>
      </c>
      <c r="F533" s="55">
        <v>6.1</v>
      </c>
    </row>
    <row r="534" spans="1:6">
      <c r="A534" s="69" t="s">
        <v>1012</v>
      </c>
      <c r="B534" s="56">
        <v>132</v>
      </c>
      <c r="C534" s="56">
        <v>1700</v>
      </c>
      <c r="D534" s="56">
        <v>1700</v>
      </c>
      <c r="E534" s="109" t="s">
        <v>54</v>
      </c>
      <c r="F534" s="55">
        <v>2.8</v>
      </c>
    </row>
    <row r="535" spans="1:6">
      <c r="A535" s="69" t="s">
        <v>1013</v>
      </c>
      <c r="B535" s="56">
        <v>104.79</v>
      </c>
      <c r="C535" s="56" t="s">
        <v>1014</v>
      </c>
      <c r="D535" s="56" t="s">
        <v>1014</v>
      </c>
      <c r="E535" s="109" t="s">
        <v>54</v>
      </c>
      <c r="F535" s="55">
        <v>2.5</v>
      </c>
    </row>
    <row r="536" spans="1:6">
      <c r="A536" s="69" t="s">
        <v>1015</v>
      </c>
      <c r="B536" s="56">
        <v>84</v>
      </c>
      <c r="C536" s="56">
        <v>2000</v>
      </c>
      <c r="D536" s="56" t="s">
        <v>761</v>
      </c>
      <c r="E536" s="109">
        <v>-12.5</v>
      </c>
      <c r="F536" s="55">
        <v>2.7</v>
      </c>
    </row>
    <row r="537" spans="1:6">
      <c r="A537" s="69" t="s">
        <v>1016</v>
      </c>
      <c r="B537" s="56">
        <v>84</v>
      </c>
      <c r="C537" s="56" t="s">
        <v>44</v>
      </c>
      <c r="D537" s="56">
        <v>1400</v>
      </c>
      <c r="E537" s="56" t="s">
        <v>45</v>
      </c>
      <c r="F537" s="55">
        <v>2.1</v>
      </c>
    </row>
    <row r="538" spans="1:6">
      <c r="A538" s="69"/>
      <c r="B538" s="56">
        <v>87</v>
      </c>
      <c r="C538" s="56">
        <v>1600</v>
      </c>
      <c r="D538" s="56">
        <v>1600</v>
      </c>
      <c r="E538" s="56" t="s">
        <v>54</v>
      </c>
      <c r="F538" s="55">
        <v>2.2999999999999998</v>
      </c>
    </row>
    <row r="539" spans="1:6">
      <c r="B539" s="56">
        <v>179.02</v>
      </c>
      <c r="C539" s="56">
        <v>2000</v>
      </c>
      <c r="D539" s="56">
        <v>2000</v>
      </c>
      <c r="E539" s="56" t="s">
        <v>54</v>
      </c>
      <c r="F539" s="55">
        <v>1.4</v>
      </c>
    </row>
    <row r="540" spans="1:6">
      <c r="A540" s="69" t="s">
        <v>1017</v>
      </c>
      <c r="B540" s="56">
        <v>139</v>
      </c>
      <c r="C540" s="56" t="s">
        <v>44</v>
      </c>
      <c r="D540" s="56">
        <v>1400</v>
      </c>
      <c r="E540" s="56" t="s">
        <v>45</v>
      </c>
      <c r="F540" s="55">
        <v>1.3</v>
      </c>
    </row>
    <row r="541" spans="1:6">
      <c r="A541" s="69" t="s">
        <v>1018</v>
      </c>
      <c r="B541" s="56">
        <v>120.77</v>
      </c>
      <c r="C541" s="56">
        <v>2400</v>
      </c>
      <c r="D541" s="56">
        <v>2400</v>
      </c>
      <c r="E541" s="56" t="s">
        <v>54</v>
      </c>
      <c r="F541" s="55">
        <v>5.5</v>
      </c>
    </row>
    <row r="542" spans="1:6">
      <c r="A542" s="69" t="s">
        <v>1019</v>
      </c>
      <c r="B542" s="56">
        <v>111</v>
      </c>
      <c r="C542" s="56">
        <v>1000</v>
      </c>
      <c r="D542" s="56">
        <v>1000</v>
      </c>
      <c r="E542" s="56" t="s">
        <v>54</v>
      </c>
      <c r="F542" s="55">
        <v>1.6</v>
      </c>
    </row>
    <row r="543" spans="1:6">
      <c r="A543" s="69" t="s">
        <v>1020</v>
      </c>
      <c r="B543" s="56">
        <v>96</v>
      </c>
      <c r="C543" s="56" t="s">
        <v>1021</v>
      </c>
      <c r="D543" s="56" t="s">
        <v>1021</v>
      </c>
      <c r="E543" s="56" t="s">
        <v>54</v>
      </c>
      <c r="F543" s="55">
        <v>3.8</v>
      </c>
    </row>
    <row r="544" spans="1:6">
      <c r="A544" s="69"/>
      <c r="B544" s="56">
        <v>121</v>
      </c>
      <c r="C544" s="56">
        <v>2100</v>
      </c>
      <c r="D544" s="56">
        <v>2100</v>
      </c>
      <c r="E544" s="56" t="s">
        <v>54</v>
      </c>
      <c r="F544" s="55">
        <v>3.2</v>
      </c>
    </row>
    <row r="545" spans="1:6">
      <c r="A545" s="69" t="s">
        <v>1022</v>
      </c>
      <c r="B545" s="56">
        <v>87</v>
      </c>
      <c r="C545" s="56" t="s">
        <v>1023</v>
      </c>
      <c r="D545" s="56" t="s">
        <v>859</v>
      </c>
      <c r="E545" s="109">
        <v>-6.7</v>
      </c>
      <c r="F545" s="55">
        <v>4.5999999999999996</v>
      </c>
    </row>
    <row r="546" spans="1:6">
      <c r="A546" s="69"/>
      <c r="B546" s="56">
        <v>93</v>
      </c>
      <c r="C546" s="56" t="s">
        <v>44</v>
      </c>
      <c r="D546" s="56" t="s">
        <v>1024</v>
      </c>
      <c r="E546" s="56" t="s">
        <v>45</v>
      </c>
      <c r="F546" s="55">
        <v>4.5999999999999996</v>
      </c>
    </row>
    <row r="547" spans="1:6">
      <c r="A547" s="69" t="s">
        <v>1025</v>
      </c>
      <c r="B547" s="56">
        <v>84</v>
      </c>
      <c r="C547" s="56" t="s">
        <v>1026</v>
      </c>
      <c r="D547" s="56">
        <v>1800</v>
      </c>
      <c r="E547" s="109">
        <v>5.3</v>
      </c>
      <c r="F547" s="55">
        <v>5.8</v>
      </c>
    </row>
    <row r="548" spans="1:6">
      <c r="A548" s="69"/>
      <c r="B548" s="56">
        <v>92</v>
      </c>
      <c r="C548" s="56" t="s">
        <v>44</v>
      </c>
      <c r="D548" s="56">
        <v>1700</v>
      </c>
      <c r="E548" s="109" t="s">
        <v>45</v>
      </c>
      <c r="F548" s="55">
        <v>5.4</v>
      </c>
    </row>
    <row r="549" spans="1:6">
      <c r="A549" s="58" t="s">
        <v>641</v>
      </c>
      <c r="B549" s="56">
        <v>90</v>
      </c>
      <c r="C549" s="173" t="s">
        <v>753</v>
      </c>
      <c r="D549" s="173" t="s">
        <v>841</v>
      </c>
      <c r="E549" s="109" t="s">
        <v>54</v>
      </c>
      <c r="F549" s="55">
        <v>3.1</v>
      </c>
    </row>
    <row r="550" spans="1:6">
      <c r="A550" s="69" t="s">
        <v>1027</v>
      </c>
      <c r="B550" s="56">
        <v>119</v>
      </c>
      <c r="C550" s="56" t="s">
        <v>44</v>
      </c>
      <c r="D550" s="56">
        <v>1000</v>
      </c>
      <c r="E550" s="109" t="s">
        <v>45</v>
      </c>
      <c r="F550" s="55">
        <v>2.5</v>
      </c>
    </row>
    <row r="551" spans="1:6">
      <c r="A551" s="69" t="s">
        <v>1028</v>
      </c>
      <c r="B551" s="56">
        <v>135</v>
      </c>
      <c r="C551" s="56" t="s">
        <v>1029</v>
      </c>
      <c r="D551" s="56">
        <v>2650</v>
      </c>
      <c r="E551" s="109">
        <v>-2.8</v>
      </c>
      <c r="F551" s="55">
        <v>2.7</v>
      </c>
    </row>
    <row r="552" spans="1:6">
      <c r="A552" s="69" t="s">
        <v>1030</v>
      </c>
      <c r="B552" s="56">
        <v>125.42</v>
      </c>
      <c r="C552" s="56">
        <v>1500</v>
      </c>
      <c r="D552" s="56">
        <v>1400</v>
      </c>
      <c r="E552" s="109">
        <v>-6.7</v>
      </c>
      <c r="F552" s="55">
        <v>3.5</v>
      </c>
    </row>
    <row r="553" spans="1:6">
      <c r="A553" s="69" t="s">
        <v>1031</v>
      </c>
      <c r="B553" s="56">
        <v>72</v>
      </c>
      <c r="C553" s="56" t="s">
        <v>44</v>
      </c>
      <c r="D553" s="56">
        <v>1800</v>
      </c>
      <c r="E553" s="56" t="s">
        <v>45</v>
      </c>
      <c r="F553" s="55">
        <v>3.1</v>
      </c>
    </row>
    <row r="554" spans="1:6">
      <c r="A554" s="69" t="s">
        <v>1032</v>
      </c>
      <c r="B554" s="56">
        <v>90.3</v>
      </c>
      <c r="C554" s="56" t="s">
        <v>1033</v>
      </c>
      <c r="D554" s="56" t="s">
        <v>1034</v>
      </c>
      <c r="E554" s="109">
        <v>-6.7</v>
      </c>
      <c r="F554" s="55">
        <v>2.6</v>
      </c>
    </row>
    <row r="555" spans="1:6">
      <c r="A555" s="69" t="s">
        <v>1035</v>
      </c>
      <c r="B555" s="56">
        <v>75</v>
      </c>
      <c r="C555" s="56" t="s">
        <v>1036</v>
      </c>
      <c r="D555" s="56">
        <v>1500</v>
      </c>
      <c r="E555" s="109">
        <v>-4.8</v>
      </c>
      <c r="F555" s="55">
        <v>4.0999999999999996</v>
      </c>
    </row>
    <row r="556" spans="1:6">
      <c r="A556" s="69" t="s">
        <v>646</v>
      </c>
      <c r="B556" s="56">
        <v>90</v>
      </c>
      <c r="C556" s="56">
        <v>2100</v>
      </c>
      <c r="D556" s="56">
        <v>2100</v>
      </c>
      <c r="E556" s="56" t="s">
        <v>54</v>
      </c>
      <c r="F556" s="55">
        <v>4</v>
      </c>
    </row>
    <row r="557" spans="1:6">
      <c r="A557" s="69"/>
      <c r="B557" s="56">
        <v>125</v>
      </c>
      <c r="C557" s="56">
        <v>2600</v>
      </c>
      <c r="D557" s="56">
        <v>2600</v>
      </c>
      <c r="E557" s="56" t="s">
        <v>54</v>
      </c>
      <c r="F557" s="55">
        <v>3.5</v>
      </c>
    </row>
    <row r="558" spans="1:6">
      <c r="B558" s="56">
        <v>133.59</v>
      </c>
      <c r="C558" s="56" t="s">
        <v>1006</v>
      </c>
      <c r="D558" s="56">
        <v>2500</v>
      </c>
      <c r="E558" s="109">
        <v>-5.7</v>
      </c>
      <c r="F558" s="55">
        <v>3.1</v>
      </c>
    </row>
    <row r="559" spans="1:6">
      <c r="A559" s="69" t="s">
        <v>1037</v>
      </c>
      <c r="B559" s="56">
        <v>46</v>
      </c>
      <c r="C559" s="56" t="s">
        <v>910</v>
      </c>
      <c r="D559" s="56" t="s">
        <v>910</v>
      </c>
      <c r="E559" s="55" t="s">
        <v>54</v>
      </c>
      <c r="F559" s="55">
        <v>4.2</v>
      </c>
    </row>
    <row r="560" spans="1:6">
      <c r="A560" s="69"/>
      <c r="B560" s="56">
        <v>59</v>
      </c>
      <c r="C560" s="56">
        <v>1600</v>
      </c>
      <c r="D560" s="56" t="s">
        <v>1038</v>
      </c>
      <c r="E560" s="55">
        <v>6.3</v>
      </c>
      <c r="F560" s="55">
        <v>3.3</v>
      </c>
    </row>
    <row r="561" spans="1:6">
      <c r="A561" s="69" t="s">
        <v>650</v>
      </c>
      <c r="B561" s="56">
        <v>84</v>
      </c>
      <c r="C561" s="56" t="s">
        <v>1038</v>
      </c>
      <c r="D561" s="56" t="s">
        <v>1038</v>
      </c>
      <c r="E561" s="55" t="s">
        <v>54</v>
      </c>
      <c r="F561" s="55">
        <v>3.5</v>
      </c>
    </row>
    <row r="562" spans="1:6">
      <c r="B562" s="56">
        <v>92</v>
      </c>
      <c r="C562" s="56" t="s">
        <v>1039</v>
      </c>
      <c r="D562" s="56">
        <v>2000</v>
      </c>
      <c r="E562" s="55" t="s">
        <v>54</v>
      </c>
      <c r="F562" s="55">
        <v>3.8</v>
      </c>
    </row>
    <row r="563" spans="1:6">
      <c r="A563" s="69" t="s">
        <v>653</v>
      </c>
      <c r="B563" s="56">
        <v>133</v>
      </c>
      <c r="C563" s="56" t="s">
        <v>44</v>
      </c>
      <c r="D563" s="56" t="s">
        <v>998</v>
      </c>
      <c r="E563" s="56" t="s">
        <v>45</v>
      </c>
      <c r="F563" s="55">
        <v>2.8</v>
      </c>
    </row>
    <row r="564" spans="1:6">
      <c r="A564" s="69" t="s">
        <v>1040</v>
      </c>
      <c r="B564" s="56">
        <v>119</v>
      </c>
      <c r="C564" s="56" t="s">
        <v>44</v>
      </c>
      <c r="D564" s="56" t="s">
        <v>819</v>
      </c>
      <c r="E564" s="56" t="s">
        <v>45</v>
      </c>
      <c r="F564" s="55">
        <v>2.8</v>
      </c>
    </row>
    <row r="566" spans="1:6">
      <c r="A566" s="1" t="s">
        <v>92</v>
      </c>
    </row>
    <row r="567" spans="1:6">
      <c r="A567" s="50" t="s">
        <v>1041</v>
      </c>
      <c r="B567" s="51">
        <v>110</v>
      </c>
      <c r="C567" s="51">
        <v>900</v>
      </c>
      <c r="D567" s="51">
        <v>900</v>
      </c>
      <c r="E567" s="53" t="s">
        <v>54</v>
      </c>
      <c r="F567" s="53">
        <v>4</v>
      </c>
    </row>
    <row r="568" spans="1:6">
      <c r="B568" s="51">
        <v>123</v>
      </c>
      <c r="C568" s="49">
        <v>1000</v>
      </c>
      <c r="D568" s="49">
        <v>1000</v>
      </c>
      <c r="E568" s="53" t="s">
        <v>54</v>
      </c>
      <c r="F568" s="53">
        <v>4</v>
      </c>
    </row>
    <row r="569" spans="1:6">
      <c r="A569" s="50" t="s">
        <v>656</v>
      </c>
      <c r="B569" s="48">
        <v>98</v>
      </c>
      <c r="C569" s="48">
        <v>900</v>
      </c>
      <c r="D569" s="48">
        <v>900</v>
      </c>
      <c r="E569" s="55" t="s">
        <v>54</v>
      </c>
      <c r="F569" s="55">
        <v>3.1</v>
      </c>
    </row>
    <row r="570" spans="1:6">
      <c r="B570" s="48">
        <v>101</v>
      </c>
      <c r="C570" s="48" t="s">
        <v>44</v>
      </c>
      <c r="D570" s="56">
        <v>1300</v>
      </c>
      <c r="E570" s="55" t="s">
        <v>45</v>
      </c>
      <c r="F570" s="55">
        <v>4.5</v>
      </c>
    </row>
    <row r="572" spans="1:6">
      <c r="A572" s="164" t="s">
        <v>96</v>
      </c>
      <c r="B572" s="56"/>
      <c r="C572" s="56"/>
      <c r="D572" s="56"/>
      <c r="E572" s="56"/>
      <c r="F572" s="55"/>
    </row>
    <row r="573" spans="1:6">
      <c r="A573" s="69" t="s">
        <v>1042</v>
      </c>
      <c r="B573" s="56">
        <v>131</v>
      </c>
      <c r="C573" s="56">
        <v>2600</v>
      </c>
      <c r="D573" s="56">
        <v>2600</v>
      </c>
      <c r="E573" s="56" t="s">
        <v>54</v>
      </c>
      <c r="F573" s="55">
        <v>4.5</v>
      </c>
    </row>
    <row r="574" spans="1:6">
      <c r="A574" s="69" t="s">
        <v>1043</v>
      </c>
      <c r="B574" s="56">
        <v>94</v>
      </c>
      <c r="C574" s="56" t="s">
        <v>1044</v>
      </c>
      <c r="D574" s="56" t="s">
        <v>1045</v>
      </c>
      <c r="E574" s="109">
        <v>5</v>
      </c>
      <c r="F574" s="55">
        <v>3.6</v>
      </c>
    </row>
    <row r="575" spans="1:6">
      <c r="A575" s="69" t="s">
        <v>1046</v>
      </c>
      <c r="B575" s="56">
        <v>84</v>
      </c>
      <c r="C575" s="56" t="s">
        <v>799</v>
      </c>
      <c r="D575" s="56" t="s">
        <v>1047</v>
      </c>
      <c r="E575" s="55" t="s">
        <v>54</v>
      </c>
      <c r="F575" s="55">
        <v>3.6</v>
      </c>
    </row>
    <row r="576" spans="1:6">
      <c r="A576" s="135" t="s">
        <v>1048</v>
      </c>
      <c r="B576" s="56">
        <v>113</v>
      </c>
      <c r="C576" s="56" t="s">
        <v>44</v>
      </c>
      <c r="D576" s="56">
        <v>1400</v>
      </c>
      <c r="E576" s="55" t="s">
        <v>45</v>
      </c>
      <c r="F576" s="55">
        <v>3.7</v>
      </c>
    </row>
    <row r="577" spans="1:6">
      <c r="B577" s="56">
        <v>222.87</v>
      </c>
      <c r="C577" s="56">
        <v>1600</v>
      </c>
      <c r="D577" s="56">
        <v>1600</v>
      </c>
      <c r="E577" s="56" t="s">
        <v>54</v>
      </c>
      <c r="F577" s="55">
        <v>2.2999999999999998</v>
      </c>
    </row>
    <row r="578" spans="1:6">
      <c r="A578" s="69" t="s">
        <v>1049</v>
      </c>
      <c r="B578" s="56">
        <v>128.66999999999999</v>
      </c>
      <c r="C578" s="56" t="s">
        <v>1050</v>
      </c>
      <c r="D578" s="56" t="s">
        <v>1051</v>
      </c>
      <c r="E578" s="55">
        <v>-2.4</v>
      </c>
      <c r="F578" s="55">
        <v>2.9</v>
      </c>
    </row>
    <row r="579" spans="1:6">
      <c r="A579" s="69" t="s">
        <v>659</v>
      </c>
      <c r="B579" s="56">
        <v>92.9</v>
      </c>
      <c r="C579" s="56" t="s">
        <v>1052</v>
      </c>
      <c r="D579" s="56" t="s">
        <v>1052</v>
      </c>
      <c r="E579" s="109" t="s">
        <v>54</v>
      </c>
      <c r="F579" s="55">
        <v>4</v>
      </c>
    </row>
    <row r="580" spans="1:6">
      <c r="A580" s="69" t="s">
        <v>1053</v>
      </c>
      <c r="B580" s="56">
        <v>155</v>
      </c>
      <c r="C580" s="56">
        <v>1600</v>
      </c>
      <c r="D580" s="56">
        <v>1600</v>
      </c>
      <c r="E580" s="109" t="s">
        <v>54</v>
      </c>
      <c r="F580" s="55">
        <v>3.1</v>
      </c>
    </row>
    <row r="581" spans="1:6">
      <c r="A581" s="69" t="s">
        <v>662</v>
      </c>
      <c r="B581" s="56">
        <v>124</v>
      </c>
      <c r="C581" s="56">
        <v>1800</v>
      </c>
      <c r="D581" s="56">
        <v>1800</v>
      </c>
      <c r="E581" s="109" t="s">
        <v>54</v>
      </c>
      <c r="F581" s="55">
        <v>2.9</v>
      </c>
    </row>
    <row r="582" spans="1:6">
      <c r="A582" s="69" t="s">
        <v>1054</v>
      </c>
      <c r="B582" s="56">
        <v>96</v>
      </c>
      <c r="C582" s="56" t="s">
        <v>1055</v>
      </c>
      <c r="D582" s="56">
        <v>1800</v>
      </c>
      <c r="E582" s="109">
        <v>-7.7</v>
      </c>
      <c r="F582" s="55">
        <v>4.5</v>
      </c>
    </row>
    <row r="583" spans="1:6">
      <c r="A583" s="69" t="s">
        <v>1056</v>
      </c>
      <c r="B583" s="56">
        <v>74</v>
      </c>
      <c r="C583" s="56">
        <v>1400</v>
      </c>
      <c r="D583" s="56">
        <v>1400</v>
      </c>
      <c r="E583" s="109" t="s">
        <v>54</v>
      </c>
      <c r="F583" s="55">
        <v>3.8</v>
      </c>
    </row>
    <row r="584" spans="1:6">
      <c r="B584" s="56">
        <v>79</v>
      </c>
      <c r="C584" s="56" t="s">
        <v>44</v>
      </c>
      <c r="D584" s="56" t="s">
        <v>1057</v>
      </c>
      <c r="E584" s="109" t="s">
        <v>45</v>
      </c>
      <c r="F584" s="55">
        <v>3.9</v>
      </c>
    </row>
    <row r="585" spans="1:6">
      <c r="B585" s="56">
        <v>85</v>
      </c>
      <c r="C585" s="56" t="s">
        <v>1058</v>
      </c>
      <c r="D585" s="56" t="s">
        <v>1058</v>
      </c>
      <c r="E585" s="109" t="s">
        <v>54</v>
      </c>
      <c r="F585" s="55">
        <v>4</v>
      </c>
    </row>
    <row r="586" spans="1:6">
      <c r="A586" s="69"/>
      <c r="B586" s="56">
        <v>91</v>
      </c>
      <c r="C586" s="56" t="s">
        <v>44</v>
      </c>
      <c r="D586" s="56" t="s">
        <v>1024</v>
      </c>
      <c r="E586" s="109" t="s">
        <v>45</v>
      </c>
      <c r="F586" s="55">
        <v>3.6</v>
      </c>
    </row>
    <row r="587" spans="1:6">
      <c r="A587" s="135" t="s">
        <v>1059</v>
      </c>
      <c r="B587" s="56">
        <v>111.05</v>
      </c>
      <c r="C587" s="56" t="s">
        <v>1060</v>
      </c>
      <c r="D587" s="56">
        <v>1400</v>
      </c>
      <c r="E587" s="109">
        <v>16.7</v>
      </c>
      <c r="F587" s="55">
        <v>2.7</v>
      </c>
    </row>
    <row r="588" spans="1:6">
      <c r="A588" s="69" t="s">
        <v>671</v>
      </c>
      <c r="B588" s="56">
        <v>110</v>
      </c>
      <c r="C588" s="56">
        <v>1900</v>
      </c>
      <c r="D588" s="56" t="s">
        <v>1061</v>
      </c>
      <c r="E588" s="56" t="s">
        <v>54</v>
      </c>
      <c r="F588" s="55">
        <v>4.2</v>
      </c>
    </row>
    <row r="589" spans="1:6">
      <c r="A589" s="69" t="s">
        <v>1062</v>
      </c>
      <c r="B589" s="56">
        <v>112</v>
      </c>
      <c r="C589" s="56">
        <v>1550</v>
      </c>
      <c r="D589" s="56">
        <v>1550</v>
      </c>
      <c r="E589" s="56" t="s">
        <v>54</v>
      </c>
      <c r="F589" s="55">
        <v>2.9</v>
      </c>
    </row>
    <row r="590" spans="1:6">
      <c r="A590" s="69"/>
      <c r="B590" s="56"/>
      <c r="C590" s="56"/>
      <c r="D590" s="56"/>
      <c r="E590" s="56"/>
      <c r="F590" s="55"/>
    </row>
    <row r="591" spans="1:6">
      <c r="A591" s="164" t="s">
        <v>99</v>
      </c>
      <c r="B591" s="56"/>
      <c r="C591" s="56"/>
      <c r="D591" s="56"/>
      <c r="E591" s="56"/>
      <c r="F591" s="55"/>
    </row>
    <row r="592" spans="1:6">
      <c r="A592" s="69" t="s">
        <v>1063</v>
      </c>
      <c r="B592" s="56">
        <v>94</v>
      </c>
      <c r="C592" s="56" t="s">
        <v>938</v>
      </c>
      <c r="D592" s="56" t="s">
        <v>938</v>
      </c>
      <c r="E592" s="56" t="s">
        <v>54</v>
      </c>
      <c r="F592" s="55">
        <v>2.8</v>
      </c>
    </row>
    <row r="593" spans="1:6">
      <c r="B593" s="96">
        <v>99</v>
      </c>
      <c r="C593" s="51" t="s">
        <v>44</v>
      </c>
      <c r="D593" s="49">
        <v>1200</v>
      </c>
      <c r="E593" s="53" t="s">
        <v>45</v>
      </c>
      <c r="F593" s="53">
        <v>2.8</v>
      </c>
    </row>
    <row r="594" spans="1:6">
      <c r="B594" s="96"/>
      <c r="C594" s="51"/>
    </row>
    <row r="595" spans="1:6">
      <c r="A595" s="1" t="s">
        <v>108</v>
      </c>
      <c r="B595" s="51"/>
      <c r="C595" s="51"/>
      <c r="E595" s="53"/>
    </row>
    <row r="596" spans="1:6">
      <c r="A596" s="50" t="s">
        <v>1064</v>
      </c>
      <c r="B596" s="51">
        <v>100</v>
      </c>
      <c r="C596" s="49">
        <v>1500</v>
      </c>
      <c r="D596" s="51" t="s">
        <v>771</v>
      </c>
      <c r="E596" s="53">
        <v>-6.7</v>
      </c>
      <c r="F596" s="53">
        <v>5.5</v>
      </c>
    </row>
    <row r="597" spans="1:6">
      <c r="A597" s="1"/>
      <c r="B597" s="51"/>
      <c r="C597" s="51"/>
      <c r="E597" s="53"/>
    </row>
  </sheetData>
  <mergeCells count="5">
    <mergeCell ref="C6:D6"/>
    <mergeCell ref="A6:A7"/>
    <mergeCell ref="B6:B7"/>
    <mergeCell ref="E6:E7"/>
    <mergeCell ref="F6:F7"/>
  </mergeCells>
  <pageMargins left="0.35433070866141703" right="0.196850393700787" top="0.98425196850393704" bottom="0.98425196850393704" header="0.511811023622047" footer="0.511811023622047"/>
  <pageSetup paperSize="9" scale="72" orientation="portrait" cellComments="asDisplayed"/>
  <headerFooter alignWithMargins="0">
    <oddFooter>&amp;R&amp;P</oddFooter>
  </headerFooter>
  <rowBreaks count="1" manualBreakCount="1">
    <brk id="7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N159"/>
  <sheetViews>
    <sheetView topLeftCell="A143" zoomScale="90" zoomScaleNormal="90" zoomScaleSheetLayoutView="75" workbookViewId="0">
      <selection activeCell="A167" sqref="A167"/>
    </sheetView>
  </sheetViews>
  <sheetFormatPr defaultColWidth="9.140625" defaultRowHeight="12.75"/>
  <cols>
    <col min="1" max="1" width="45.7109375" style="50" customWidth="1"/>
    <col min="2" max="3" width="10.7109375" style="96" customWidth="1"/>
    <col min="4" max="5" width="20.7109375" style="51" customWidth="1"/>
    <col min="6" max="6" width="13.7109375" style="53" customWidth="1"/>
    <col min="7" max="16384" width="9.140625" style="50"/>
  </cols>
  <sheetData>
    <row r="2" spans="1:14">
      <c r="A2" s="1" t="s">
        <v>1065</v>
      </c>
      <c r="G2" s="6"/>
      <c r="H2" s="6"/>
      <c r="I2" s="6"/>
      <c r="J2" s="6"/>
      <c r="K2" s="6"/>
      <c r="L2" s="6"/>
      <c r="M2" s="6"/>
      <c r="N2" s="6"/>
    </row>
    <row r="3" spans="1:14">
      <c r="A3" s="1" t="s">
        <v>9</v>
      </c>
      <c r="G3" s="6"/>
      <c r="H3" s="6"/>
      <c r="I3" s="6"/>
      <c r="J3" s="6"/>
      <c r="K3" s="6"/>
      <c r="L3" s="6"/>
      <c r="M3" s="6"/>
      <c r="N3" s="6"/>
    </row>
    <row r="4" spans="1:14">
      <c r="A4" s="1" t="s">
        <v>10</v>
      </c>
      <c r="G4" s="6"/>
      <c r="H4" s="6"/>
      <c r="I4" s="6"/>
      <c r="J4" s="6"/>
      <c r="K4" s="6"/>
      <c r="L4" s="6"/>
      <c r="M4" s="6"/>
      <c r="N4" s="6"/>
    </row>
    <row r="5" spans="1:14">
      <c r="A5" s="1"/>
    </row>
    <row r="6" spans="1:14" ht="20.100000000000001" customHeight="1">
      <c r="A6" s="246" t="s">
        <v>1066</v>
      </c>
      <c r="B6" s="247" t="s">
        <v>37</v>
      </c>
      <c r="C6" s="247" t="s">
        <v>38</v>
      </c>
      <c r="D6" s="246" t="s">
        <v>39</v>
      </c>
      <c r="E6" s="246"/>
      <c r="F6" s="245" t="s">
        <v>1067</v>
      </c>
    </row>
    <row r="7" spans="1:14" ht="32.1" customHeight="1">
      <c r="A7" s="246"/>
      <c r="B7" s="247"/>
      <c r="C7" s="247"/>
      <c r="D7" s="219">
        <v>2020</v>
      </c>
      <c r="E7" s="219">
        <v>2021</v>
      </c>
      <c r="F7" s="245"/>
    </row>
    <row r="9" spans="1:14">
      <c r="A9" s="1"/>
    </row>
    <row r="10" spans="1:14">
      <c r="A10" s="220" t="s">
        <v>1068</v>
      </c>
      <c r="B10" s="236"/>
      <c r="C10" s="236"/>
      <c r="D10" s="234"/>
      <c r="E10" s="234"/>
      <c r="F10" s="235"/>
    </row>
    <row r="11" spans="1:14">
      <c r="A11" s="1"/>
    </row>
    <row r="12" spans="1:14">
      <c r="A12" s="1" t="s">
        <v>92</v>
      </c>
      <c r="B12" s="49"/>
      <c r="C12" s="49"/>
      <c r="D12" s="49"/>
      <c r="F12" s="88"/>
    </row>
    <row r="13" spans="1:14">
      <c r="A13" s="50" t="s">
        <v>1069</v>
      </c>
      <c r="B13" s="49">
        <v>58</v>
      </c>
      <c r="C13" s="49">
        <v>58</v>
      </c>
      <c r="D13" s="51" t="s">
        <v>44</v>
      </c>
      <c r="E13" s="49">
        <v>165000</v>
      </c>
      <c r="F13" s="51" t="s">
        <v>45</v>
      </c>
    </row>
    <row r="14" spans="1:14">
      <c r="B14" s="49"/>
      <c r="C14" s="49"/>
      <c r="E14" s="49"/>
      <c r="F14" s="51"/>
    </row>
    <row r="15" spans="1:14">
      <c r="A15" s="1" t="s">
        <v>96</v>
      </c>
      <c r="B15" s="49"/>
      <c r="C15" s="49"/>
      <c r="D15" s="49"/>
      <c r="F15" s="88"/>
    </row>
    <row r="16" spans="1:14">
      <c r="A16" s="50" t="s">
        <v>592</v>
      </c>
      <c r="B16" s="49">
        <v>63</v>
      </c>
      <c r="C16" s="49">
        <v>63</v>
      </c>
      <c r="D16" s="51" t="s">
        <v>44</v>
      </c>
      <c r="E16" s="49">
        <v>350000</v>
      </c>
      <c r="F16" s="51" t="s">
        <v>45</v>
      </c>
    </row>
    <row r="17" spans="1:6">
      <c r="A17" s="1"/>
      <c r="D17" s="49"/>
    </row>
    <row r="18" spans="1:6">
      <c r="A18" s="1" t="s">
        <v>108</v>
      </c>
    </row>
    <row r="19" spans="1:6">
      <c r="A19" s="50" t="s">
        <v>1070</v>
      </c>
      <c r="B19" s="96">
        <v>232</v>
      </c>
      <c r="C19" s="96">
        <v>167</v>
      </c>
      <c r="D19" s="51" t="s">
        <v>44</v>
      </c>
      <c r="E19" s="49">
        <v>1000000</v>
      </c>
      <c r="F19" s="53" t="s">
        <v>45</v>
      </c>
    </row>
    <row r="20" spans="1:6">
      <c r="E20" s="49"/>
    </row>
    <row r="21" spans="1:6">
      <c r="A21" s="1"/>
    </row>
    <row r="22" spans="1:6">
      <c r="A22" s="220" t="s">
        <v>1071</v>
      </c>
      <c r="B22" s="236"/>
      <c r="C22" s="236"/>
      <c r="D22" s="234"/>
      <c r="E22" s="234"/>
      <c r="F22" s="235"/>
    </row>
    <row r="24" spans="1:6">
      <c r="A24" s="1" t="s">
        <v>42</v>
      </c>
      <c r="B24" s="49"/>
      <c r="C24" s="49"/>
      <c r="D24" s="49"/>
      <c r="F24" s="88"/>
    </row>
    <row r="25" spans="1:6">
      <c r="A25" s="50" t="s">
        <v>1072</v>
      </c>
      <c r="B25" s="49">
        <v>151</v>
      </c>
      <c r="C25" s="49">
        <v>223</v>
      </c>
      <c r="D25" s="51" t="s">
        <v>44</v>
      </c>
      <c r="E25" s="49">
        <v>471000</v>
      </c>
      <c r="F25" s="51" t="s">
        <v>45</v>
      </c>
    </row>
    <row r="26" spans="1:6">
      <c r="B26" s="49"/>
      <c r="C26" s="49"/>
      <c r="E26" s="49"/>
      <c r="F26" s="51"/>
    </row>
    <row r="27" spans="1:6">
      <c r="A27" s="1" t="s">
        <v>46</v>
      </c>
      <c r="B27" s="49"/>
      <c r="C27" s="49"/>
      <c r="D27" s="49"/>
      <c r="F27" s="88"/>
    </row>
    <row r="28" spans="1:6">
      <c r="A28" s="50" t="s">
        <v>1073</v>
      </c>
      <c r="B28" s="49">
        <v>110</v>
      </c>
      <c r="C28" s="49">
        <v>219</v>
      </c>
      <c r="D28" s="51" t="s">
        <v>44</v>
      </c>
      <c r="E28" s="49" t="s">
        <v>1074</v>
      </c>
      <c r="F28" s="51" t="s">
        <v>45</v>
      </c>
    </row>
    <row r="29" spans="1:6">
      <c r="A29" s="50" t="s">
        <v>1075</v>
      </c>
      <c r="B29" s="49">
        <v>115</v>
      </c>
      <c r="C29" s="49">
        <v>205</v>
      </c>
      <c r="D29" s="51" t="s">
        <v>44</v>
      </c>
      <c r="E29" s="49">
        <v>715000</v>
      </c>
      <c r="F29" s="51" t="s">
        <v>45</v>
      </c>
    </row>
    <row r="30" spans="1:6">
      <c r="B30" s="49"/>
      <c r="C30" s="49"/>
      <c r="E30" s="49"/>
      <c r="F30" s="51"/>
    </row>
    <row r="31" spans="1:6">
      <c r="A31" s="1" t="s">
        <v>1076</v>
      </c>
      <c r="B31" s="49"/>
      <c r="C31" s="49"/>
      <c r="D31" s="49"/>
      <c r="F31" s="88"/>
    </row>
    <row r="32" spans="1:6">
      <c r="A32" s="50" t="s">
        <v>1077</v>
      </c>
      <c r="B32" s="49">
        <v>146</v>
      </c>
      <c r="C32" s="49">
        <v>262</v>
      </c>
      <c r="D32" s="51" t="s">
        <v>44</v>
      </c>
      <c r="E32" s="49">
        <v>1025000</v>
      </c>
      <c r="F32" s="51" t="s">
        <v>45</v>
      </c>
    </row>
    <row r="33" spans="1:6">
      <c r="A33" s="50" t="s">
        <v>1078</v>
      </c>
      <c r="B33" s="49">
        <v>111</v>
      </c>
      <c r="C33" s="49">
        <v>217</v>
      </c>
      <c r="D33" s="51" t="s">
        <v>44</v>
      </c>
      <c r="E33" s="49">
        <v>2380000</v>
      </c>
      <c r="F33" s="51" t="s">
        <v>45</v>
      </c>
    </row>
    <row r="34" spans="1:6">
      <c r="B34" s="49"/>
      <c r="C34" s="49"/>
      <c r="E34" s="49"/>
      <c r="F34" s="51"/>
    </row>
    <row r="35" spans="1:6">
      <c r="A35" s="1" t="s">
        <v>80</v>
      </c>
      <c r="B35" s="49"/>
      <c r="C35" s="49"/>
      <c r="D35" s="49"/>
      <c r="F35" s="88"/>
    </row>
    <row r="36" spans="1:6">
      <c r="A36" s="50" t="s">
        <v>1079</v>
      </c>
      <c r="B36" s="49">
        <v>115</v>
      </c>
      <c r="C36" s="49">
        <v>223</v>
      </c>
      <c r="D36" s="51" t="s">
        <v>44</v>
      </c>
      <c r="E36" s="49">
        <v>750000</v>
      </c>
      <c r="F36" s="51" t="s">
        <v>45</v>
      </c>
    </row>
    <row r="37" spans="1:6">
      <c r="B37" s="49"/>
      <c r="C37" s="49"/>
      <c r="E37" s="49"/>
      <c r="F37" s="51"/>
    </row>
    <row r="38" spans="1:6">
      <c r="A38" s="1" t="s">
        <v>82</v>
      </c>
      <c r="B38" s="49"/>
      <c r="C38" s="49"/>
      <c r="D38" s="49"/>
      <c r="F38" s="88"/>
    </row>
    <row r="39" spans="1:6">
      <c r="A39" s="50" t="s">
        <v>1080</v>
      </c>
      <c r="B39" s="49">
        <v>111</v>
      </c>
      <c r="C39" s="49">
        <v>223</v>
      </c>
      <c r="D39" s="51" t="s">
        <v>44</v>
      </c>
      <c r="E39" s="49">
        <v>780000</v>
      </c>
      <c r="F39" s="51" t="s">
        <v>45</v>
      </c>
    </row>
    <row r="40" spans="1:6">
      <c r="B40" s="49"/>
      <c r="C40" s="49"/>
      <c r="E40" s="49"/>
      <c r="F40" s="51"/>
    </row>
    <row r="41" spans="1:6">
      <c r="A41" s="1" t="s">
        <v>222</v>
      </c>
    </row>
    <row r="42" spans="1:6">
      <c r="A42" s="50" t="s">
        <v>1081</v>
      </c>
      <c r="B42" s="96">
        <v>93</v>
      </c>
      <c r="C42" s="96">
        <v>186</v>
      </c>
      <c r="D42" s="51" t="s">
        <v>44</v>
      </c>
      <c r="E42" s="49">
        <v>600000</v>
      </c>
      <c r="F42" s="53" t="s">
        <v>45</v>
      </c>
    </row>
    <row r="43" spans="1:6">
      <c r="A43" s="50" t="s">
        <v>1082</v>
      </c>
      <c r="B43" s="96">
        <v>116</v>
      </c>
      <c r="C43" s="96">
        <v>211</v>
      </c>
      <c r="D43" s="51" t="s">
        <v>44</v>
      </c>
      <c r="E43" s="49">
        <v>400000</v>
      </c>
      <c r="F43" s="53" t="s">
        <v>45</v>
      </c>
    </row>
    <row r="44" spans="1:6">
      <c r="A44" s="50" t="s">
        <v>1083</v>
      </c>
      <c r="B44" s="96">
        <v>104</v>
      </c>
      <c r="C44" s="96">
        <v>198</v>
      </c>
      <c r="D44" s="51" t="s">
        <v>44</v>
      </c>
      <c r="E44" s="49">
        <v>340000</v>
      </c>
      <c r="F44" s="53" t="s">
        <v>45</v>
      </c>
    </row>
    <row r="45" spans="1:6">
      <c r="A45" s="5"/>
      <c r="B45" s="154"/>
      <c r="C45" s="154"/>
      <c r="D45" s="10"/>
      <c r="E45" s="155"/>
      <c r="F45" s="156"/>
    </row>
    <row r="46" spans="1:6">
      <c r="A46" s="1" t="s">
        <v>88</v>
      </c>
      <c r="B46" s="154"/>
      <c r="C46" s="154"/>
      <c r="D46" s="10"/>
      <c r="E46" s="155"/>
      <c r="F46" s="156"/>
    </row>
    <row r="47" spans="1:6">
      <c r="A47" s="50" t="s">
        <v>1084</v>
      </c>
      <c r="B47" s="96">
        <v>111</v>
      </c>
      <c r="C47" s="96">
        <v>198</v>
      </c>
      <c r="D47" s="51" t="s">
        <v>44</v>
      </c>
      <c r="E47" s="49">
        <v>930000</v>
      </c>
      <c r="F47" s="53" t="s">
        <v>45</v>
      </c>
    </row>
    <row r="48" spans="1:6">
      <c r="A48" s="50" t="s">
        <v>1085</v>
      </c>
      <c r="B48" s="96">
        <v>102</v>
      </c>
      <c r="C48" s="96">
        <v>239</v>
      </c>
      <c r="D48" s="51" t="s">
        <v>44</v>
      </c>
      <c r="E48" s="49">
        <v>820000</v>
      </c>
      <c r="F48" s="53" t="s">
        <v>45</v>
      </c>
    </row>
    <row r="49" spans="1:6">
      <c r="A49" s="50" t="s">
        <v>1086</v>
      </c>
      <c r="B49" s="96">
        <v>112</v>
      </c>
      <c r="C49" s="96">
        <v>212</v>
      </c>
      <c r="D49" s="51" t="s">
        <v>44</v>
      </c>
      <c r="E49" s="49">
        <v>750000</v>
      </c>
      <c r="F49" s="53" t="s">
        <v>45</v>
      </c>
    </row>
    <row r="50" spans="1:6">
      <c r="A50" s="50" t="s">
        <v>236</v>
      </c>
      <c r="B50" s="96">
        <v>122</v>
      </c>
      <c r="C50" s="96">
        <v>227</v>
      </c>
      <c r="D50" s="51" t="s">
        <v>44</v>
      </c>
      <c r="E50" s="49">
        <v>880000</v>
      </c>
      <c r="F50" s="53" t="s">
        <v>45</v>
      </c>
    </row>
    <row r="51" spans="1:6">
      <c r="A51" s="5"/>
      <c r="B51" s="154"/>
      <c r="C51" s="154"/>
      <c r="D51" s="10"/>
      <c r="E51" s="155"/>
      <c r="F51" s="156"/>
    </row>
    <row r="52" spans="1:6">
      <c r="A52" s="1" t="s">
        <v>92</v>
      </c>
      <c r="B52" s="49"/>
      <c r="C52" s="49"/>
      <c r="D52" s="49"/>
      <c r="F52" s="88"/>
    </row>
    <row r="53" spans="1:6">
      <c r="A53" s="50" t="s">
        <v>1087</v>
      </c>
      <c r="B53" s="49">
        <v>146</v>
      </c>
      <c r="C53" s="49">
        <v>261</v>
      </c>
      <c r="D53" s="51" t="s">
        <v>44</v>
      </c>
      <c r="E53" s="49">
        <v>850000</v>
      </c>
      <c r="F53" s="51" t="s">
        <v>45</v>
      </c>
    </row>
    <row r="54" spans="1:6">
      <c r="B54" s="49"/>
      <c r="C54" s="49"/>
      <c r="E54" s="49"/>
      <c r="F54" s="51"/>
    </row>
    <row r="55" spans="1:6">
      <c r="A55" s="1" t="s">
        <v>96</v>
      </c>
      <c r="B55" s="49"/>
      <c r="C55" s="49"/>
      <c r="D55" s="49"/>
      <c r="F55" s="88"/>
    </row>
    <row r="56" spans="1:6">
      <c r="A56" s="50" t="s">
        <v>1088</v>
      </c>
      <c r="B56" s="49">
        <v>116</v>
      </c>
      <c r="C56" s="49">
        <v>232</v>
      </c>
      <c r="D56" s="51" t="s">
        <v>44</v>
      </c>
      <c r="E56" s="49" t="s">
        <v>348</v>
      </c>
      <c r="F56" s="51" t="s">
        <v>45</v>
      </c>
    </row>
    <row r="57" spans="1:6">
      <c r="A57" s="50" t="s">
        <v>1089</v>
      </c>
      <c r="B57" s="49">
        <v>98</v>
      </c>
      <c r="C57" s="49">
        <v>223</v>
      </c>
      <c r="D57" s="51" t="s">
        <v>44</v>
      </c>
      <c r="E57" s="49">
        <v>850000</v>
      </c>
      <c r="F57" s="51" t="s">
        <v>45</v>
      </c>
    </row>
    <row r="58" spans="1:6">
      <c r="A58" s="50" t="s">
        <v>1090</v>
      </c>
      <c r="B58" s="49">
        <v>73</v>
      </c>
      <c r="C58" s="49">
        <v>146</v>
      </c>
      <c r="D58" s="51" t="s">
        <v>44</v>
      </c>
      <c r="E58" s="49">
        <v>788000</v>
      </c>
      <c r="F58" s="51" t="s">
        <v>45</v>
      </c>
    </row>
    <row r="59" spans="1:6">
      <c r="A59" s="50" t="s">
        <v>1091</v>
      </c>
      <c r="B59" s="49">
        <v>73</v>
      </c>
      <c r="C59" s="49">
        <v>146</v>
      </c>
      <c r="D59" s="51" t="s">
        <v>44</v>
      </c>
      <c r="E59" s="49">
        <v>800000</v>
      </c>
      <c r="F59" s="51" t="s">
        <v>45</v>
      </c>
    </row>
    <row r="60" spans="1:6">
      <c r="B60" s="49"/>
      <c r="C60" s="49"/>
      <c r="E60" s="49"/>
      <c r="F60" s="51"/>
    </row>
    <row r="61" spans="1:6">
      <c r="A61" s="1" t="s">
        <v>104</v>
      </c>
    </row>
    <row r="62" spans="1:6">
      <c r="A62" s="50" t="s">
        <v>1092</v>
      </c>
      <c r="B62" s="96">
        <v>102</v>
      </c>
      <c r="C62" s="96">
        <v>196</v>
      </c>
      <c r="D62" s="49" t="s">
        <v>44</v>
      </c>
      <c r="E62" s="49">
        <v>900000</v>
      </c>
      <c r="F62" s="53" t="s">
        <v>45</v>
      </c>
    </row>
    <row r="63" spans="1:6">
      <c r="A63" s="50" t="s">
        <v>1093</v>
      </c>
      <c r="B63" s="96">
        <v>113</v>
      </c>
      <c r="C63" s="96">
        <v>198</v>
      </c>
      <c r="D63" s="49" t="s">
        <v>44</v>
      </c>
      <c r="E63" s="49">
        <v>750000</v>
      </c>
      <c r="F63" s="53" t="s">
        <v>45</v>
      </c>
    </row>
    <row r="64" spans="1:6">
      <c r="A64" s="1"/>
    </row>
    <row r="65" spans="1:6">
      <c r="A65" s="1" t="s">
        <v>297</v>
      </c>
      <c r="E65" s="49"/>
    </row>
    <row r="66" spans="1:6">
      <c r="A66" s="50" t="s">
        <v>1094</v>
      </c>
      <c r="B66" s="96">
        <v>111</v>
      </c>
      <c r="C66" s="96">
        <v>223</v>
      </c>
      <c r="D66" s="51" t="s">
        <v>44</v>
      </c>
      <c r="E66" s="49">
        <v>699000</v>
      </c>
      <c r="F66" s="53" t="s">
        <v>45</v>
      </c>
    </row>
    <row r="67" spans="1:6">
      <c r="A67" s="50" t="s">
        <v>1095</v>
      </c>
      <c r="B67" s="96">
        <v>109</v>
      </c>
      <c r="C67" s="96">
        <v>223</v>
      </c>
      <c r="D67" s="51" t="s">
        <v>44</v>
      </c>
      <c r="E67" s="49">
        <v>650000</v>
      </c>
      <c r="F67" s="53" t="s">
        <v>45</v>
      </c>
    </row>
    <row r="68" spans="1:6">
      <c r="E68" s="49"/>
    </row>
    <row r="69" spans="1:6">
      <c r="A69" s="1" t="s">
        <v>101</v>
      </c>
      <c r="B69" s="49"/>
      <c r="C69" s="49"/>
      <c r="D69" s="49"/>
      <c r="F69" s="88"/>
    </row>
    <row r="70" spans="1:6">
      <c r="A70" s="50" t="s">
        <v>1096</v>
      </c>
      <c r="B70" s="49">
        <v>140</v>
      </c>
      <c r="C70" s="49">
        <v>221</v>
      </c>
      <c r="D70" s="51" t="s">
        <v>44</v>
      </c>
      <c r="E70" s="49">
        <v>800000</v>
      </c>
      <c r="F70" s="51" t="s">
        <v>45</v>
      </c>
    </row>
    <row r="71" spans="1:6">
      <c r="A71" s="1"/>
    </row>
    <row r="72" spans="1:6">
      <c r="A72" s="1" t="s">
        <v>108</v>
      </c>
      <c r="E72" s="49"/>
    </row>
    <row r="73" spans="1:6">
      <c r="A73" s="50" t="s">
        <v>1097</v>
      </c>
      <c r="B73" s="96">
        <v>130</v>
      </c>
      <c r="C73" s="96">
        <v>280</v>
      </c>
      <c r="D73" s="51" t="s">
        <v>44</v>
      </c>
      <c r="E73" s="49">
        <v>380000</v>
      </c>
      <c r="F73" s="53" t="s">
        <v>45</v>
      </c>
    </row>
    <row r="74" spans="1:6">
      <c r="A74" s="50" t="s">
        <v>1098</v>
      </c>
      <c r="B74" s="96">
        <v>137</v>
      </c>
      <c r="C74" s="96">
        <v>251</v>
      </c>
      <c r="D74" s="51" t="s">
        <v>44</v>
      </c>
      <c r="E74" s="49" t="s">
        <v>1099</v>
      </c>
      <c r="F74" s="53" t="s">
        <v>45</v>
      </c>
    </row>
    <row r="75" spans="1:6">
      <c r="A75" s="50" t="s">
        <v>1100</v>
      </c>
      <c r="B75" s="96">
        <v>177</v>
      </c>
      <c r="C75" s="96">
        <v>194</v>
      </c>
      <c r="D75" s="51" t="s">
        <v>44</v>
      </c>
      <c r="E75" s="49">
        <v>750000</v>
      </c>
      <c r="F75" s="53" t="s">
        <v>45</v>
      </c>
    </row>
    <row r="76" spans="1:6">
      <c r="A76" s="50" t="s">
        <v>1101</v>
      </c>
      <c r="B76" s="96">
        <v>187</v>
      </c>
      <c r="C76" s="96">
        <v>230</v>
      </c>
      <c r="D76" s="51" t="s">
        <v>44</v>
      </c>
      <c r="E76" s="49">
        <v>930000</v>
      </c>
      <c r="F76" s="53" t="s">
        <v>45</v>
      </c>
    </row>
    <row r="77" spans="1:6">
      <c r="A77" s="50" t="s">
        <v>1102</v>
      </c>
      <c r="B77" s="96">
        <v>113</v>
      </c>
      <c r="C77" s="96">
        <v>213</v>
      </c>
      <c r="D77" s="51" t="s">
        <v>44</v>
      </c>
      <c r="E77" s="49" t="s">
        <v>1103</v>
      </c>
      <c r="F77" s="53" t="s">
        <v>45</v>
      </c>
    </row>
    <row r="78" spans="1:6">
      <c r="A78" s="50" t="s">
        <v>1104</v>
      </c>
      <c r="B78" s="96">
        <v>104</v>
      </c>
      <c r="C78" s="96">
        <v>204</v>
      </c>
      <c r="D78" s="51" t="s">
        <v>44</v>
      </c>
      <c r="E78" s="49">
        <v>610000</v>
      </c>
      <c r="F78" s="53" t="s">
        <v>45</v>
      </c>
    </row>
    <row r="79" spans="1:6">
      <c r="A79" s="50" t="s">
        <v>306</v>
      </c>
      <c r="B79" s="96">
        <v>135</v>
      </c>
      <c r="C79" s="96">
        <v>257</v>
      </c>
      <c r="D79" s="51" t="s">
        <v>44</v>
      </c>
      <c r="E79" s="49">
        <v>800000</v>
      </c>
      <c r="F79" s="53" t="s">
        <v>45</v>
      </c>
    </row>
    <row r="80" spans="1:6">
      <c r="A80" s="50" t="s">
        <v>384</v>
      </c>
      <c r="B80" s="96">
        <v>116</v>
      </c>
      <c r="C80" s="96">
        <v>221</v>
      </c>
      <c r="D80" s="51" t="s">
        <v>44</v>
      </c>
      <c r="E80" s="49">
        <v>950000</v>
      </c>
      <c r="F80" s="53" t="s">
        <v>45</v>
      </c>
    </row>
    <row r="81" spans="1:6">
      <c r="A81" s="50" t="s">
        <v>1105</v>
      </c>
      <c r="B81" s="96">
        <v>98</v>
      </c>
      <c r="C81" s="96">
        <v>194</v>
      </c>
      <c r="D81" s="51" t="s">
        <v>44</v>
      </c>
      <c r="E81" s="49">
        <v>440000</v>
      </c>
      <c r="F81" s="53" t="s">
        <v>45</v>
      </c>
    </row>
    <row r="82" spans="1:6">
      <c r="A82" s="50" t="s">
        <v>115</v>
      </c>
      <c r="B82" s="96">
        <v>140</v>
      </c>
      <c r="C82" s="96">
        <v>270</v>
      </c>
      <c r="D82" s="51" t="s">
        <v>44</v>
      </c>
      <c r="E82" s="49" t="s">
        <v>1106</v>
      </c>
      <c r="F82" s="53" t="s">
        <v>45</v>
      </c>
    </row>
    <row r="83" spans="1:6">
      <c r="A83" s="50" t="s">
        <v>123</v>
      </c>
      <c r="B83" s="96">
        <v>104</v>
      </c>
      <c r="C83" s="96">
        <v>209</v>
      </c>
      <c r="D83" s="49">
        <v>580000</v>
      </c>
      <c r="E83" s="49" t="s">
        <v>183</v>
      </c>
      <c r="F83" s="53" t="s">
        <v>54</v>
      </c>
    </row>
    <row r="84" spans="1:6">
      <c r="E84" s="49"/>
    </row>
    <row r="85" spans="1:6">
      <c r="A85" s="1" t="s">
        <v>129</v>
      </c>
      <c r="B85" s="49"/>
      <c r="C85" s="49"/>
      <c r="D85" s="49"/>
      <c r="F85" s="88"/>
    </row>
    <row r="86" spans="1:6">
      <c r="A86" s="50" t="s">
        <v>1107</v>
      </c>
      <c r="B86" s="49">
        <v>102</v>
      </c>
      <c r="C86" s="49">
        <v>204</v>
      </c>
      <c r="D86" s="51" t="s">
        <v>44</v>
      </c>
      <c r="E86" s="49">
        <v>600000</v>
      </c>
      <c r="F86" s="51" t="s">
        <v>45</v>
      </c>
    </row>
    <row r="87" spans="1:6">
      <c r="A87" s="50" t="s">
        <v>1108</v>
      </c>
      <c r="B87" s="49">
        <v>100</v>
      </c>
      <c r="C87" s="49">
        <v>200</v>
      </c>
      <c r="D87" s="51" t="s">
        <v>44</v>
      </c>
      <c r="E87" s="49">
        <v>860000</v>
      </c>
      <c r="F87" s="51" t="s">
        <v>45</v>
      </c>
    </row>
    <row r="88" spans="1:6">
      <c r="A88" s="50" t="s">
        <v>1109</v>
      </c>
      <c r="B88" s="49">
        <v>91</v>
      </c>
      <c r="C88" s="49">
        <v>183</v>
      </c>
      <c r="D88" s="51" t="s">
        <v>44</v>
      </c>
      <c r="E88" s="49">
        <v>747000</v>
      </c>
      <c r="F88" s="51" t="s">
        <v>45</v>
      </c>
    </row>
    <row r="89" spans="1:6">
      <c r="A89" s="50" t="s">
        <v>1110</v>
      </c>
      <c r="B89" s="49">
        <v>112</v>
      </c>
      <c r="C89" s="49">
        <v>223</v>
      </c>
      <c r="D89" s="51" t="s">
        <v>44</v>
      </c>
      <c r="E89" s="49">
        <v>650000</v>
      </c>
      <c r="F89" s="51" t="s">
        <v>45</v>
      </c>
    </row>
    <row r="90" spans="1:6">
      <c r="A90" s="1"/>
    </row>
    <row r="91" spans="1:6">
      <c r="A91" s="220" t="s">
        <v>1111</v>
      </c>
      <c r="B91" s="236"/>
      <c r="C91" s="236"/>
      <c r="D91" s="234"/>
      <c r="E91" s="234"/>
      <c r="F91" s="235"/>
    </row>
    <row r="92" spans="1:6">
      <c r="A92" s="1"/>
    </row>
    <row r="93" spans="1:6">
      <c r="A93" s="1" t="s">
        <v>108</v>
      </c>
    </row>
    <row r="94" spans="1:6">
      <c r="A94" s="50" t="s">
        <v>1112</v>
      </c>
      <c r="B94" s="96">
        <v>124</v>
      </c>
      <c r="C94" s="96">
        <v>312</v>
      </c>
      <c r="D94" s="51" t="s">
        <v>44</v>
      </c>
      <c r="E94" s="49">
        <v>730000</v>
      </c>
      <c r="F94" s="53" t="s">
        <v>45</v>
      </c>
    </row>
    <row r="95" spans="1:6">
      <c r="A95" s="1"/>
    </row>
    <row r="96" spans="1:6">
      <c r="A96" s="220" t="s">
        <v>1113</v>
      </c>
      <c r="B96" s="236"/>
      <c r="C96" s="236"/>
      <c r="D96" s="234"/>
      <c r="E96" s="234"/>
      <c r="F96" s="235"/>
    </row>
    <row r="97" spans="1:6">
      <c r="A97" s="1"/>
    </row>
    <row r="98" spans="1:6">
      <c r="A98" s="1" t="s">
        <v>64</v>
      </c>
      <c r="B98" s="49"/>
      <c r="C98" s="49"/>
      <c r="D98" s="49"/>
      <c r="F98" s="88"/>
    </row>
    <row r="99" spans="1:6">
      <c r="A99" s="50" t="s">
        <v>1114</v>
      </c>
      <c r="B99" s="49">
        <v>116</v>
      </c>
      <c r="C99" s="49">
        <v>348</v>
      </c>
      <c r="D99" s="51" t="s">
        <v>44</v>
      </c>
      <c r="E99" s="49">
        <v>1600000</v>
      </c>
      <c r="F99" s="51" t="s">
        <v>45</v>
      </c>
    </row>
    <row r="100" spans="1:6">
      <c r="B100" s="49"/>
      <c r="C100" s="49"/>
      <c r="E100" s="49"/>
      <c r="F100" s="51"/>
    </row>
    <row r="101" spans="1:6">
      <c r="A101" s="1" t="s">
        <v>80</v>
      </c>
      <c r="B101" s="49"/>
      <c r="C101" s="49"/>
      <c r="D101" s="49"/>
      <c r="F101" s="88"/>
    </row>
    <row r="102" spans="1:6">
      <c r="A102" s="50" t="s">
        <v>1115</v>
      </c>
      <c r="B102" s="49">
        <v>111</v>
      </c>
      <c r="C102" s="49">
        <v>334</v>
      </c>
      <c r="D102" s="51" t="s">
        <v>44</v>
      </c>
      <c r="E102" s="49">
        <v>730000</v>
      </c>
      <c r="F102" s="51" t="s">
        <v>45</v>
      </c>
    </row>
    <row r="103" spans="1:6">
      <c r="A103" s="50" t="s">
        <v>1116</v>
      </c>
      <c r="B103" s="49">
        <v>111</v>
      </c>
      <c r="C103" s="49">
        <v>344</v>
      </c>
      <c r="D103" s="51" t="s">
        <v>44</v>
      </c>
      <c r="E103" s="49">
        <v>871000</v>
      </c>
      <c r="F103" s="51" t="s">
        <v>45</v>
      </c>
    </row>
    <row r="104" spans="1:6">
      <c r="B104" s="49"/>
      <c r="C104" s="49"/>
      <c r="E104" s="49"/>
      <c r="F104" s="51"/>
    </row>
    <row r="105" spans="1:6">
      <c r="A105" s="1" t="s">
        <v>88</v>
      </c>
    </row>
    <row r="106" spans="1:6">
      <c r="A106" s="50" t="s">
        <v>1117</v>
      </c>
      <c r="B106" s="96">
        <v>111</v>
      </c>
      <c r="C106" s="96">
        <v>329</v>
      </c>
      <c r="D106" s="51" t="s">
        <v>44</v>
      </c>
      <c r="E106" s="49">
        <v>1450000</v>
      </c>
      <c r="F106" s="53" t="s">
        <v>45</v>
      </c>
    </row>
    <row r="107" spans="1:6">
      <c r="A107" s="50" t="s">
        <v>1118</v>
      </c>
      <c r="B107" s="96">
        <v>112</v>
      </c>
      <c r="C107" s="96">
        <v>314</v>
      </c>
      <c r="D107" s="51" t="s">
        <v>44</v>
      </c>
      <c r="E107" s="49">
        <v>750000</v>
      </c>
      <c r="F107" s="53" t="s">
        <v>45</v>
      </c>
    </row>
    <row r="108" spans="1:6">
      <c r="A108" s="50" t="s">
        <v>1119</v>
      </c>
      <c r="B108" s="96">
        <v>111</v>
      </c>
      <c r="C108" s="96">
        <v>349</v>
      </c>
      <c r="D108" s="51" t="s">
        <v>44</v>
      </c>
      <c r="E108" s="49" t="s">
        <v>1120</v>
      </c>
      <c r="F108" s="53" t="s">
        <v>45</v>
      </c>
    </row>
    <row r="109" spans="1:6">
      <c r="A109" s="1"/>
    </row>
    <row r="110" spans="1:6">
      <c r="A110" s="1" t="s">
        <v>96</v>
      </c>
    </row>
    <row r="111" spans="1:6">
      <c r="A111" s="50" t="s">
        <v>1121</v>
      </c>
      <c r="B111" s="96">
        <v>113</v>
      </c>
      <c r="C111" s="96">
        <v>336</v>
      </c>
      <c r="D111" s="49">
        <v>1900000</v>
      </c>
      <c r="E111" s="49">
        <v>1845000</v>
      </c>
      <c r="F111" s="53">
        <v>-2.9</v>
      </c>
    </row>
    <row r="112" spans="1:6">
      <c r="A112" s="1"/>
    </row>
    <row r="113" spans="1:6">
      <c r="A113" s="1" t="s">
        <v>104</v>
      </c>
    </row>
    <row r="114" spans="1:6">
      <c r="A114" s="50" t="s">
        <v>1122</v>
      </c>
      <c r="B114" s="96">
        <v>104</v>
      </c>
      <c r="C114" s="96">
        <v>300</v>
      </c>
      <c r="D114" s="49" t="s">
        <v>44</v>
      </c>
      <c r="E114" s="49">
        <v>890000</v>
      </c>
      <c r="F114" s="53" t="s">
        <v>45</v>
      </c>
    </row>
    <row r="115" spans="1:6" s="81" customFormat="1">
      <c r="B115" s="157"/>
      <c r="C115" s="157"/>
      <c r="D115" s="158"/>
      <c r="E115" s="158"/>
      <c r="F115" s="159"/>
    </row>
    <row r="116" spans="1:6">
      <c r="A116" s="1" t="s">
        <v>108</v>
      </c>
    </row>
    <row r="117" spans="1:6">
      <c r="A117" s="50" t="s">
        <v>1123</v>
      </c>
      <c r="B117" s="96">
        <v>118</v>
      </c>
      <c r="C117" s="96">
        <v>350</v>
      </c>
      <c r="D117" s="51" t="s">
        <v>44</v>
      </c>
      <c r="E117" s="49">
        <v>1500000</v>
      </c>
      <c r="F117" s="53" t="s">
        <v>45</v>
      </c>
    </row>
    <row r="118" spans="1:6">
      <c r="A118" s="50" t="s">
        <v>319</v>
      </c>
      <c r="B118" s="96">
        <v>125</v>
      </c>
      <c r="C118" s="96">
        <v>398</v>
      </c>
      <c r="D118" s="51" t="s">
        <v>44</v>
      </c>
      <c r="E118" s="49">
        <v>1100000</v>
      </c>
      <c r="F118" s="53" t="s">
        <v>45</v>
      </c>
    </row>
    <row r="119" spans="1:6">
      <c r="A119" s="50" t="s">
        <v>115</v>
      </c>
      <c r="B119" s="96">
        <v>258</v>
      </c>
      <c r="C119" s="96">
        <v>300</v>
      </c>
      <c r="D119" s="51" t="s">
        <v>44</v>
      </c>
      <c r="E119" s="51" t="s">
        <v>1124</v>
      </c>
      <c r="F119" s="53" t="s">
        <v>45</v>
      </c>
    </row>
    <row r="120" spans="1:6">
      <c r="A120" s="1"/>
    </row>
    <row r="121" spans="1:6">
      <c r="A121" s="1"/>
    </row>
    <row r="122" spans="1:6">
      <c r="A122" s="220" t="s">
        <v>1125</v>
      </c>
      <c r="B122" s="236"/>
      <c r="C122" s="236"/>
      <c r="D122" s="234"/>
      <c r="E122" s="234"/>
      <c r="F122" s="235"/>
    </row>
    <row r="123" spans="1:6">
      <c r="A123" s="1"/>
    </row>
    <row r="124" spans="1:6">
      <c r="A124" s="1" t="s">
        <v>64</v>
      </c>
      <c r="B124" s="49"/>
      <c r="C124" s="49"/>
      <c r="D124" s="49"/>
      <c r="F124" s="88"/>
    </row>
    <row r="125" spans="1:6">
      <c r="A125" s="50" t="s">
        <v>1126</v>
      </c>
      <c r="B125" s="49">
        <v>139</v>
      </c>
      <c r="C125" s="49">
        <v>511</v>
      </c>
      <c r="D125" s="51" t="s">
        <v>44</v>
      </c>
      <c r="E125" s="49">
        <v>5280000</v>
      </c>
      <c r="F125" s="51" t="s">
        <v>45</v>
      </c>
    </row>
    <row r="126" spans="1:6">
      <c r="A126" s="50" t="s">
        <v>1127</v>
      </c>
      <c r="B126" s="49">
        <v>111</v>
      </c>
      <c r="C126" s="49">
        <v>434</v>
      </c>
      <c r="D126" s="51" t="s">
        <v>44</v>
      </c>
      <c r="E126" s="49">
        <v>3300000</v>
      </c>
      <c r="F126" s="51" t="s">
        <v>45</v>
      </c>
    </row>
    <row r="127" spans="1:6">
      <c r="A127" s="50" t="s">
        <v>1128</v>
      </c>
      <c r="B127" s="49">
        <v>149</v>
      </c>
      <c r="C127" s="49">
        <v>571</v>
      </c>
      <c r="D127" s="51" t="s">
        <v>44</v>
      </c>
      <c r="E127" s="49">
        <v>1900000</v>
      </c>
      <c r="F127" s="51" t="s">
        <v>45</v>
      </c>
    </row>
    <row r="128" spans="1:6">
      <c r="A128" s="50" t="s">
        <v>1129</v>
      </c>
      <c r="B128" s="49">
        <v>107</v>
      </c>
      <c r="C128" s="49">
        <v>446</v>
      </c>
      <c r="D128" s="51" t="s">
        <v>44</v>
      </c>
      <c r="E128" s="49">
        <v>1800000</v>
      </c>
      <c r="F128" s="51" t="s">
        <v>45</v>
      </c>
    </row>
    <row r="129" spans="1:6">
      <c r="A129" s="50" t="s">
        <v>1130</v>
      </c>
      <c r="B129" s="49">
        <v>111</v>
      </c>
      <c r="C129" s="49">
        <v>463</v>
      </c>
      <c r="D129" s="51" t="s">
        <v>44</v>
      </c>
      <c r="E129" s="49">
        <v>1666000</v>
      </c>
      <c r="F129" s="51" t="s">
        <v>45</v>
      </c>
    </row>
    <row r="130" spans="1:6">
      <c r="B130" s="49"/>
      <c r="C130" s="49"/>
      <c r="E130" s="49"/>
      <c r="F130" s="51"/>
    </row>
    <row r="131" spans="1:6">
      <c r="A131" s="1" t="s">
        <v>108</v>
      </c>
      <c r="B131" s="49"/>
      <c r="C131" s="49"/>
      <c r="E131" s="49"/>
      <c r="F131" s="51"/>
    </row>
    <row r="132" spans="1:6">
      <c r="A132" s="50" t="s">
        <v>1131</v>
      </c>
      <c r="B132" s="49">
        <v>111</v>
      </c>
      <c r="C132" s="49">
        <v>436</v>
      </c>
      <c r="D132" s="51" t="s">
        <v>44</v>
      </c>
      <c r="E132" s="49" t="s">
        <v>1132</v>
      </c>
      <c r="F132" s="51" t="s">
        <v>45</v>
      </c>
    </row>
    <row r="133" spans="1:6">
      <c r="A133" s="50" t="s">
        <v>1133</v>
      </c>
      <c r="B133" s="49">
        <v>116</v>
      </c>
      <c r="C133" s="49">
        <v>461</v>
      </c>
      <c r="D133" s="51" t="s">
        <v>44</v>
      </c>
      <c r="E133" s="49">
        <v>950000</v>
      </c>
      <c r="F133" s="51" t="s">
        <v>45</v>
      </c>
    </row>
    <row r="134" spans="1:6">
      <c r="B134" s="49"/>
      <c r="C134" s="49"/>
      <c r="E134" s="49"/>
      <c r="F134" s="51"/>
    </row>
    <row r="135" spans="1:6">
      <c r="A135" s="1"/>
    </row>
    <row r="136" spans="1:6">
      <c r="A136" s="220" t="s">
        <v>1134</v>
      </c>
      <c r="B136" s="236"/>
      <c r="C136" s="236"/>
      <c r="D136" s="233"/>
      <c r="E136" s="234"/>
      <c r="F136" s="235"/>
    </row>
    <row r="137" spans="1:6">
      <c r="A137" s="1"/>
    </row>
    <row r="138" spans="1:6">
      <c r="A138" s="1" t="s">
        <v>64</v>
      </c>
      <c r="B138" s="49"/>
      <c r="C138" s="49"/>
      <c r="D138" s="49"/>
      <c r="F138" s="88"/>
    </row>
    <row r="139" spans="1:6">
      <c r="A139" s="50" t="s">
        <v>1135</v>
      </c>
      <c r="B139" s="49">
        <v>372</v>
      </c>
      <c r="C139" s="49">
        <v>202</v>
      </c>
      <c r="D139" s="51" t="s">
        <v>44</v>
      </c>
      <c r="E139" s="49">
        <v>1400000</v>
      </c>
      <c r="F139" s="51" t="s">
        <v>45</v>
      </c>
    </row>
    <row r="140" spans="1:6">
      <c r="B140" s="49"/>
      <c r="C140" s="49"/>
      <c r="E140" s="49"/>
      <c r="F140" s="51"/>
    </row>
    <row r="142" spans="1:6">
      <c r="A142" s="220" t="s">
        <v>461</v>
      </c>
      <c r="B142" s="236"/>
      <c r="C142" s="236"/>
      <c r="D142" s="234"/>
      <c r="E142" s="234"/>
      <c r="F142" s="235"/>
    </row>
    <row r="143" spans="1:6">
      <c r="A143" s="11"/>
      <c r="B143" s="160"/>
      <c r="C143" s="160"/>
      <c r="D143" s="12"/>
      <c r="E143" s="12"/>
      <c r="F143" s="12"/>
    </row>
    <row r="144" spans="1:6">
      <c r="A144" s="1" t="s">
        <v>46</v>
      </c>
      <c r="B144" s="49"/>
      <c r="C144" s="49"/>
      <c r="D144" s="49"/>
      <c r="F144" s="88"/>
    </row>
    <row r="145" spans="1:6">
      <c r="A145" s="50" t="s">
        <v>1136</v>
      </c>
      <c r="B145" s="49">
        <v>1464</v>
      </c>
      <c r="C145" s="49">
        <v>677</v>
      </c>
      <c r="D145" s="51" t="s">
        <v>44</v>
      </c>
      <c r="E145" s="49" t="s">
        <v>1137</v>
      </c>
      <c r="F145" s="51" t="s">
        <v>45</v>
      </c>
    </row>
    <row r="147" spans="1:6">
      <c r="A147" s="1" t="s">
        <v>64</v>
      </c>
      <c r="B147" s="49"/>
      <c r="C147" s="49"/>
      <c r="D147" s="49"/>
      <c r="F147" s="88"/>
    </row>
    <row r="148" spans="1:6">
      <c r="A148" s="50" t="s">
        <v>1138</v>
      </c>
      <c r="B148" s="49">
        <v>530</v>
      </c>
      <c r="C148" s="49">
        <v>518</v>
      </c>
      <c r="D148" s="51" t="s">
        <v>44</v>
      </c>
      <c r="E148" s="49">
        <v>2200000</v>
      </c>
      <c r="F148" s="51" t="s">
        <v>45</v>
      </c>
    </row>
    <row r="149" spans="1:6">
      <c r="B149" s="49"/>
      <c r="C149" s="49"/>
      <c r="E149" s="49"/>
      <c r="F149" s="51"/>
    </row>
    <row r="150" spans="1:6">
      <c r="A150" s="220" t="s">
        <v>1139</v>
      </c>
      <c r="B150" s="222"/>
      <c r="C150" s="223"/>
      <c r="D150" s="223"/>
      <c r="E150" s="222"/>
      <c r="F150" s="222"/>
    </row>
    <row r="151" spans="1:6">
      <c r="A151" s="1"/>
      <c r="B151" s="49"/>
      <c r="C151" s="51"/>
    </row>
    <row r="152" spans="1:6">
      <c r="A152" s="1" t="s">
        <v>1140</v>
      </c>
      <c r="B152" s="49"/>
      <c r="C152" s="49"/>
      <c r="D152" s="49"/>
      <c r="F152" s="88"/>
    </row>
    <row r="153" spans="1:6">
      <c r="A153" s="50" t="s">
        <v>1141</v>
      </c>
      <c r="B153" s="49">
        <v>16100</v>
      </c>
      <c r="C153" s="49"/>
      <c r="D153" s="51" t="s">
        <v>44</v>
      </c>
      <c r="E153" s="49">
        <v>1584</v>
      </c>
      <c r="F153" s="51" t="s">
        <v>45</v>
      </c>
    </row>
    <row r="154" spans="1:6">
      <c r="B154" s="49"/>
      <c r="C154" s="49"/>
      <c r="E154" s="49"/>
      <c r="F154" s="51"/>
    </row>
    <row r="155" spans="1:6">
      <c r="A155" s="1" t="s">
        <v>96</v>
      </c>
      <c r="B155" s="49"/>
      <c r="C155" s="49"/>
      <c r="D155" s="49"/>
      <c r="F155" s="88"/>
    </row>
    <row r="156" spans="1:6">
      <c r="A156" s="50" t="s">
        <v>1142</v>
      </c>
      <c r="B156" s="49">
        <v>669</v>
      </c>
      <c r="C156" s="49"/>
      <c r="D156" s="51" t="s">
        <v>44</v>
      </c>
      <c r="E156" s="49">
        <v>403</v>
      </c>
      <c r="F156" s="51" t="s">
        <v>45</v>
      </c>
    </row>
    <row r="158" spans="1:6">
      <c r="A158" s="21" t="s">
        <v>297</v>
      </c>
      <c r="D158" s="49"/>
    </row>
    <row r="159" spans="1:6">
      <c r="A159" s="50" t="s">
        <v>1143</v>
      </c>
      <c r="B159" s="96">
        <v>111</v>
      </c>
      <c r="D159" s="51" t="s">
        <v>44</v>
      </c>
      <c r="E159" s="51" t="s">
        <v>1144</v>
      </c>
      <c r="F159" s="53" t="s">
        <v>45</v>
      </c>
    </row>
  </sheetData>
  <mergeCells count="5">
    <mergeCell ref="D6:E6"/>
    <mergeCell ref="A6:A7"/>
    <mergeCell ref="B6:B7"/>
    <mergeCell ref="C6:C7"/>
    <mergeCell ref="F6:F7"/>
  </mergeCells>
  <pageMargins left="0.511811023622047" right="0.39370078740157499" top="0.98425196850393704" bottom="0.98425196850393704" header="0.511811023622047" footer="0.511811023622047"/>
  <pageSetup paperSize="9" scale="70" orientation="portrait" cellComments="asDisplayed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7D5C4"/>
    <pageSetUpPr fitToPage="1"/>
  </sheetPr>
  <dimension ref="A2:L300"/>
  <sheetViews>
    <sheetView zoomScale="175" zoomScaleNormal="175" zoomScaleSheetLayoutView="75" workbookViewId="0">
      <pane ySplit="7" topLeftCell="A290" activePane="bottomLeft" state="frozen"/>
      <selection activeCell="D72" sqref="D72"/>
      <selection pane="bottomLeft" activeCell="A288" sqref="A288"/>
    </sheetView>
  </sheetViews>
  <sheetFormatPr defaultColWidth="9.140625" defaultRowHeight="12.75"/>
  <cols>
    <col min="1" max="1" width="44" style="99" customWidth="1"/>
    <col min="2" max="2" width="10.7109375" style="51" customWidth="1"/>
    <col min="3" max="4" width="20.7109375" style="51" customWidth="1"/>
    <col min="5" max="5" width="18.140625" style="53" customWidth="1"/>
    <col min="6" max="16384" width="9.140625" style="50"/>
  </cols>
  <sheetData>
    <row r="2" spans="1:12">
      <c r="A2" s="21" t="s">
        <v>1145</v>
      </c>
      <c r="F2" s="36"/>
      <c r="G2" s="36"/>
      <c r="H2" s="36"/>
      <c r="I2" s="36"/>
      <c r="J2" s="36"/>
      <c r="K2" s="36"/>
      <c r="L2" s="36"/>
    </row>
    <row r="3" spans="1:12">
      <c r="A3" s="21" t="s">
        <v>11</v>
      </c>
      <c r="F3" s="36"/>
      <c r="G3" s="36"/>
      <c r="H3" s="36"/>
      <c r="I3" s="36"/>
      <c r="J3" s="36"/>
      <c r="K3" s="36"/>
      <c r="L3" s="36"/>
    </row>
    <row r="4" spans="1:12" ht="14.25" customHeight="1">
      <c r="A4" s="37" t="s">
        <v>12</v>
      </c>
      <c r="F4" s="36"/>
      <c r="G4" s="36"/>
      <c r="H4" s="36"/>
      <c r="I4" s="36"/>
      <c r="J4" s="36"/>
      <c r="K4" s="36"/>
      <c r="L4" s="36"/>
    </row>
    <row r="6" spans="1:12" ht="20.100000000000001" customHeight="1">
      <c r="A6" s="251" t="s">
        <v>1066</v>
      </c>
      <c r="B6" s="246" t="s">
        <v>38</v>
      </c>
      <c r="C6" s="246" t="s">
        <v>1146</v>
      </c>
      <c r="D6" s="246"/>
      <c r="E6" s="245" t="s">
        <v>1147</v>
      </c>
    </row>
    <row r="7" spans="1:12" ht="26.25" customHeight="1">
      <c r="A7" s="251"/>
      <c r="B7" s="246"/>
      <c r="C7" s="219">
        <v>2020</v>
      </c>
      <c r="D7" s="219">
        <v>2021</v>
      </c>
      <c r="E7" s="245"/>
    </row>
    <row r="9" spans="1:12">
      <c r="A9" s="21" t="s">
        <v>1148</v>
      </c>
    </row>
    <row r="10" spans="1:12">
      <c r="A10" s="21"/>
    </row>
    <row r="11" spans="1:12">
      <c r="A11" s="35" t="s">
        <v>42</v>
      </c>
      <c r="B11" s="35"/>
      <c r="C11" s="35"/>
      <c r="D11" s="35"/>
      <c r="E11" s="136"/>
    </row>
    <row r="12" spans="1:12">
      <c r="A12" s="137" t="s">
        <v>1149</v>
      </c>
      <c r="B12" s="138">
        <v>111</v>
      </c>
      <c r="C12" s="139">
        <v>1000</v>
      </c>
      <c r="D12" s="139">
        <v>1000</v>
      </c>
      <c r="E12" s="136" t="s">
        <v>54</v>
      </c>
    </row>
    <row r="13" spans="1:12">
      <c r="A13" s="137" t="s">
        <v>1150</v>
      </c>
      <c r="B13" s="138">
        <v>114</v>
      </c>
      <c r="C13" s="138" t="s">
        <v>44</v>
      </c>
      <c r="D13" s="139">
        <v>1800</v>
      </c>
      <c r="E13" s="136" t="s">
        <v>45</v>
      </c>
    </row>
    <row r="14" spans="1:12">
      <c r="A14" s="137" t="s">
        <v>1151</v>
      </c>
      <c r="B14" s="138">
        <v>129</v>
      </c>
      <c r="C14" s="139">
        <v>3220</v>
      </c>
      <c r="D14" s="139">
        <v>3220</v>
      </c>
      <c r="E14" s="136" t="s">
        <v>54</v>
      </c>
    </row>
    <row r="15" spans="1:12">
      <c r="A15" s="21"/>
    </row>
    <row r="16" spans="1:12">
      <c r="A16" s="1" t="s">
        <v>46</v>
      </c>
      <c r="B16" s="48"/>
      <c r="C16" s="48"/>
      <c r="D16" s="56"/>
      <c r="E16" s="48"/>
    </row>
    <row r="17" spans="1:5">
      <c r="A17" s="50" t="s">
        <v>1152</v>
      </c>
      <c r="B17" s="48">
        <v>111</v>
      </c>
      <c r="C17" s="48" t="s">
        <v>44</v>
      </c>
      <c r="D17" s="56">
        <v>1800</v>
      </c>
      <c r="E17" s="48" t="s">
        <v>45</v>
      </c>
    </row>
    <row r="18" spans="1:5">
      <c r="A18" s="50" t="s">
        <v>1153</v>
      </c>
      <c r="B18" s="59">
        <v>87</v>
      </c>
      <c r="C18" s="56" t="s">
        <v>761</v>
      </c>
      <c r="D18" s="56" t="s">
        <v>1154</v>
      </c>
      <c r="E18" s="55">
        <v>9.4</v>
      </c>
    </row>
    <row r="19" spans="1:5">
      <c r="A19" s="50"/>
      <c r="B19" s="59">
        <v>110</v>
      </c>
      <c r="C19" s="56">
        <v>2000</v>
      </c>
      <c r="D19" s="56" t="s">
        <v>1155</v>
      </c>
      <c r="E19" s="55">
        <v>5</v>
      </c>
    </row>
    <row r="20" spans="1:5">
      <c r="A20" s="50" t="s">
        <v>1156</v>
      </c>
      <c r="B20" s="48">
        <v>116</v>
      </c>
      <c r="C20" s="56" t="s">
        <v>1157</v>
      </c>
      <c r="D20" s="56" t="s">
        <v>1157</v>
      </c>
      <c r="E20" s="55" t="s">
        <v>54</v>
      </c>
    </row>
    <row r="21" spans="1:5">
      <c r="A21" s="99" t="s">
        <v>1158</v>
      </c>
      <c r="B21" s="51">
        <v>111</v>
      </c>
      <c r="C21" s="51" t="s">
        <v>44</v>
      </c>
      <c r="D21" s="51" t="s">
        <v>1159</v>
      </c>
      <c r="E21" s="53" t="s">
        <v>45</v>
      </c>
    </row>
    <row r="22" spans="1:5">
      <c r="A22" s="50" t="s">
        <v>1160</v>
      </c>
      <c r="B22" s="48">
        <v>103</v>
      </c>
      <c r="C22" s="56" t="s">
        <v>1161</v>
      </c>
      <c r="D22" s="56">
        <v>2500</v>
      </c>
      <c r="E22" s="55">
        <v>8.6999999999999993</v>
      </c>
    </row>
    <row r="23" spans="1:5">
      <c r="A23" s="50" t="s">
        <v>1162</v>
      </c>
      <c r="B23" s="48">
        <v>115</v>
      </c>
      <c r="C23" s="56">
        <v>2750</v>
      </c>
      <c r="D23" s="56">
        <v>2750</v>
      </c>
      <c r="E23" s="55" t="s">
        <v>54</v>
      </c>
    </row>
    <row r="24" spans="1:5">
      <c r="A24" s="50" t="s">
        <v>1163</v>
      </c>
      <c r="B24" s="48">
        <v>111</v>
      </c>
      <c r="C24" s="56" t="s">
        <v>44</v>
      </c>
      <c r="D24" s="56">
        <v>1400</v>
      </c>
      <c r="E24" s="55" t="s">
        <v>45</v>
      </c>
    </row>
    <row r="25" spans="1:5">
      <c r="A25" s="21"/>
    </row>
    <row r="26" spans="1:5">
      <c r="A26" s="21" t="s">
        <v>757</v>
      </c>
      <c r="D26" s="49"/>
      <c r="E26" s="50"/>
    </row>
    <row r="27" spans="1:5">
      <c r="A27" s="99" t="s">
        <v>1164</v>
      </c>
      <c r="B27" s="51">
        <v>114</v>
      </c>
      <c r="C27" s="49">
        <v>2000</v>
      </c>
      <c r="D27" s="49" t="s">
        <v>1050</v>
      </c>
      <c r="E27" s="51">
        <v>7.5</v>
      </c>
    </row>
    <row r="28" spans="1:5">
      <c r="A28" s="99" t="s">
        <v>1165</v>
      </c>
      <c r="B28" s="51">
        <v>111</v>
      </c>
      <c r="C28" s="49">
        <v>3000</v>
      </c>
      <c r="D28" s="49">
        <v>3000</v>
      </c>
      <c r="E28" s="51" t="s">
        <v>54</v>
      </c>
    </row>
    <row r="29" spans="1:5">
      <c r="A29" s="99" t="s">
        <v>1166</v>
      </c>
      <c r="B29" s="51">
        <v>79</v>
      </c>
      <c r="C29" s="49">
        <v>1500</v>
      </c>
      <c r="D29" s="49">
        <v>1500</v>
      </c>
      <c r="E29" s="51" t="s">
        <v>54</v>
      </c>
    </row>
    <row r="30" spans="1:5">
      <c r="A30" s="21"/>
    </row>
    <row r="31" spans="1:5">
      <c r="A31" s="21" t="s">
        <v>64</v>
      </c>
    </row>
    <row r="32" spans="1:5">
      <c r="A32" s="99" t="s">
        <v>929</v>
      </c>
      <c r="B32" s="51">
        <v>126</v>
      </c>
      <c r="C32" s="51" t="s">
        <v>1167</v>
      </c>
      <c r="D32" s="51" t="s">
        <v>1168</v>
      </c>
      <c r="E32" s="53">
        <v>10.8</v>
      </c>
    </row>
    <row r="33" spans="1:5">
      <c r="B33" s="51">
        <v>111</v>
      </c>
      <c r="C33" s="51" t="s">
        <v>1169</v>
      </c>
      <c r="D33" s="51" t="s">
        <v>1169</v>
      </c>
      <c r="E33" s="53" t="s">
        <v>54</v>
      </c>
    </row>
    <row r="34" spans="1:5">
      <c r="A34" s="99" t="s">
        <v>1170</v>
      </c>
      <c r="B34" s="51">
        <v>111</v>
      </c>
      <c r="C34" s="51" t="s">
        <v>1171</v>
      </c>
      <c r="D34" s="51" t="s">
        <v>1172</v>
      </c>
      <c r="E34" s="53">
        <v>-5.6</v>
      </c>
    </row>
    <row r="35" spans="1:5">
      <c r="A35" s="99" t="s">
        <v>1173</v>
      </c>
      <c r="B35" s="51">
        <v>190</v>
      </c>
      <c r="C35" s="51" t="s">
        <v>44</v>
      </c>
      <c r="D35" s="49">
        <v>4000</v>
      </c>
      <c r="E35" s="53" t="s">
        <v>45</v>
      </c>
    </row>
    <row r="36" spans="1:5">
      <c r="A36" s="99" t="s">
        <v>1174</v>
      </c>
      <c r="B36" s="51">
        <v>113</v>
      </c>
      <c r="C36" s="49">
        <v>2800</v>
      </c>
      <c r="D36" s="51" t="s">
        <v>1175</v>
      </c>
      <c r="E36" s="53">
        <v>12.5</v>
      </c>
    </row>
    <row r="37" spans="1:5">
      <c r="A37" s="99" t="s">
        <v>1176</v>
      </c>
      <c r="B37" s="140">
        <v>104</v>
      </c>
      <c r="C37" s="141" t="s">
        <v>1177</v>
      </c>
      <c r="D37" s="142" t="s">
        <v>1177</v>
      </c>
      <c r="E37" s="53" t="s">
        <v>54</v>
      </c>
    </row>
    <row r="38" spans="1:5">
      <c r="B38" s="105">
        <v>111</v>
      </c>
      <c r="C38" s="141">
        <v>12000</v>
      </c>
      <c r="D38" s="142">
        <v>12000</v>
      </c>
      <c r="E38" s="53" t="s">
        <v>54</v>
      </c>
    </row>
    <row r="39" spans="1:5">
      <c r="A39" s="99" t="s">
        <v>1178</v>
      </c>
      <c r="B39" s="105">
        <v>111</v>
      </c>
      <c r="C39" s="141" t="s">
        <v>44</v>
      </c>
      <c r="D39" s="142">
        <v>5000</v>
      </c>
      <c r="E39" s="53" t="s">
        <v>45</v>
      </c>
    </row>
    <row r="40" spans="1:5">
      <c r="A40" s="99" t="s">
        <v>1179</v>
      </c>
      <c r="B40" s="51">
        <v>102</v>
      </c>
      <c r="C40" s="51" t="s">
        <v>1180</v>
      </c>
      <c r="D40" s="51" t="s">
        <v>1181</v>
      </c>
      <c r="E40" s="53">
        <v>-5.7</v>
      </c>
    </row>
    <row r="41" spans="1:5">
      <c r="A41" s="99" t="s">
        <v>1182</v>
      </c>
      <c r="B41" s="51">
        <v>101</v>
      </c>
      <c r="C41" s="49" t="s">
        <v>1183</v>
      </c>
      <c r="D41" s="51" t="s">
        <v>1184</v>
      </c>
      <c r="E41" s="53">
        <v>-10.8</v>
      </c>
    </row>
    <row r="42" spans="1:5">
      <c r="A42" s="99" t="s">
        <v>1185</v>
      </c>
      <c r="B42" s="105">
        <v>108</v>
      </c>
      <c r="C42" s="51" t="s">
        <v>1186</v>
      </c>
      <c r="D42" s="51" t="s">
        <v>1187</v>
      </c>
      <c r="E42" s="53">
        <v>-12</v>
      </c>
    </row>
    <row r="43" spans="1:5">
      <c r="A43" s="99" t="s">
        <v>1129</v>
      </c>
      <c r="B43" s="105">
        <v>107</v>
      </c>
      <c r="C43" s="49">
        <v>4200</v>
      </c>
      <c r="D43" s="49">
        <v>4200</v>
      </c>
      <c r="E43" s="53" t="s">
        <v>54</v>
      </c>
    </row>
    <row r="44" spans="1:5">
      <c r="A44" s="99" t="s">
        <v>1188</v>
      </c>
      <c r="B44" s="105">
        <v>115</v>
      </c>
      <c r="C44" s="51" t="s">
        <v>1189</v>
      </c>
      <c r="D44" s="51" t="s">
        <v>1189</v>
      </c>
      <c r="E44" s="53" t="s">
        <v>54</v>
      </c>
    </row>
    <row r="45" spans="1:5">
      <c r="A45" s="99" t="s">
        <v>1190</v>
      </c>
      <c r="B45" s="96">
        <v>100</v>
      </c>
      <c r="C45" s="49">
        <v>15000</v>
      </c>
      <c r="D45" s="51" t="s">
        <v>1191</v>
      </c>
      <c r="E45" s="53">
        <v>3.5</v>
      </c>
    </row>
    <row r="46" spans="1:5">
      <c r="B46" s="96">
        <v>125</v>
      </c>
      <c r="C46" s="51" t="s">
        <v>44</v>
      </c>
      <c r="D46" s="49">
        <v>9000</v>
      </c>
      <c r="E46" s="53" t="s">
        <v>45</v>
      </c>
    </row>
    <row r="47" spans="1:5">
      <c r="A47" s="99" t="s">
        <v>1192</v>
      </c>
      <c r="B47" s="96">
        <v>96</v>
      </c>
      <c r="C47" s="51" t="s">
        <v>44</v>
      </c>
      <c r="D47" s="49">
        <v>7300</v>
      </c>
      <c r="E47" s="53" t="s">
        <v>45</v>
      </c>
    </row>
    <row r="48" spans="1:5">
      <c r="A48" s="99" t="s">
        <v>1193</v>
      </c>
      <c r="B48" s="51">
        <v>101</v>
      </c>
      <c r="C48" s="143" t="s">
        <v>1194</v>
      </c>
      <c r="D48" s="144" t="s">
        <v>1194</v>
      </c>
      <c r="E48" s="53" t="s">
        <v>54</v>
      </c>
    </row>
    <row r="49" spans="1:5">
      <c r="B49" s="51">
        <v>139</v>
      </c>
      <c r="C49" s="143" t="s">
        <v>44</v>
      </c>
      <c r="D49" s="145">
        <v>5000</v>
      </c>
      <c r="E49" s="53" t="s">
        <v>45</v>
      </c>
    </row>
    <row r="50" spans="1:5">
      <c r="C50" s="146"/>
      <c r="D50" s="146"/>
    </row>
    <row r="51" spans="1:5">
      <c r="A51" s="1" t="s">
        <v>80</v>
      </c>
      <c r="B51" s="48"/>
      <c r="C51" s="56"/>
      <c r="D51" s="56"/>
      <c r="E51" s="48"/>
    </row>
    <row r="52" spans="1:5">
      <c r="A52" s="50" t="s">
        <v>1195</v>
      </c>
      <c r="B52" s="48">
        <v>96</v>
      </c>
      <c r="C52" s="56">
        <v>800</v>
      </c>
      <c r="D52" s="56">
        <v>800</v>
      </c>
      <c r="E52" s="48" t="s">
        <v>54</v>
      </c>
    </row>
    <row r="53" spans="1:5">
      <c r="A53" s="50" t="s">
        <v>1196</v>
      </c>
      <c r="B53" s="59">
        <v>111</v>
      </c>
      <c r="C53" s="56">
        <v>6000</v>
      </c>
      <c r="D53" s="56">
        <v>6000</v>
      </c>
      <c r="E53" s="48" t="s">
        <v>54</v>
      </c>
    </row>
    <row r="54" spans="1:5">
      <c r="A54" s="50"/>
      <c r="B54" s="59"/>
      <c r="C54" s="56"/>
      <c r="D54" s="56"/>
      <c r="E54" s="48"/>
    </row>
    <row r="55" spans="1:5">
      <c r="A55" s="35" t="s">
        <v>1140</v>
      </c>
      <c r="B55" s="139"/>
      <c r="C55" s="139"/>
      <c r="D55" s="139"/>
      <c r="E55" s="109"/>
    </row>
    <row r="56" spans="1:5">
      <c r="A56" s="137" t="s">
        <v>1197</v>
      </c>
      <c r="B56" s="139">
        <v>93</v>
      </c>
      <c r="C56" s="139">
        <v>2300</v>
      </c>
      <c r="D56" s="139">
        <v>2300</v>
      </c>
      <c r="E56" s="109" t="s">
        <v>54</v>
      </c>
    </row>
    <row r="57" spans="1:5">
      <c r="A57" s="50"/>
      <c r="B57" s="59"/>
      <c r="C57" s="56"/>
      <c r="D57" s="56"/>
      <c r="E57" s="48"/>
    </row>
    <row r="58" spans="1:5">
      <c r="A58" s="1" t="s">
        <v>82</v>
      </c>
      <c r="B58" s="48"/>
      <c r="C58" s="59"/>
      <c r="D58" s="56"/>
      <c r="E58" s="48"/>
    </row>
    <row r="59" spans="1:5">
      <c r="A59" s="50" t="s">
        <v>1198</v>
      </c>
      <c r="B59" s="48">
        <v>116</v>
      </c>
      <c r="C59" s="56">
        <v>2500</v>
      </c>
      <c r="D59" s="56">
        <v>2500</v>
      </c>
      <c r="E59" s="48" t="s">
        <v>54</v>
      </c>
    </row>
    <row r="60" spans="1:5">
      <c r="A60" s="50"/>
      <c r="B60" s="59"/>
      <c r="C60" s="56"/>
      <c r="D60" s="56"/>
      <c r="E60" s="48"/>
    </row>
    <row r="61" spans="1:5">
      <c r="A61" s="21" t="s">
        <v>222</v>
      </c>
    </row>
    <row r="62" spans="1:5">
      <c r="A62" s="99" t="s">
        <v>1083</v>
      </c>
      <c r="B62" s="51">
        <v>52</v>
      </c>
      <c r="C62" s="51" t="s">
        <v>44</v>
      </c>
      <c r="D62" s="49">
        <v>2200</v>
      </c>
      <c r="E62" s="53" t="s">
        <v>45</v>
      </c>
    </row>
    <row r="63" spans="1:5">
      <c r="A63" s="21"/>
    </row>
    <row r="64" spans="1:5">
      <c r="A64" s="21" t="s">
        <v>88</v>
      </c>
      <c r="B64" s="50"/>
      <c r="C64" s="50"/>
      <c r="D64" s="50"/>
      <c r="E64" s="50"/>
    </row>
    <row r="65" spans="1:5">
      <c r="A65" s="50" t="s">
        <v>1199</v>
      </c>
      <c r="B65" s="51">
        <v>111</v>
      </c>
      <c r="C65" s="49" t="s">
        <v>1200</v>
      </c>
      <c r="D65" s="49" t="s">
        <v>1200</v>
      </c>
      <c r="E65" s="53" t="s">
        <v>54</v>
      </c>
    </row>
    <row r="66" spans="1:5">
      <c r="A66" s="50"/>
      <c r="C66" s="50"/>
      <c r="E66" s="50"/>
    </row>
    <row r="67" spans="1:5">
      <c r="A67" s="1" t="s">
        <v>96</v>
      </c>
      <c r="B67" s="48"/>
      <c r="C67" s="56"/>
      <c r="D67" s="48"/>
      <c r="E67" s="55"/>
    </row>
    <row r="68" spans="1:5">
      <c r="A68" s="50" t="s">
        <v>1201</v>
      </c>
      <c r="B68" s="59">
        <f>(112.5+101.35+116.13)/3</f>
        <v>109.99333333333334</v>
      </c>
      <c r="C68" s="56" t="s">
        <v>1202</v>
      </c>
      <c r="D68" s="56" t="s">
        <v>1161</v>
      </c>
      <c r="E68" s="55" t="s">
        <v>54</v>
      </c>
    </row>
    <row r="69" spans="1:5">
      <c r="A69" s="50" t="s">
        <v>1203</v>
      </c>
      <c r="B69" s="59">
        <v>96.35</v>
      </c>
      <c r="C69" s="56">
        <v>1800</v>
      </c>
      <c r="D69" s="56">
        <v>1800</v>
      </c>
      <c r="E69" s="55" t="s">
        <v>54</v>
      </c>
    </row>
    <row r="70" spans="1:5">
      <c r="A70" s="99" t="s">
        <v>1204</v>
      </c>
      <c r="B70" s="96">
        <v>102</v>
      </c>
      <c r="C70" s="147" t="s">
        <v>44</v>
      </c>
      <c r="D70" s="56">
        <v>3600</v>
      </c>
      <c r="E70" s="109" t="s">
        <v>45</v>
      </c>
    </row>
    <row r="71" spans="1:5">
      <c r="A71" s="50" t="s">
        <v>1205</v>
      </c>
      <c r="B71" s="59">
        <v>83.61</v>
      </c>
      <c r="C71" s="56">
        <v>2100</v>
      </c>
      <c r="D71" s="56">
        <v>2100</v>
      </c>
      <c r="E71" s="55" t="s">
        <v>54</v>
      </c>
    </row>
    <row r="72" spans="1:5">
      <c r="A72" s="50"/>
      <c r="B72" s="59">
        <v>93</v>
      </c>
      <c r="C72" s="56" t="s">
        <v>44</v>
      </c>
      <c r="D72" s="56">
        <v>2000</v>
      </c>
      <c r="E72" s="55" t="s">
        <v>45</v>
      </c>
    </row>
    <row r="73" spans="1:5">
      <c r="A73" s="50" t="s">
        <v>1206</v>
      </c>
      <c r="B73" s="59">
        <v>74</v>
      </c>
      <c r="C73" s="56">
        <v>1000</v>
      </c>
      <c r="D73" s="56">
        <v>1000</v>
      </c>
      <c r="E73" s="55" t="s">
        <v>54</v>
      </c>
    </row>
    <row r="74" spans="1:5">
      <c r="A74" s="50"/>
      <c r="B74" s="59">
        <v>100</v>
      </c>
      <c r="C74" s="56" t="s">
        <v>1207</v>
      </c>
      <c r="D74" s="56" t="s">
        <v>1207</v>
      </c>
      <c r="E74" s="55" t="s">
        <v>54</v>
      </c>
    </row>
    <row r="75" spans="1:5">
      <c r="A75" s="99" t="s">
        <v>1208</v>
      </c>
      <c r="B75" s="51">
        <v>93</v>
      </c>
      <c r="C75" s="49">
        <v>4000</v>
      </c>
      <c r="D75" s="49">
        <v>4000</v>
      </c>
      <c r="E75" s="51" t="s">
        <v>54</v>
      </c>
    </row>
    <row r="76" spans="1:5">
      <c r="A76" s="50"/>
      <c r="B76" s="50"/>
      <c r="C76" s="50"/>
      <c r="D76" s="87"/>
      <c r="E76" s="50"/>
    </row>
    <row r="77" spans="1:5">
      <c r="A77" s="1" t="s">
        <v>99</v>
      </c>
      <c r="B77" s="48"/>
      <c r="C77" s="59"/>
      <c r="D77" s="56"/>
      <c r="E77" s="55"/>
    </row>
    <row r="78" spans="1:5">
      <c r="A78" s="50" t="s">
        <v>1209</v>
      </c>
      <c r="B78" s="48">
        <v>116</v>
      </c>
      <c r="C78" s="59" t="s">
        <v>1210</v>
      </c>
      <c r="D78" s="56" t="s">
        <v>1211</v>
      </c>
      <c r="E78" s="55">
        <v>14.3</v>
      </c>
    </row>
    <row r="79" spans="1:5">
      <c r="A79" s="50" t="s">
        <v>1212</v>
      </c>
      <c r="B79" s="59">
        <f>(105+111.48+111.48)/3</f>
        <v>109.32000000000001</v>
      </c>
      <c r="C79" s="56" t="s">
        <v>1213</v>
      </c>
      <c r="D79" s="56" t="s">
        <v>1214</v>
      </c>
      <c r="E79" s="55" t="s">
        <v>54</v>
      </c>
    </row>
    <row r="80" spans="1:5">
      <c r="A80" s="50"/>
      <c r="B80" s="59">
        <v>111</v>
      </c>
      <c r="C80" s="56" t="s">
        <v>44</v>
      </c>
      <c r="D80" s="56">
        <v>3000</v>
      </c>
      <c r="E80" s="55" t="s">
        <v>45</v>
      </c>
    </row>
    <row r="81" spans="1:5">
      <c r="A81" s="50" t="s">
        <v>1215</v>
      </c>
      <c r="B81" s="59">
        <v>111</v>
      </c>
      <c r="C81" s="56">
        <v>3000</v>
      </c>
      <c r="D81" s="56">
        <v>3000</v>
      </c>
      <c r="E81" s="55" t="s">
        <v>54</v>
      </c>
    </row>
    <row r="82" spans="1:5">
      <c r="A82" s="50" t="s">
        <v>1216</v>
      </c>
      <c r="B82" s="59">
        <v>98</v>
      </c>
      <c r="C82" s="56" t="s">
        <v>44</v>
      </c>
      <c r="D82" s="56" t="s">
        <v>1217</v>
      </c>
      <c r="E82" s="55" t="s">
        <v>45</v>
      </c>
    </row>
    <row r="83" spans="1:5">
      <c r="A83" s="50" t="s">
        <v>1218</v>
      </c>
      <c r="B83" s="48">
        <v>112</v>
      </c>
      <c r="C83" s="56">
        <v>3800</v>
      </c>
      <c r="D83" s="56">
        <v>3800</v>
      </c>
      <c r="E83" s="55" t="s">
        <v>54</v>
      </c>
    </row>
    <row r="84" spans="1:5">
      <c r="A84" s="50" t="s">
        <v>1219</v>
      </c>
      <c r="B84" s="48">
        <v>146</v>
      </c>
      <c r="C84" s="59" t="s">
        <v>44</v>
      </c>
      <c r="D84" s="56">
        <v>3000</v>
      </c>
      <c r="E84" s="55" t="s">
        <v>45</v>
      </c>
    </row>
    <row r="85" spans="1:5">
      <c r="A85" s="99" t="s">
        <v>1220</v>
      </c>
      <c r="B85" s="96">
        <f>(141+232)/2</f>
        <v>186.5</v>
      </c>
      <c r="C85" s="49" t="s">
        <v>1221</v>
      </c>
      <c r="D85" s="49">
        <v>5000</v>
      </c>
      <c r="E85" s="53">
        <v>10.6</v>
      </c>
    </row>
    <row r="86" spans="1:5">
      <c r="A86" s="50"/>
      <c r="B86" s="59">
        <v>111.48</v>
      </c>
      <c r="C86" s="48" t="s">
        <v>1222</v>
      </c>
      <c r="D86" s="56" t="s">
        <v>1222</v>
      </c>
      <c r="E86" s="55" t="s">
        <v>54</v>
      </c>
    </row>
    <row r="87" spans="1:5">
      <c r="A87" s="50"/>
      <c r="B87" s="59"/>
      <c r="C87" s="56"/>
      <c r="D87" s="56"/>
      <c r="E87" s="55"/>
    </row>
    <row r="88" spans="1:5">
      <c r="A88" s="1" t="s">
        <v>692</v>
      </c>
      <c r="B88" s="50"/>
      <c r="C88" s="50"/>
      <c r="D88" s="50"/>
      <c r="E88" s="50"/>
    </row>
    <row r="89" spans="1:5">
      <c r="A89" s="137" t="s">
        <v>1223</v>
      </c>
      <c r="B89" s="51">
        <v>102</v>
      </c>
      <c r="C89" s="51" t="s">
        <v>44</v>
      </c>
      <c r="D89" s="49">
        <v>4500</v>
      </c>
      <c r="E89" s="51" t="s">
        <v>45</v>
      </c>
    </row>
    <row r="90" spans="1:5">
      <c r="A90" s="137"/>
      <c r="D90" s="49"/>
      <c r="E90" s="51"/>
    </row>
    <row r="91" spans="1:5">
      <c r="A91" s="21" t="s">
        <v>104</v>
      </c>
    </row>
    <row r="92" spans="1:5">
      <c r="A92" s="99" t="s">
        <v>1224</v>
      </c>
      <c r="B92" s="51">
        <v>71</v>
      </c>
      <c r="C92" s="51" t="s">
        <v>1225</v>
      </c>
      <c r="D92" s="51" t="s">
        <v>1225</v>
      </c>
      <c r="E92" s="53" t="s">
        <v>54</v>
      </c>
    </row>
    <row r="94" spans="1:5">
      <c r="A94" s="1" t="s">
        <v>297</v>
      </c>
      <c r="E94" s="50"/>
    </row>
    <row r="95" spans="1:5">
      <c r="A95" s="50" t="s">
        <v>1094</v>
      </c>
      <c r="B95" s="51">
        <v>111</v>
      </c>
      <c r="C95" s="51" t="s">
        <v>44</v>
      </c>
      <c r="D95" s="56">
        <v>2200</v>
      </c>
      <c r="E95" s="53" t="s">
        <v>45</v>
      </c>
    </row>
    <row r="96" spans="1:5">
      <c r="A96" s="50" t="s">
        <v>1095</v>
      </c>
      <c r="B96" s="51">
        <v>111</v>
      </c>
      <c r="C96" s="49" t="s">
        <v>44</v>
      </c>
      <c r="D96" s="51" t="s">
        <v>1226</v>
      </c>
      <c r="E96" s="53" t="s">
        <v>45</v>
      </c>
    </row>
    <row r="97" spans="1:5">
      <c r="A97" s="50"/>
      <c r="C97" s="49"/>
    </row>
    <row r="98" spans="1:5">
      <c r="A98" s="1" t="s">
        <v>101</v>
      </c>
    </row>
    <row r="99" spans="1:5">
      <c r="A99" s="50" t="s">
        <v>1096</v>
      </c>
      <c r="B99" s="51">
        <v>112</v>
      </c>
      <c r="C99" s="51" t="s">
        <v>44</v>
      </c>
      <c r="D99" s="49">
        <v>4500</v>
      </c>
      <c r="E99" s="53" t="s">
        <v>45</v>
      </c>
    </row>
    <row r="100" spans="1:5">
      <c r="A100" s="50"/>
    </row>
    <row r="101" spans="1:5">
      <c r="A101" s="1" t="s">
        <v>108</v>
      </c>
      <c r="C101" s="49"/>
    </row>
    <row r="102" spans="1:5">
      <c r="A102" s="99" t="s">
        <v>1227</v>
      </c>
      <c r="B102" s="51">
        <v>116</v>
      </c>
      <c r="C102" s="51" t="s">
        <v>44</v>
      </c>
      <c r="D102" s="51" t="s">
        <v>1228</v>
      </c>
      <c r="E102" s="53" t="s">
        <v>45</v>
      </c>
    </row>
    <row r="103" spans="1:5">
      <c r="A103" s="99" t="s">
        <v>1100</v>
      </c>
      <c r="B103" s="51">
        <v>111</v>
      </c>
      <c r="C103" s="51" t="s">
        <v>44</v>
      </c>
      <c r="D103" s="51" t="s">
        <v>1006</v>
      </c>
      <c r="E103" s="53" t="s">
        <v>45</v>
      </c>
    </row>
    <row r="104" spans="1:5">
      <c r="A104" s="99" t="s">
        <v>1229</v>
      </c>
      <c r="B104" s="51">
        <v>102</v>
      </c>
      <c r="C104" s="51" t="s">
        <v>44</v>
      </c>
      <c r="D104" s="49" t="s">
        <v>1230</v>
      </c>
      <c r="E104" s="53" t="s">
        <v>45</v>
      </c>
    </row>
    <row r="105" spans="1:5">
      <c r="A105" s="99" t="s">
        <v>1231</v>
      </c>
      <c r="B105" s="51">
        <v>106</v>
      </c>
      <c r="C105" s="51" t="s">
        <v>44</v>
      </c>
      <c r="D105" s="49">
        <v>3500</v>
      </c>
      <c r="E105" s="53" t="s">
        <v>45</v>
      </c>
    </row>
    <row r="106" spans="1:5">
      <c r="A106" s="50"/>
      <c r="C106" s="49"/>
    </row>
    <row r="107" spans="1:5">
      <c r="A107" s="1" t="s">
        <v>1232</v>
      </c>
    </row>
    <row r="108" spans="1:5">
      <c r="A108" s="50" t="s">
        <v>1233</v>
      </c>
      <c r="B108" s="51">
        <v>111</v>
      </c>
      <c r="C108" s="49">
        <v>2000</v>
      </c>
      <c r="D108" s="51" t="s">
        <v>1234</v>
      </c>
      <c r="E108" s="53" t="s">
        <v>54</v>
      </c>
    </row>
    <row r="109" spans="1:5">
      <c r="A109" s="50" t="s">
        <v>1235</v>
      </c>
      <c r="B109" s="51">
        <v>85</v>
      </c>
      <c r="C109" s="51" t="s">
        <v>44</v>
      </c>
      <c r="D109" s="49">
        <v>1050</v>
      </c>
      <c r="E109" s="53" t="s">
        <v>45</v>
      </c>
    </row>
    <row r="110" spans="1:5">
      <c r="A110" s="50"/>
    </row>
    <row r="111" spans="1:5">
      <c r="A111" s="1" t="s">
        <v>129</v>
      </c>
    </row>
    <row r="112" spans="1:5">
      <c r="A112" s="50" t="s">
        <v>1236</v>
      </c>
      <c r="B112" s="96">
        <v>111</v>
      </c>
      <c r="C112" s="49">
        <v>3800</v>
      </c>
      <c r="D112" s="49">
        <v>3800</v>
      </c>
      <c r="E112" s="53" t="s">
        <v>54</v>
      </c>
    </row>
    <row r="113" spans="1:5">
      <c r="A113" s="50" t="s">
        <v>1237</v>
      </c>
      <c r="B113" s="96">
        <v>197</v>
      </c>
      <c r="C113" s="49">
        <v>5780</v>
      </c>
      <c r="D113" s="49">
        <v>5780</v>
      </c>
      <c r="E113" s="53" t="s">
        <v>54</v>
      </c>
    </row>
    <row r="114" spans="1:5">
      <c r="A114" s="50"/>
      <c r="B114" s="96"/>
    </row>
    <row r="115" spans="1:5">
      <c r="A115" s="50"/>
      <c r="B115" s="96"/>
    </row>
    <row r="116" spans="1:5">
      <c r="A116" s="1" t="s">
        <v>1238</v>
      </c>
      <c r="B116" s="50"/>
      <c r="C116" s="50"/>
      <c r="D116" s="50"/>
      <c r="E116" s="50"/>
    </row>
    <row r="117" spans="1:5">
      <c r="A117" s="50"/>
      <c r="B117" s="50"/>
      <c r="C117" s="50"/>
      <c r="D117" s="50"/>
      <c r="E117" s="50"/>
    </row>
    <row r="118" spans="1:5">
      <c r="A118" s="35" t="s">
        <v>42</v>
      </c>
      <c r="B118" s="35"/>
      <c r="C118" s="35"/>
      <c r="D118" s="35"/>
      <c r="E118" s="136"/>
    </row>
    <row r="119" spans="1:5">
      <c r="A119" s="137" t="s">
        <v>1239</v>
      </c>
      <c r="B119" s="48">
        <v>66</v>
      </c>
      <c r="C119" s="56">
        <v>1070</v>
      </c>
      <c r="D119" s="56">
        <v>1070</v>
      </c>
      <c r="E119" s="109" t="s">
        <v>54</v>
      </c>
    </row>
    <row r="120" spans="1:5">
      <c r="A120" s="137" t="s">
        <v>1072</v>
      </c>
      <c r="B120" s="48">
        <v>102</v>
      </c>
      <c r="C120" s="139">
        <v>1800</v>
      </c>
      <c r="D120" s="139">
        <v>1800</v>
      </c>
      <c r="E120" s="109" t="s">
        <v>54</v>
      </c>
    </row>
    <row r="121" spans="1:5">
      <c r="A121" s="50"/>
      <c r="B121" s="50"/>
      <c r="C121" s="50"/>
      <c r="D121" s="50"/>
      <c r="E121" s="50"/>
    </row>
    <row r="122" spans="1:5">
      <c r="A122" s="21" t="s">
        <v>46</v>
      </c>
    </row>
    <row r="123" spans="1:5">
      <c r="A123" s="99" t="s">
        <v>1240</v>
      </c>
      <c r="B123" s="51">
        <v>116</v>
      </c>
      <c r="C123" s="51" t="s">
        <v>44</v>
      </c>
      <c r="D123" s="49">
        <v>2100</v>
      </c>
      <c r="E123" s="53" t="s">
        <v>45</v>
      </c>
    </row>
    <row r="124" spans="1:5">
      <c r="A124" s="99" t="s">
        <v>1241</v>
      </c>
      <c r="B124" s="51">
        <v>100</v>
      </c>
      <c r="C124" s="49">
        <v>1700</v>
      </c>
      <c r="D124" s="49">
        <v>1700</v>
      </c>
      <c r="E124" s="53" t="s">
        <v>54</v>
      </c>
    </row>
    <row r="125" spans="1:5">
      <c r="A125" s="50"/>
      <c r="B125" s="50"/>
      <c r="C125" s="50"/>
      <c r="D125" s="50"/>
      <c r="E125" s="50"/>
    </row>
    <row r="126" spans="1:5">
      <c r="A126" s="1" t="s">
        <v>64</v>
      </c>
      <c r="B126" s="48"/>
      <c r="C126" s="48"/>
      <c r="D126" s="56"/>
      <c r="E126" s="55"/>
    </row>
    <row r="127" spans="1:5">
      <c r="A127" s="50" t="s">
        <v>1077</v>
      </c>
      <c r="B127" s="48">
        <v>116</v>
      </c>
      <c r="C127" s="56" t="s">
        <v>44</v>
      </c>
      <c r="D127" s="56" t="s">
        <v>1242</v>
      </c>
      <c r="E127" s="106" t="s">
        <v>45</v>
      </c>
    </row>
    <row r="128" spans="1:5">
      <c r="A128" s="50" t="s">
        <v>1243</v>
      </c>
      <c r="B128" s="59">
        <v>114</v>
      </c>
      <c r="C128" s="56">
        <v>2000</v>
      </c>
      <c r="D128" s="56">
        <v>2000</v>
      </c>
      <c r="E128" s="55" t="s">
        <v>54</v>
      </c>
    </row>
    <row r="129" spans="1:5">
      <c r="A129" s="50"/>
      <c r="B129" s="59">
        <v>102</v>
      </c>
      <c r="C129" s="56" t="s">
        <v>44</v>
      </c>
      <c r="D129" s="56">
        <v>1500</v>
      </c>
      <c r="E129" s="55" t="s">
        <v>45</v>
      </c>
    </row>
    <row r="130" spans="1:5">
      <c r="A130" s="99" t="s">
        <v>1244</v>
      </c>
      <c r="B130" s="59">
        <v>116</v>
      </c>
      <c r="C130" s="56" t="s">
        <v>1245</v>
      </c>
      <c r="D130" s="56">
        <v>4300</v>
      </c>
      <c r="E130" s="109">
        <v>6.2</v>
      </c>
    </row>
    <row r="131" spans="1:5">
      <c r="B131" s="59">
        <v>123</v>
      </c>
      <c r="C131" s="56">
        <v>5300</v>
      </c>
      <c r="D131" s="56">
        <v>5300</v>
      </c>
      <c r="E131" s="109" t="s">
        <v>54</v>
      </c>
    </row>
    <row r="132" spans="1:5">
      <c r="A132" s="99" t="s">
        <v>1246</v>
      </c>
      <c r="B132" s="59">
        <f>(110+110+114+119+119+119)/6</f>
        <v>115.16666666666667</v>
      </c>
      <c r="C132" s="56" t="s">
        <v>1247</v>
      </c>
      <c r="D132" s="56" t="s">
        <v>1248</v>
      </c>
      <c r="E132" s="109" t="s">
        <v>54</v>
      </c>
    </row>
    <row r="133" spans="1:5">
      <c r="A133" s="99" t="s">
        <v>1249</v>
      </c>
      <c r="B133" s="59">
        <v>111</v>
      </c>
      <c r="C133" s="56" t="s">
        <v>1250</v>
      </c>
      <c r="D133" s="56" t="s">
        <v>1251</v>
      </c>
      <c r="E133" s="109">
        <v>6.2</v>
      </c>
    </row>
    <row r="134" spans="1:5">
      <c r="A134" s="99" t="s">
        <v>1252</v>
      </c>
      <c r="B134" s="59">
        <v>105</v>
      </c>
      <c r="C134" s="56">
        <v>5000</v>
      </c>
      <c r="D134" s="56">
        <v>5000</v>
      </c>
      <c r="E134" s="109" t="s">
        <v>54</v>
      </c>
    </row>
    <row r="135" spans="1:5">
      <c r="A135" s="99" t="s">
        <v>1253</v>
      </c>
      <c r="B135" s="59">
        <v>146</v>
      </c>
      <c r="C135" s="56" t="s">
        <v>44</v>
      </c>
      <c r="D135" s="56">
        <v>5500</v>
      </c>
      <c r="E135" s="109" t="s">
        <v>45</v>
      </c>
    </row>
    <row r="136" spans="1:5">
      <c r="B136" s="59">
        <v>105</v>
      </c>
      <c r="C136" s="56" t="s">
        <v>44</v>
      </c>
      <c r="D136" s="56" t="s">
        <v>1254</v>
      </c>
      <c r="E136" s="109" t="s">
        <v>45</v>
      </c>
    </row>
    <row r="137" spans="1:5">
      <c r="A137" s="50" t="s">
        <v>1255</v>
      </c>
      <c r="B137" s="48">
        <v>116</v>
      </c>
      <c r="C137" s="148" t="s">
        <v>1256</v>
      </c>
      <c r="D137" s="66" t="s">
        <v>1257</v>
      </c>
      <c r="E137" s="53">
        <v>-8.9</v>
      </c>
    </row>
    <row r="138" spans="1:5">
      <c r="A138" s="50"/>
      <c r="B138" s="48">
        <v>111</v>
      </c>
      <c r="C138" s="149">
        <v>3400</v>
      </c>
      <c r="D138" s="142">
        <v>3400</v>
      </c>
      <c r="E138" s="53" t="s">
        <v>54</v>
      </c>
    </row>
    <row r="139" spans="1:5">
      <c r="A139" s="50" t="s">
        <v>1258</v>
      </c>
      <c r="B139" s="48">
        <v>105</v>
      </c>
      <c r="C139" s="149">
        <v>4000</v>
      </c>
      <c r="D139" s="142">
        <v>4000</v>
      </c>
      <c r="E139" s="53" t="s">
        <v>54</v>
      </c>
    </row>
    <row r="140" spans="1:5">
      <c r="A140" s="50" t="s">
        <v>1259</v>
      </c>
      <c r="B140" s="48">
        <v>102</v>
      </c>
      <c r="C140" s="149">
        <v>3800</v>
      </c>
      <c r="D140" s="142">
        <v>3800</v>
      </c>
      <c r="E140" s="53" t="s">
        <v>54</v>
      </c>
    </row>
    <row r="141" spans="1:5">
      <c r="A141" s="50"/>
      <c r="B141" s="59">
        <v>111</v>
      </c>
      <c r="C141" s="56" t="s">
        <v>44</v>
      </c>
      <c r="D141" s="56" t="s">
        <v>1260</v>
      </c>
      <c r="E141" s="55" t="s">
        <v>45</v>
      </c>
    </row>
    <row r="142" spans="1:5">
      <c r="A142" s="50" t="s">
        <v>1261</v>
      </c>
      <c r="B142" s="59">
        <v>108</v>
      </c>
      <c r="C142" s="56">
        <v>1600</v>
      </c>
      <c r="D142" s="56">
        <v>1600</v>
      </c>
      <c r="E142" s="55" t="s">
        <v>54</v>
      </c>
    </row>
    <row r="143" spans="1:5">
      <c r="A143" s="50"/>
      <c r="B143" s="59">
        <v>125</v>
      </c>
      <c r="C143" s="56" t="s">
        <v>44</v>
      </c>
      <c r="D143" s="56">
        <v>4200</v>
      </c>
      <c r="E143" s="55" t="s">
        <v>45</v>
      </c>
    </row>
    <row r="144" spans="1:5">
      <c r="A144" s="69" t="s">
        <v>1262</v>
      </c>
      <c r="B144" s="56">
        <v>93</v>
      </c>
      <c r="C144" s="56">
        <v>3100</v>
      </c>
      <c r="D144" s="56">
        <v>3100</v>
      </c>
      <c r="E144" s="109" t="s">
        <v>54</v>
      </c>
    </row>
    <row r="145" spans="1:5">
      <c r="A145" s="69"/>
      <c r="B145" s="56">
        <v>111</v>
      </c>
      <c r="C145" s="56">
        <v>2500</v>
      </c>
      <c r="D145" s="56">
        <v>2500</v>
      </c>
      <c r="E145" s="109" t="s">
        <v>54</v>
      </c>
    </row>
    <row r="146" spans="1:5">
      <c r="A146" s="69" t="s">
        <v>1263</v>
      </c>
      <c r="B146" s="56">
        <v>100</v>
      </c>
      <c r="C146" s="56">
        <v>1800</v>
      </c>
      <c r="D146" s="56" t="s">
        <v>1039</v>
      </c>
      <c r="E146" s="109">
        <v>13.9</v>
      </c>
    </row>
    <row r="147" spans="1:5">
      <c r="A147" s="50" t="s">
        <v>1264</v>
      </c>
      <c r="B147" s="59">
        <v>111.48</v>
      </c>
      <c r="C147" s="56" t="s">
        <v>1265</v>
      </c>
      <c r="D147" s="56" t="s">
        <v>1266</v>
      </c>
      <c r="E147" s="55" t="s">
        <v>54</v>
      </c>
    </row>
    <row r="148" spans="1:5">
      <c r="A148" s="50" t="s">
        <v>1267</v>
      </c>
      <c r="B148" s="59">
        <v>186</v>
      </c>
      <c r="C148" s="56">
        <v>2000</v>
      </c>
      <c r="D148" s="56">
        <v>2000</v>
      </c>
      <c r="E148" s="55" t="s">
        <v>54</v>
      </c>
    </row>
    <row r="149" spans="1:5">
      <c r="A149" s="50" t="s">
        <v>1268</v>
      </c>
      <c r="B149" s="59">
        <v>100</v>
      </c>
      <c r="C149" s="48" t="s">
        <v>1260</v>
      </c>
      <c r="D149" s="56" t="s">
        <v>1260</v>
      </c>
      <c r="E149" s="55" t="s">
        <v>54</v>
      </c>
    </row>
    <row r="150" spans="1:5">
      <c r="A150" s="50" t="s">
        <v>1269</v>
      </c>
      <c r="B150" s="59">
        <v>108</v>
      </c>
      <c r="C150" s="56">
        <v>3500</v>
      </c>
      <c r="D150" s="56" t="s">
        <v>1270</v>
      </c>
      <c r="E150" s="55">
        <v>5</v>
      </c>
    </row>
    <row r="151" spans="1:5">
      <c r="A151" s="50" t="s">
        <v>1271</v>
      </c>
      <c r="B151" s="59">
        <v>114.27</v>
      </c>
      <c r="C151" s="56">
        <v>4000</v>
      </c>
      <c r="D151" s="56">
        <v>4000</v>
      </c>
      <c r="E151" s="109" t="s">
        <v>54</v>
      </c>
    </row>
    <row r="152" spans="1:5">
      <c r="A152" s="50" t="s">
        <v>1272</v>
      </c>
      <c r="B152" s="59">
        <v>106</v>
      </c>
      <c r="C152" s="56" t="s">
        <v>44</v>
      </c>
      <c r="D152" s="56">
        <v>3000</v>
      </c>
      <c r="E152" s="109" t="s">
        <v>45</v>
      </c>
    </row>
    <row r="153" spans="1:5">
      <c r="A153" s="99" t="s">
        <v>1273</v>
      </c>
      <c r="B153" s="48">
        <v>107</v>
      </c>
      <c r="C153" s="56">
        <v>4000</v>
      </c>
      <c r="D153" s="56">
        <v>4000</v>
      </c>
      <c r="E153" s="48" t="s">
        <v>54</v>
      </c>
    </row>
    <row r="154" spans="1:5">
      <c r="A154" s="50" t="s">
        <v>1121</v>
      </c>
      <c r="B154" s="96">
        <f>(121+112)/2</f>
        <v>116.5</v>
      </c>
      <c r="C154" s="56">
        <v>3000</v>
      </c>
      <c r="D154" s="56">
        <v>3000</v>
      </c>
      <c r="E154" s="48" t="s">
        <v>54</v>
      </c>
    </row>
    <row r="155" spans="1:5">
      <c r="A155" s="50" t="s">
        <v>1274</v>
      </c>
      <c r="B155" s="96">
        <v>114</v>
      </c>
      <c r="C155" s="56" t="s">
        <v>44</v>
      </c>
      <c r="D155" s="56">
        <v>2700</v>
      </c>
      <c r="E155" s="48" t="s">
        <v>45</v>
      </c>
    </row>
    <row r="156" spans="1:5">
      <c r="A156" s="69" t="s">
        <v>1275</v>
      </c>
      <c r="B156" s="56">
        <v>104</v>
      </c>
      <c r="C156" s="56" t="s">
        <v>44</v>
      </c>
      <c r="D156" s="56" t="s">
        <v>1276</v>
      </c>
      <c r="E156" s="109" t="s">
        <v>45</v>
      </c>
    </row>
    <row r="157" spans="1:5">
      <c r="A157" s="50" t="s">
        <v>1277</v>
      </c>
      <c r="B157" s="59">
        <f>(119+119+121)/3</f>
        <v>119.66666666666667</v>
      </c>
      <c r="C157" s="56" t="s">
        <v>1278</v>
      </c>
      <c r="D157" s="56" t="s">
        <v>1278</v>
      </c>
      <c r="E157" s="55" t="s">
        <v>54</v>
      </c>
    </row>
    <row r="158" spans="1:5">
      <c r="A158" s="50"/>
      <c r="B158" s="59">
        <v>103</v>
      </c>
      <c r="C158" s="56" t="s">
        <v>44</v>
      </c>
      <c r="D158" s="56">
        <v>4300</v>
      </c>
      <c r="E158" s="55" t="s">
        <v>45</v>
      </c>
    </row>
    <row r="159" spans="1:5">
      <c r="A159" s="50" t="s">
        <v>1279</v>
      </c>
      <c r="B159" s="59">
        <v>92</v>
      </c>
      <c r="C159" s="56">
        <v>2800</v>
      </c>
      <c r="D159" s="56">
        <v>2800</v>
      </c>
      <c r="E159" s="55" t="s">
        <v>54</v>
      </c>
    </row>
    <row r="160" spans="1:5">
      <c r="A160" s="50"/>
      <c r="B160" s="59">
        <v>111</v>
      </c>
      <c r="C160" s="56" t="s">
        <v>44</v>
      </c>
      <c r="D160" s="56">
        <v>3000</v>
      </c>
      <c r="E160" s="55" t="s">
        <v>45</v>
      </c>
    </row>
    <row r="161" spans="1:5">
      <c r="A161" s="50"/>
      <c r="B161" s="59">
        <v>130</v>
      </c>
      <c r="C161" s="56" t="s">
        <v>1280</v>
      </c>
      <c r="D161" s="56" t="s">
        <v>1280</v>
      </c>
      <c r="E161" s="55" t="s">
        <v>54</v>
      </c>
    </row>
    <row r="162" spans="1:5">
      <c r="A162" s="50" t="s">
        <v>472</v>
      </c>
      <c r="B162" s="59">
        <v>93</v>
      </c>
      <c r="C162" s="56">
        <v>2500</v>
      </c>
      <c r="D162" s="56">
        <v>2500</v>
      </c>
      <c r="E162" s="55" t="s">
        <v>54</v>
      </c>
    </row>
    <row r="163" spans="1:5">
      <c r="A163" s="69" t="s">
        <v>1281</v>
      </c>
      <c r="B163" s="56">
        <v>109</v>
      </c>
      <c r="C163" s="56" t="s">
        <v>1282</v>
      </c>
      <c r="D163" s="56" t="s">
        <v>1283</v>
      </c>
      <c r="E163" s="109">
        <v>6.1</v>
      </c>
    </row>
    <row r="164" spans="1:5">
      <c r="A164" s="69" t="s">
        <v>1284</v>
      </c>
      <c r="B164" s="56">
        <v>109</v>
      </c>
      <c r="C164" s="56">
        <v>3500</v>
      </c>
      <c r="D164" s="56" t="s">
        <v>1222</v>
      </c>
      <c r="E164" s="109">
        <v>-7.4</v>
      </c>
    </row>
    <row r="165" spans="1:5">
      <c r="A165" s="69" t="s">
        <v>1285</v>
      </c>
      <c r="B165" s="56">
        <v>111</v>
      </c>
      <c r="C165" s="56" t="s">
        <v>44</v>
      </c>
      <c r="D165" s="56">
        <v>3500</v>
      </c>
      <c r="E165" s="109" t="s">
        <v>45</v>
      </c>
    </row>
    <row r="166" spans="1:5">
      <c r="A166" s="50" t="s">
        <v>1286</v>
      </c>
      <c r="B166" s="48">
        <v>105</v>
      </c>
      <c r="C166" s="56" t="s">
        <v>1287</v>
      </c>
      <c r="D166" s="56" t="s">
        <v>1288</v>
      </c>
      <c r="E166" s="48" t="s">
        <v>54</v>
      </c>
    </row>
    <row r="167" spans="1:5">
      <c r="A167" s="50" t="s">
        <v>1289</v>
      </c>
      <c r="B167" s="48">
        <v>161</v>
      </c>
      <c r="C167" s="56" t="s">
        <v>1290</v>
      </c>
      <c r="D167" s="56" t="s">
        <v>1290</v>
      </c>
      <c r="E167" s="48" t="s">
        <v>54</v>
      </c>
    </row>
    <row r="168" spans="1:5">
      <c r="A168" s="50" t="s">
        <v>1291</v>
      </c>
      <c r="B168" s="48">
        <v>103</v>
      </c>
      <c r="C168" s="56">
        <v>3300</v>
      </c>
      <c r="D168" s="56">
        <v>3300</v>
      </c>
      <c r="E168" s="48" t="s">
        <v>54</v>
      </c>
    </row>
    <row r="169" spans="1:5">
      <c r="A169" s="50" t="s">
        <v>1292</v>
      </c>
      <c r="B169" s="48">
        <v>111</v>
      </c>
      <c r="C169" s="56" t="s">
        <v>1293</v>
      </c>
      <c r="D169" s="56" t="s">
        <v>1293</v>
      </c>
      <c r="E169" s="48" t="s">
        <v>54</v>
      </c>
    </row>
    <row r="170" spans="1:5">
      <c r="A170" s="69" t="s">
        <v>1128</v>
      </c>
      <c r="B170" s="56">
        <f>(150+121+130)/3</f>
        <v>133.66666666666666</v>
      </c>
      <c r="C170" s="56" t="s">
        <v>1294</v>
      </c>
      <c r="D170" s="56" t="s">
        <v>1294</v>
      </c>
      <c r="E170" s="109" t="s">
        <v>54</v>
      </c>
    </row>
    <row r="171" spans="1:5">
      <c r="A171" s="50" t="s">
        <v>1295</v>
      </c>
      <c r="B171" s="59">
        <v>108</v>
      </c>
      <c r="C171" s="48" t="s">
        <v>1296</v>
      </c>
      <c r="D171" s="56" t="s">
        <v>1297</v>
      </c>
      <c r="E171" s="55" t="s">
        <v>54</v>
      </c>
    </row>
    <row r="172" spans="1:5">
      <c r="A172" s="50"/>
      <c r="B172" s="59">
        <v>111</v>
      </c>
      <c r="C172" s="48" t="s">
        <v>44</v>
      </c>
      <c r="D172" s="56">
        <v>3800</v>
      </c>
      <c r="E172" s="55" t="s">
        <v>45</v>
      </c>
    </row>
    <row r="173" spans="1:5">
      <c r="A173" s="50" t="s">
        <v>1298</v>
      </c>
      <c r="B173" s="59">
        <v>114</v>
      </c>
      <c r="C173" s="48" t="s">
        <v>44</v>
      </c>
      <c r="D173" s="56" t="s">
        <v>1299</v>
      </c>
      <c r="E173" s="55" t="s">
        <v>45</v>
      </c>
    </row>
    <row r="174" spans="1:5">
      <c r="A174" s="50"/>
      <c r="B174" s="59">
        <v>122</v>
      </c>
      <c r="C174" s="56" t="s">
        <v>44</v>
      </c>
      <c r="D174" s="56">
        <v>2300</v>
      </c>
      <c r="E174" s="55" t="s">
        <v>45</v>
      </c>
    </row>
    <row r="175" spans="1:5">
      <c r="A175" s="99" t="s">
        <v>1300</v>
      </c>
      <c r="B175" s="59">
        <v>91</v>
      </c>
      <c r="C175" s="49" t="s">
        <v>1301</v>
      </c>
      <c r="D175" s="49" t="s">
        <v>1302</v>
      </c>
      <c r="E175" s="55">
        <v>-13.2</v>
      </c>
    </row>
    <row r="176" spans="1:5">
      <c r="B176" s="59">
        <v>195</v>
      </c>
      <c r="C176" s="49">
        <v>4300</v>
      </c>
      <c r="D176" s="49">
        <v>4300</v>
      </c>
      <c r="E176" s="55" t="s">
        <v>54</v>
      </c>
    </row>
    <row r="177" spans="1:5">
      <c r="A177" s="50" t="s">
        <v>1303</v>
      </c>
      <c r="B177" s="48">
        <v>112</v>
      </c>
      <c r="C177" s="48" t="s">
        <v>1304</v>
      </c>
      <c r="D177" s="56" t="s">
        <v>1304</v>
      </c>
      <c r="E177" s="55" t="s">
        <v>54</v>
      </c>
    </row>
    <row r="178" spans="1:5">
      <c r="A178" s="50" t="s">
        <v>494</v>
      </c>
      <c r="B178" s="51">
        <v>93</v>
      </c>
      <c r="C178" s="56">
        <v>1500</v>
      </c>
      <c r="D178" s="56" t="s">
        <v>771</v>
      </c>
      <c r="E178" s="55">
        <v>-6.7</v>
      </c>
    </row>
    <row r="179" spans="1:5">
      <c r="A179" s="50" t="s">
        <v>1305</v>
      </c>
      <c r="B179" s="51">
        <v>112</v>
      </c>
      <c r="C179" s="56" t="s">
        <v>1306</v>
      </c>
      <c r="D179" s="56" t="s">
        <v>1306</v>
      </c>
      <c r="E179" s="106" t="s">
        <v>54</v>
      </c>
    </row>
    <row r="180" spans="1:5">
      <c r="A180" s="50"/>
      <c r="B180" s="51">
        <v>129</v>
      </c>
      <c r="C180" s="56" t="s">
        <v>44</v>
      </c>
      <c r="D180" s="56">
        <v>4600</v>
      </c>
      <c r="E180" s="106" t="s">
        <v>45</v>
      </c>
    </row>
    <row r="181" spans="1:5">
      <c r="A181" s="50" t="s">
        <v>1307</v>
      </c>
      <c r="B181" s="51">
        <v>116</v>
      </c>
      <c r="C181" s="56">
        <v>2500</v>
      </c>
      <c r="D181" s="56">
        <v>2500</v>
      </c>
      <c r="E181" s="48" t="s">
        <v>54</v>
      </c>
    </row>
    <row r="182" spans="1:5">
      <c r="A182" s="50" t="s">
        <v>1308</v>
      </c>
      <c r="B182" s="51">
        <v>109</v>
      </c>
      <c r="C182" s="56" t="s">
        <v>1309</v>
      </c>
      <c r="D182" s="56" t="s">
        <v>1310</v>
      </c>
      <c r="E182" s="106">
        <v>-4.0999999999999996</v>
      </c>
    </row>
    <row r="183" spans="1:5">
      <c r="A183" s="50" t="s">
        <v>1311</v>
      </c>
      <c r="B183" s="59">
        <v>99</v>
      </c>
      <c r="C183" s="56" t="s">
        <v>44</v>
      </c>
      <c r="D183" s="56">
        <v>2500</v>
      </c>
      <c r="E183" s="55" t="s">
        <v>45</v>
      </c>
    </row>
    <row r="184" spans="1:5">
      <c r="B184" s="59">
        <v>108</v>
      </c>
      <c r="C184" s="56">
        <v>2500</v>
      </c>
      <c r="D184" s="56" t="s">
        <v>1312</v>
      </c>
      <c r="E184" s="55">
        <v>-10</v>
      </c>
    </row>
    <row r="185" spans="1:5">
      <c r="A185" s="50" t="s">
        <v>1313</v>
      </c>
      <c r="B185" s="48">
        <v>128</v>
      </c>
      <c r="C185" s="56">
        <v>7500</v>
      </c>
      <c r="D185" s="56">
        <v>7500</v>
      </c>
      <c r="E185" s="56" t="s">
        <v>54</v>
      </c>
    </row>
    <row r="186" spans="1:5">
      <c r="A186" s="50" t="s">
        <v>1114</v>
      </c>
      <c r="B186" s="48">
        <v>111</v>
      </c>
      <c r="C186" s="59" t="s">
        <v>1314</v>
      </c>
      <c r="D186" s="56" t="s">
        <v>1315</v>
      </c>
      <c r="E186" s="109">
        <v>12.1</v>
      </c>
    </row>
    <row r="187" spans="1:5">
      <c r="A187" s="99" t="s">
        <v>1316</v>
      </c>
      <c r="B187" s="59">
        <v>129.47</v>
      </c>
      <c r="C187" s="56">
        <v>2400</v>
      </c>
      <c r="D187" s="56">
        <v>2400</v>
      </c>
      <c r="E187" s="55" t="s">
        <v>54</v>
      </c>
    </row>
    <row r="188" spans="1:5">
      <c r="A188" s="99" t="s">
        <v>1130</v>
      </c>
      <c r="B188" s="59">
        <v>93</v>
      </c>
      <c r="C188" s="56">
        <v>3500</v>
      </c>
      <c r="D188" s="56" t="s">
        <v>1222</v>
      </c>
      <c r="E188" s="55">
        <v>-7.1</v>
      </c>
    </row>
    <row r="189" spans="1:5">
      <c r="A189" s="99" t="s">
        <v>1317</v>
      </c>
      <c r="B189" s="59">
        <v>119</v>
      </c>
      <c r="C189" s="56" t="s">
        <v>44</v>
      </c>
      <c r="D189" s="56">
        <v>1800</v>
      </c>
      <c r="E189" s="55" t="s">
        <v>45</v>
      </c>
    </row>
    <row r="190" spans="1:5">
      <c r="A190" s="50" t="s">
        <v>1318</v>
      </c>
      <c r="B190" s="51">
        <v>139</v>
      </c>
      <c r="C190" s="56" t="s">
        <v>44</v>
      </c>
      <c r="D190" s="56">
        <v>3600</v>
      </c>
      <c r="E190" s="48" t="s">
        <v>45</v>
      </c>
    </row>
    <row r="191" spans="1:5">
      <c r="A191" s="50" t="s">
        <v>1319</v>
      </c>
      <c r="B191" s="48">
        <v>114</v>
      </c>
      <c r="C191" s="56" t="s">
        <v>44</v>
      </c>
      <c r="D191" s="56" t="s">
        <v>1320</v>
      </c>
      <c r="E191" s="48" t="s">
        <v>45</v>
      </c>
    </row>
    <row r="192" spans="1:5">
      <c r="A192" s="50"/>
      <c r="B192" s="104">
        <f>(243+214+243)/3</f>
        <v>233.33333333333334</v>
      </c>
      <c r="C192" s="56" t="s">
        <v>1321</v>
      </c>
      <c r="D192" s="56" t="s">
        <v>1321</v>
      </c>
      <c r="E192" s="109" t="s">
        <v>54</v>
      </c>
    </row>
    <row r="194" spans="1:5">
      <c r="A194" s="1" t="s">
        <v>80</v>
      </c>
    </row>
    <row r="195" spans="1:5">
      <c r="A195" s="50" t="s">
        <v>1322</v>
      </c>
      <c r="B195" s="51">
        <v>102</v>
      </c>
      <c r="C195" s="49">
        <v>2000</v>
      </c>
      <c r="D195" s="49">
        <v>2000</v>
      </c>
      <c r="E195" s="53" t="s">
        <v>54</v>
      </c>
    </row>
    <row r="196" spans="1:5">
      <c r="A196" s="50"/>
      <c r="B196" s="50"/>
      <c r="C196" s="50"/>
      <c r="D196" s="50"/>
      <c r="E196" s="50"/>
    </row>
    <row r="197" spans="1:5">
      <c r="A197" s="21" t="s">
        <v>88</v>
      </c>
      <c r="C197" s="49"/>
    </row>
    <row r="198" spans="1:5">
      <c r="A198" s="99" t="s">
        <v>1323</v>
      </c>
      <c r="B198" s="51">
        <v>107</v>
      </c>
      <c r="C198" s="51" t="s">
        <v>1324</v>
      </c>
      <c r="D198" s="49">
        <v>2500</v>
      </c>
      <c r="E198" s="53">
        <v>4.2</v>
      </c>
    </row>
    <row r="199" spans="1:5">
      <c r="A199" s="99" t="s">
        <v>1325</v>
      </c>
      <c r="B199" s="51">
        <v>111</v>
      </c>
      <c r="C199" s="51" t="s">
        <v>1234</v>
      </c>
      <c r="D199" s="51" t="s">
        <v>761</v>
      </c>
      <c r="E199" s="53">
        <v>-12.5</v>
      </c>
    </row>
    <row r="200" spans="1:5">
      <c r="A200" s="99" t="s">
        <v>1326</v>
      </c>
      <c r="B200" s="51">
        <v>111</v>
      </c>
      <c r="C200" s="150" t="s">
        <v>994</v>
      </c>
      <c r="D200" s="150" t="s">
        <v>994</v>
      </c>
      <c r="E200" s="53" t="s">
        <v>54</v>
      </c>
    </row>
    <row r="201" spans="1:5">
      <c r="A201" s="50" t="s">
        <v>1117</v>
      </c>
      <c r="B201" s="51">
        <v>114</v>
      </c>
      <c r="C201" s="150" t="s">
        <v>44</v>
      </c>
      <c r="D201" s="91">
        <v>1500</v>
      </c>
      <c r="E201" s="53" t="s">
        <v>45</v>
      </c>
    </row>
    <row r="202" spans="1:5">
      <c r="A202" s="99" t="s">
        <v>1327</v>
      </c>
      <c r="B202" s="51">
        <v>158</v>
      </c>
      <c r="C202" s="150" t="s">
        <v>910</v>
      </c>
      <c r="D202" s="150" t="s">
        <v>910</v>
      </c>
      <c r="E202" s="53" t="s">
        <v>54</v>
      </c>
    </row>
    <row r="203" spans="1:5">
      <c r="A203" s="50" t="s">
        <v>1328</v>
      </c>
      <c r="B203" s="51">
        <v>111</v>
      </c>
      <c r="C203" s="49">
        <v>1500</v>
      </c>
      <c r="D203" s="51" t="s">
        <v>767</v>
      </c>
      <c r="E203" s="53">
        <v>8.3000000000000007</v>
      </c>
    </row>
    <row r="204" spans="1:5">
      <c r="A204" s="50"/>
      <c r="B204" s="50"/>
      <c r="C204" s="50"/>
      <c r="D204" s="50"/>
    </row>
    <row r="205" spans="1:5">
      <c r="A205" s="21" t="s">
        <v>92</v>
      </c>
      <c r="B205" s="50"/>
      <c r="C205" s="50"/>
      <c r="D205" s="50"/>
      <c r="E205" s="50"/>
    </row>
    <row r="206" spans="1:5">
      <c r="A206" s="99" t="s">
        <v>1329</v>
      </c>
      <c r="B206" s="51">
        <v>116</v>
      </c>
      <c r="C206" s="51" t="s">
        <v>1039</v>
      </c>
      <c r="D206" s="49" t="s">
        <v>1230</v>
      </c>
      <c r="E206" s="53" t="s">
        <v>54</v>
      </c>
    </row>
    <row r="207" spans="1:5">
      <c r="A207" s="99" t="s">
        <v>1330</v>
      </c>
      <c r="B207" s="51">
        <v>116</v>
      </c>
      <c r="C207" s="51" t="s">
        <v>44</v>
      </c>
      <c r="D207" s="49">
        <v>4000</v>
      </c>
      <c r="E207" s="53" t="s">
        <v>45</v>
      </c>
    </row>
    <row r="208" spans="1:5">
      <c r="A208" s="69" t="s">
        <v>1331</v>
      </c>
      <c r="B208" s="48">
        <v>102</v>
      </c>
      <c r="C208" s="56" t="s">
        <v>1293</v>
      </c>
      <c r="D208" s="56" t="s">
        <v>1293</v>
      </c>
      <c r="E208" s="48" t="s">
        <v>54</v>
      </c>
    </row>
    <row r="209" spans="1:5">
      <c r="A209" s="50" t="s">
        <v>1332</v>
      </c>
      <c r="B209" s="59">
        <v>94</v>
      </c>
      <c r="C209" s="56">
        <v>2000</v>
      </c>
      <c r="D209" s="56">
        <v>2000</v>
      </c>
      <c r="E209" s="55" t="s">
        <v>54</v>
      </c>
    </row>
    <row r="210" spans="1:5">
      <c r="A210" s="50" t="s">
        <v>1333</v>
      </c>
      <c r="B210" s="59">
        <v>111</v>
      </c>
      <c r="C210" s="56" t="s">
        <v>44</v>
      </c>
      <c r="D210" s="56">
        <v>1200</v>
      </c>
      <c r="E210" s="55" t="s">
        <v>45</v>
      </c>
    </row>
    <row r="211" spans="1:5">
      <c r="A211" s="50" t="s">
        <v>94</v>
      </c>
      <c r="B211" s="59">
        <v>111</v>
      </c>
      <c r="C211" s="56">
        <v>2000</v>
      </c>
      <c r="D211" s="56">
        <v>2000</v>
      </c>
      <c r="E211" s="55" t="s">
        <v>54</v>
      </c>
    </row>
    <row r="212" spans="1:5">
      <c r="A212" s="50"/>
      <c r="B212" s="59"/>
      <c r="C212" s="56"/>
      <c r="D212" s="56"/>
      <c r="E212" s="55"/>
    </row>
    <row r="213" spans="1:5">
      <c r="A213" s="1" t="s">
        <v>96</v>
      </c>
      <c r="B213" s="48"/>
      <c r="C213" s="48"/>
      <c r="D213" s="56"/>
      <c r="E213" s="55"/>
    </row>
    <row r="214" spans="1:5">
      <c r="A214" s="50" t="s">
        <v>1334</v>
      </c>
      <c r="B214" s="59">
        <v>100.33</v>
      </c>
      <c r="C214" s="56" t="s">
        <v>1335</v>
      </c>
      <c r="D214" s="56" t="s">
        <v>1336</v>
      </c>
      <c r="E214" s="55">
        <v>11.9</v>
      </c>
    </row>
    <row r="215" spans="1:5">
      <c r="A215" s="50"/>
      <c r="B215" s="59">
        <v>116</v>
      </c>
      <c r="C215" s="56" t="s">
        <v>44</v>
      </c>
      <c r="D215" s="56">
        <v>1800</v>
      </c>
      <c r="E215" s="55" t="s">
        <v>45</v>
      </c>
    </row>
    <row r="216" spans="1:5">
      <c r="A216" s="50" t="s">
        <v>1337</v>
      </c>
      <c r="B216" s="59">
        <v>97</v>
      </c>
      <c r="C216" s="56" t="s">
        <v>1338</v>
      </c>
      <c r="D216" s="56" t="s">
        <v>1339</v>
      </c>
      <c r="E216" s="55">
        <v>-16.3</v>
      </c>
    </row>
    <row r="217" spans="1:5">
      <c r="A217" s="50"/>
      <c r="B217" s="59">
        <v>84</v>
      </c>
      <c r="C217" s="56" t="s">
        <v>44</v>
      </c>
      <c r="D217" s="56">
        <v>2300</v>
      </c>
      <c r="E217" s="55" t="s">
        <v>45</v>
      </c>
    </row>
    <row r="218" spans="1:5">
      <c r="A218" s="99" t="s">
        <v>1340</v>
      </c>
      <c r="B218" s="96">
        <v>111</v>
      </c>
      <c r="C218" s="49" t="s">
        <v>44</v>
      </c>
      <c r="D218" s="49">
        <v>2800</v>
      </c>
      <c r="E218" s="109" t="s">
        <v>45</v>
      </c>
    </row>
    <row r="219" spans="1:5">
      <c r="A219" s="50" t="s">
        <v>1341</v>
      </c>
      <c r="B219" s="59">
        <v>111</v>
      </c>
      <c r="C219" s="56">
        <v>2500</v>
      </c>
      <c r="D219" s="56">
        <v>2500</v>
      </c>
      <c r="E219" s="55" t="s">
        <v>54</v>
      </c>
    </row>
    <row r="220" spans="1:5">
      <c r="A220" s="50" t="s">
        <v>1342</v>
      </c>
      <c r="B220" s="59">
        <v>94</v>
      </c>
      <c r="C220" s="56" t="s">
        <v>1343</v>
      </c>
      <c r="D220" s="56" t="s">
        <v>1344</v>
      </c>
      <c r="E220" s="55">
        <v>12.8</v>
      </c>
    </row>
    <row r="221" spans="1:5">
      <c r="A221" s="50" t="s">
        <v>1090</v>
      </c>
      <c r="B221" s="59">
        <v>80</v>
      </c>
      <c r="C221" s="56">
        <v>1800</v>
      </c>
      <c r="D221" s="56">
        <v>1800</v>
      </c>
      <c r="E221" s="55" t="s">
        <v>54</v>
      </c>
    </row>
    <row r="222" spans="1:5">
      <c r="A222" s="50" t="s">
        <v>1345</v>
      </c>
      <c r="B222" s="59">
        <v>105</v>
      </c>
      <c r="C222" s="56" t="s">
        <v>44</v>
      </c>
      <c r="D222" s="56">
        <v>3700</v>
      </c>
      <c r="E222" s="55" t="s">
        <v>45</v>
      </c>
    </row>
    <row r="223" spans="1:5">
      <c r="A223" s="50" t="s">
        <v>1346</v>
      </c>
      <c r="B223" s="59">
        <f>(121+102)/2</f>
        <v>111.5</v>
      </c>
      <c r="C223" s="56" t="s">
        <v>1347</v>
      </c>
      <c r="D223" s="56" t="s">
        <v>1347</v>
      </c>
      <c r="E223" s="55" t="s">
        <v>54</v>
      </c>
    </row>
    <row r="224" spans="1:5">
      <c r="A224" s="50" t="s">
        <v>1348</v>
      </c>
      <c r="B224" s="59">
        <v>93</v>
      </c>
      <c r="C224" s="56">
        <v>2800</v>
      </c>
      <c r="D224" s="56" t="s">
        <v>1349</v>
      </c>
      <c r="E224" s="55">
        <v>-3.6</v>
      </c>
    </row>
    <row r="225" spans="1:5">
      <c r="A225" s="50" t="s">
        <v>1350</v>
      </c>
      <c r="B225" s="59">
        <v>104</v>
      </c>
      <c r="C225" s="56" t="s">
        <v>1351</v>
      </c>
      <c r="D225" s="56" t="s">
        <v>1352</v>
      </c>
      <c r="E225" s="55">
        <v>-9.6999999999999993</v>
      </c>
    </row>
    <row r="226" spans="1:5">
      <c r="A226" s="50" t="s">
        <v>1353</v>
      </c>
      <c r="B226" s="59">
        <v>120</v>
      </c>
      <c r="C226" s="56" t="s">
        <v>44</v>
      </c>
      <c r="D226" s="56">
        <v>1000</v>
      </c>
      <c r="E226" s="55" t="s">
        <v>45</v>
      </c>
    </row>
    <row r="227" spans="1:5">
      <c r="A227" s="99" t="s">
        <v>1354</v>
      </c>
      <c r="B227" s="51">
        <v>93</v>
      </c>
      <c r="C227" s="49" t="s">
        <v>1355</v>
      </c>
      <c r="D227" s="49" t="s">
        <v>1355</v>
      </c>
      <c r="E227" s="134" t="s">
        <v>54</v>
      </c>
    </row>
    <row r="228" spans="1:5">
      <c r="B228" s="51">
        <v>102</v>
      </c>
      <c r="C228" s="49" t="s">
        <v>1356</v>
      </c>
      <c r="D228" s="49">
        <v>4500</v>
      </c>
      <c r="E228" s="134">
        <v>3.4</v>
      </c>
    </row>
    <row r="229" spans="1:5">
      <c r="A229" s="99" t="s">
        <v>1275</v>
      </c>
      <c r="B229" s="51">
        <v>116</v>
      </c>
      <c r="C229" s="49" t="s">
        <v>44</v>
      </c>
      <c r="D229" s="49" t="s">
        <v>1222</v>
      </c>
      <c r="E229" s="134" t="s">
        <v>45</v>
      </c>
    </row>
    <row r="230" spans="1:5">
      <c r="A230" s="50" t="s">
        <v>1357</v>
      </c>
      <c r="B230" s="59">
        <v>102</v>
      </c>
      <c r="C230" s="56">
        <v>2100</v>
      </c>
      <c r="D230" s="56" t="s">
        <v>1358</v>
      </c>
      <c r="E230" s="55" t="s">
        <v>54</v>
      </c>
    </row>
    <row r="231" spans="1:5">
      <c r="A231" s="50"/>
      <c r="B231" s="59">
        <v>111</v>
      </c>
      <c r="C231" s="56" t="s">
        <v>44</v>
      </c>
      <c r="D231" s="56">
        <v>2000</v>
      </c>
      <c r="E231" s="55" t="s">
        <v>45</v>
      </c>
    </row>
    <row r="232" spans="1:5">
      <c r="A232" s="50" t="s">
        <v>1359</v>
      </c>
      <c r="B232" s="59">
        <v>96</v>
      </c>
      <c r="C232" s="56" t="s">
        <v>1360</v>
      </c>
      <c r="D232" s="56" t="s">
        <v>1360</v>
      </c>
      <c r="E232" s="55" t="s">
        <v>54</v>
      </c>
    </row>
    <row r="233" spans="1:5">
      <c r="A233" s="50" t="s">
        <v>1291</v>
      </c>
      <c r="B233" s="59">
        <v>85</v>
      </c>
      <c r="C233" s="56" t="s">
        <v>44</v>
      </c>
      <c r="D233" s="56">
        <v>2500</v>
      </c>
      <c r="E233" s="55" t="s">
        <v>45</v>
      </c>
    </row>
    <row r="234" spans="1:5">
      <c r="A234" s="50"/>
      <c r="B234" s="59">
        <v>112</v>
      </c>
      <c r="C234" s="56">
        <v>2800</v>
      </c>
      <c r="D234" s="56" t="s">
        <v>1217</v>
      </c>
      <c r="E234" s="55">
        <v>3.6</v>
      </c>
    </row>
    <row r="235" spans="1:5">
      <c r="A235" s="50" t="s">
        <v>1361</v>
      </c>
      <c r="B235" s="59">
        <v>104</v>
      </c>
      <c r="C235" s="56" t="s">
        <v>44</v>
      </c>
      <c r="D235" s="56">
        <v>3000</v>
      </c>
      <c r="E235" s="55" t="s">
        <v>45</v>
      </c>
    </row>
    <row r="236" spans="1:5">
      <c r="A236" s="50" t="s">
        <v>1362</v>
      </c>
      <c r="B236" s="59">
        <v>111</v>
      </c>
      <c r="C236" s="56" t="s">
        <v>1363</v>
      </c>
      <c r="D236" s="56" t="s">
        <v>1363</v>
      </c>
      <c r="E236" s="55" t="s">
        <v>54</v>
      </c>
    </row>
    <row r="237" spans="1:5">
      <c r="A237" s="50" t="s">
        <v>1364</v>
      </c>
      <c r="B237" s="59">
        <v>120</v>
      </c>
      <c r="C237" s="56" t="s">
        <v>44</v>
      </c>
      <c r="D237" s="56">
        <v>2500</v>
      </c>
      <c r="E237" s="55" t="s">
        <v>45</v>
      </c>
    </row>
    <row r="238" spans="1:5">
      <c r="A238" s="50" t="s">
        <v>571</v>
      </c>
      <c r="B238" s="59">
        <v>99</v>
      </c>
      <c r="C238" s="56">
        <v>4500</v>
      </c>
      <c r="D238" s="56">
        <v>4500</v>
      </c>
      <c r="E238" s="55" t="s">
        <v>54</v>
      </c>
    </row>
    <row r="239" spans="1:5">
      <c r="A239" s="50" t="s">
        <v>591</v>
      </c>
      <c r="B239" s="59">
        <v>111</v>
      </c>
      <c r="C239" s="56" t="s">
        <v>44</v>
      </c>
      <c r="D239" s="56">
        <v>1800</v>
      </c>
      <c r="E239" s="55" t="s">
        <v>45</v>
      </c>
    </row>
    <row r="240" spans="1:5">
      <c r="A240" s="50" t="s">
        <v>1365</v>
      </c>
      <c r="B240" s="59">
        <v>106</v>
      </c>
      <c r="C240" s="56">
        <v>3000</v>
      </c>
      <c r="D240" s="56">
        <v>3000</v>
      </c>
      <c r="E240" s="55" t="s">
        <v>54</v>
      </c>
    </row>
    <row r="241" spans="1:6">
      <c r="A241" s="50" t="s">
        <v>1366</v>
      </c>
      <c r="B241" s="48">
        <v>116</v>
      </c>
      <c r="C241" s="56" t="s">
        <v>44</v>
      </c>
      <c r="D241" s="56">
        <v>2000</v>
      </c>
      <c r="E241" s="55" t="s">
        <v>45</v>
      </c>
    </row>
    <row r="242" spans="1:6">
      <c r="A242" s="50" t="s">
        <v>1367</v>
      </c>
      <c r="B242" s="48">
        <v>111</v>
      </c>
      <c r="C242" s="56" t="s">
        <v>44</v>
      </c>
      <c r="D242" s="56" t="s">
        <v>1368</v>
      </c>
      <c r="E242" s="55" t="s">
        <v>45</v>
      </c>
    </row>
    <row r="243" spans="1:6">
      <c r="A243" s="50" t="s">
        <v>592</v>
      </c>
      <c r="B243" s="48">
        <v>60</v>
      </c>
      <c r="C243" s="56">
        <v>900</v>
      </c>
      <c r="D243" s="56" t="s">
        <v>894</v>
      </c>
      <c r="E243" s="55">
        <v>11.1</v>
      </c>
    </row>
    <row r="244" spans="1:6">
      <c r="A244" s="50" t="s">
        <v>1369</v>
      </c>
      <c r="B244" s="59">
        <v>97</v>
      </c>
      <c r="C244" s="56">
        <v>3900</v>
      </c>
      <c r="D244" s="56">
        <v>3900</v>
      </c>
      <c r="E244" s="55" t="s">
        <v>54</v>
      </c>
    </row>
    <row r="245" spans="1:6">
      <c r="A245" s="99" t="s">
        <v>1370</v>
      </c>
      <c r="B245" s="51">
        <v>94</v>
      </c>
      <c r="C245" s="49">
        <v>3200</v>
      </c>
      <c r="D245" s="49">
        <v>3200</v>
      </c>
      <c r="E245" s="51" t="s">
        <v>54</v>
      </c>
    </row>
    <row r="246" spans="1:6">
      <c r="A246" s="50"/>
      <c r="B246" s="59"/>
      <c r="C246" s="56"/>
      <c r="D246" s="56"/>
      <c r="E246" s="55"/>
    </row>
    <row r="247" spans="1:6">
      <c r="A247" s="1" t="s">
        <v>692</v>
      </c>
      <c r="B247" s="50"/>
      <c r="C247" s="50"/>
      <c r="D247" s="50"/>
      <c r="E247" s="50"/>
    </row>
    <row r="248" spans="1:6">
      <c r="A248" s="137" t="s">
        <v>1371</v>
      </c>
      <c r="B248" s="51">
        <v>93</v>
      </c>
      <c r="C248" s="51" t="s">
        <v>44</v>
      </c>
      <c r="D248" s="49">
        <v>2800</v>
      </c>
      <c r="E248" s="51" t="s">
        <v>45</v>
      </c>
      <c r="F248" s="152"/>
    </row>
    <row r="249" spans="1:6">
      <c r="A249" s="50"/>
      <c r="B249" s="50"/>
      <c r="C249" s="50"/>
      <c r="D249" s="50"/>
      <c r="E249" s="50"/>
    </row>
    <row r="250" spans="1:6">
      <c r="A250" s="21" t="s">
        <v>104</v>
      </c>
      <c r="C250" s="150"/>
      <c r="D250" s="150"/>
    </row>
    <row r="251" spans="1:6">
      <c r="A251" s="99" t="s">
        <v>1372</v>
      </c>
      <c r="B251" s="51">
        <v>93</v>
      </c>
      <c r="C251" s="150" t="s">
        <v>1312</v>
      </c>
      <c r="D251" s="51" t="s">
        <v>1312</v>
      </c>
      <c r="E251" s="53" t="s">
        <v>54</v>
      </c>
    </row>
    <row r="252" spans="1:6">
      <c r="A252" s="50" t="s">
        <v>1373</v>
      </c>
      <c r="B252" s="51">
        <v>107</v>
      </c>
      <c r="C252" s="150" t="s">
        <v>1242</v>
      </c>
      <c r="D252" s="150" t="s">
        <v>1242</v>
      </c>
      <c r="E252" s="53" t="s">
        <v>54</v>
      </c>
    </row>
    <row r="253" spans="1:6">
      <c r="A253" s="50" t="s">
        <v>1093</v>
      </c>
      <c r="B253" s="51">
        <v>107</v>
      </c>
      <c r="C253" s="48" t="s">
        <v>1222</v>
      </c>
      <c r="D253" s="51" t="s">
        <v>1222</v>
      </c>
      <c r="E253" s="53" t="s">
        <v>54</v>
      </c>
    </row>
    <row r="254" spans="1:6">
      <c r="A254" s="99" t="s">
        <v>1374</v>
      </c>
      <c r="B254" s="51">
        <v>107</v>
      </c>
      <c r="C254" s="51" t="s">
        <v>1222</v>
      </c>
      <c r="D254" s="51" t="s">
        <v>1222</v>
      </c>
      <c r="E254" s="53" t="s">
        <v>54</v>
      </c>
    </row>
    <row r="255" spans="1:6">
      <c r="A255" s="50" t="s">
        <v>1375</v>
      </c>
      <c r="B255" s="51">
        <v>107</v>
      </c>
      <c r="C255" s="51" t="s">
        <v>1011</v>
      </c>
      <c r="D255" s="51" t="s">
        <v>1011</v>
      </c>
      <c r="E255" s="53" t="s">
        <v>54</v>
      </c>
    </row>
    <row r="256" spans="1:6">
      <c r="A256" s="50" t="s">
        <v>1376</v>
      </c>
      <c r="B256" s="51">
        <v>91</v>
      </c>
      <c r="C256" s="51" t="s">
        <v>1242</v>
      </c>
      <c r="D256" s="51" t="s">
        <v>1242</v>
      </c>
      <c r="E256" s="53" t="s">
        <v>54</v>
      </c>
    </row>
    <row r="257" spans="1:5">
      <c r="A257" s="50" t="s">
        <v>1377</v>
      </c>
      <c r="B257" s="51">
        <v>107</v>
      </c>
      <c r="C257" s="51" t="s">
        <v>1222</v>
      </c>
      <c r="D257" s="51" t="s">
        <v>1222</v>
      </c>
      <c r="E257" s="53" t="s">
        <v>54</v>
      </c>
    </row>
    <row r="258" spans="1:5">
      <c r="A258" s="50" t="s">
        <v>1378</v>
      </c>
      <c r="B258" s="51">
        <v>99</v>
      </c>
      <c r="C258" s="51" t="s">
        <v>1339</v>
      </c>
      <c r="D258" s="51" t="s">
        <v>1339</v>
      </c>
      <c r="E258" s="53" t="s">
        <v>54</v>
      </c>
    </row>
    <row r="259" spans="1:5">
      <c r="A259" s="50" t="s">
        <v>1095</v>
      </c>
      <c r="B259" s="51">
        <v>107</v>
      </c>
      <c r="C259" s="51" t="s">
        <v>761</v>
      </c>
      <c r="D259" s="51" t="s">
        <v>761</v>
      </c>
      <c r="E259" s="53" t="s">
        <v>54</v>
      </c>
    </row>
    <row r="260" spans="1:5">
      <c r="A260" s="135" t="s">
        <v>1379</v>
      </c>
      <c r="B260" s="48">
        <v>107</v>
      </c>
      <c r="C260" s="56" t="s">
        <v>790</v>
      </c>
      <c r="D260" s="48" t="s">
        <v>790</v>
      </c>
      <c r="E260" s="55" t="s">
        <v>54</v>
      </c>
    </row>
    <row r="261" spans="1:5">
      <c r="A261" s="50"/>
      <c r="C261" s="49"/>
    </row>
    <row r="262" spans="1:5">
      <c r="A262" s="1" t="s">
        <v>297</v>
      </c>
      <c r="B262" s="50"/>
      <c r="C262" s="50"/>
      <c r="D262" s="50"/>
      <c r="E262" s="50"/>
    </row>
    <row r="263" spans="1:5">
      <c r="A263" s="50" t="s">
        <v>1143</v>
      </c>
      <c r="B263" s="51">
        <v>105</v>
      </c>
      <c r="C263" s="49" t="s">
        <v>1339</v>
      </c>
      <c r="D263" s="49">
        <v>2000</v>
      </c>
      <c r="E263" s="51">
        <v>11.1</v>
      </c>
    </row>
    <row r="264" spans="1:5">
      <c r="A264" s="50"/>
      <c r="B264" s="50"/>
      <c r="C264" s="50"/>
      <c r="D264" s="50"/>
      <c r="E264" s="50"/>
    </row>
    <row r="265" spans="1:5">
      <c r="A265" s="1" t="s">
        <v>108</v>
      </c>
      <c r="B265" s="50"/>
      <c r="C265" s="50"/>
      <c r="D265" s="50"/>
      <c r="E265" s="50"/>
    </row>
    <row r="266" spans="1:5">
      <c r="A266" s="50" t="s">
        <v>1380</v>
      </c>
      <c r="B266" s="51">
        <v>100</v>
      </c>
      <c r="C266" s="51" t="s">
        <v>44</v>
      </c>
      <c r="D266" s="49">
        <v>1500</v>
      </c>
      <c r="E266" s="51" t="s">
        <v>45</v>
      </c>
    </row>
    <row r="267" spans="1:5">
      <c r="A267" s="99" t="s">
        <v>1381</v>
      </c>
      <c r="B267" s="51">
        <v>125</v>
      </c>
      <c r="C267" s="51" t="s">
        <v>1382</v>
      </c>
      <c r="D267" s="51" t="s">
        <v>1210</v>
      </c>
      <c r="E267" s="53">
        <v>5</v>
      </c>
    </row>
    <row r="268" spans="1:5">
      <c r="A268" s="99" t="s">
        <v>1123</v>
      </c>
      <c r="B268" s="51">
        <v>118</v>
      </c>
      <c r="C268" s="51" t="s">
        <v>44</v>
      </c>
      <c r="D268" s="49">
        <v>2000</v>
      </c>
      <c r="E268" s="53" t="s">
        <v>45</v>
      </c>
    </row>
    <row r="269" spans="1:5">
      <c r="A269" s="99" t="s">
        <v>1383</v>
      </c>
      <c r="B269" s="51">
        <v>55</v>
      </c>
      <c r="C269" s="51" t="s">
        <v>44</v>
      </c>
      <c r="D269" s="51" t="s">
        <v>1384</v>
      </c>
      <c r="E269" s="53" t="s">
        <v>45</v>
      </c>
    </row>
    <row r="270" spans="1:5">
      <c r="A270" s="153" t="s">
        <v>1385</v>
      </c>
      <c r="B270" s="51">
        <v>116</v>
      </c>
      <c r="C270" s="51" t="s">
        <v>1386</v>
      </c>
      <c r="D270" s="51" t="s">
        <v>1387</v>
      </c>
      <c r="E270" s="53">
        <v>-11.5</v>
      </c>
    </row>
    <row r="271" spans="1:5">
      <c r="A271" s="99" t="s">
        <v>1388</v>
      </c>
      <c r="B271" s="51">
        <v>107</v>
      </c>
      <c r="C271" s="51" t="s">
        <v>44</v>
      </c>
      <c r="D271" s="49">
        <v>2500</v>
      </c>
      <c r="E271" s="53" t="s">
        <v>45</v>
      </c>
    </row>
    <row r="272" spans="1:5">
      <c r="A272" s="99" t="s">
        <v>1389</v>
      </c>
      <c r="B272" s="51">
        <v>130</v>
      </c>
      <c r="C272" s="51" t="s">
        <v>1294</v>
      </c>
      <c r="D272" s="51" t="s">
        <v>1390</v>
      </c>
      <c r="E272" s="53">
        <v>11.8</v>
      </c>
    </row>
    <row r="273" spans="1:5">
      <c r="A273" s="99" t="s">
        <v>1391</v>
      </c>
      <c r="B273" s="51">
        <v>107</v>
      </c>
      <c r="C273" s="51" t="s">
        <v>44</v>
      </c>
      <c r="D273" s="49">
        <v>2600</v>
      </c>
      <c r="E273" s="53" t="s">
        <v>45</v>
      </c>
    </row>
    <row r="274" spans="1:5">
      <c r="A274" s="99" t="s">
        <v>384</v>
      </c>
      <c r="B274" s="51">
        <v>110</v>
      </c>
      <c r="C274" s="49">
        <v>1900</v>
      </c>
      <c r="D274" s="49" t="s">
        <v>1392</v>
      </c>
      <c r="E274" s="53">
        <v>7.9</v>
      </c>
    </row>
    <row r="275" spans="1:5">
      <c r="A275" s="99" t="s">
        <v>311</v>
      </c>
      <c r="B275" s="51">
        <v>114</v>
      </c>
      <c r="C275" s="51" t="s">
        <v>44</v>
      </c>
      <c r="D275" s="49">
        <v>1500</v>
      </c>
      <c r="E275" s="53" t="s">
        <v>45</v>
      </c>
    </row>
    <row r="276" spans="1:5">
      <c r="A276" s="99" t="s">
        <v>845</v>
      </c>
      <c r="B276" s="51">
        <v>100</v>
      </c>
      <c r="C276" s="51" t="s">
        <v>44</v>
      </c>
      <c r="D276" s="49">
        <v>1300</v>
      </c>
      <c r="E276" s="53" t="s">
        <v>45</v>
      </c>
    </row>
    <row r="277" spans="1:5">
      <c r="A277" s="99" t="s">
        <v>1393</v>
      </c>
      <c r="B277" s="51">
        <v>125</v>
      </c>
      <c r="C277" s="49" t="s">
        <v>44</v>
      </c>
      <c r="D277" s="49">
        <v>1900</v>
      </c>
      <c r="E277" s="53" t="s">
        <v>45</v>
      </c>
    </row>
    <row r="278" spans="1:5">
      <c r="A278" s="99" t="s">
        <v>115</v>
      </c>
      <c r="B278" s="51">
        <v>111</v>
      </c>
      <c r="C278" s="150" t="s">
        <v>1058</v>
      </c>
      <c r="D278" s="150" t="s">
        <v>767</v>
      </c>
      <c r="E278" s="53">
        <v>6.5</v>
      </c>
    </row>
    <row r="279" spans="1:5">
      <c r="A279" s="99" t="s">
        <v>863</v>
      </c>
      <c r="B279" s="51">
        <v>134</v>
      </c>
      <c r="C279" s="51" t="s">
        <v>44</v>
      </c>
      <c r="D279" s="49">
        <v>2800</v>
      </c>
      <c r="E279" s="53" t="s">
        <v>45</v>
      </c>
    </row>
    <row r="281" spans="1:5">
      <c r="A281" s="21" t="s">
        <v>129</v>
      </c>
    </row>
    <row r="282" spans="1:5">
      <c r="A282" s="50" t="s">
        <v>1236</v>
      </c>
      <c r="B282" s="96">
        <v>111</v>
      </c>
      <c r="C282" s="49">
        <v>3800</v>
      </c>
      <c r="D282" s="49">
        <v>3800</v>
      </c>
      <c r="E282" s="53" t="s">
        <v>54</v>
      </c>
    </row>
    <row r="283" spans="1:5">
      <c r="A283" s="69" t="s">
        <v>1394</v>
      </c>
      <c r="B283" s="48">
        <v>111</v>
      </c>
      <c r="C283" s="56">
        <v>3000</v>
      </c>
      <c r="D283" s="56">
        <v>3000</v>
      </c>
      <c r="E283" s="48" t="s">
        <v>54</v>
      </c>
    </row>
    <row r="284" spans="1:5">
      <c r="A284" s="69" t="s">
        <v>1395</v>
      </c>
      <c r="B284" s="48">
        <v>111</v>
      </c>
      <c r="C284" s="56" t="s">
        <v>44</v>
      </c>
      <c r="D284" s="56">
        <v>2600</v>
      </c>
      <c r="E284" s="48" t="s">
        <v>45</v>
      </c>
    </row>
    <row r="285" spans="1:5">
      <c r="A285" s="50" t="s">
        <v>1396</v>
      </c>
      <c r="B285" s="96">
        <v>111</v>
      </c>
      <c r="C285" s="49">
        <v>2000</v>
      </c>
      <c r="D285" s="49" t="s">
        <v>1312</v>
      </c>
      <c r="E285" s="53">
        <v>12.5</v>
      </c>
    </row>
    <row r="286" spans="1:5">
      <c r="A286" s="50"/>
      <c r="B286" s="50"/>
      <c r="C286" s="50"/>
      <c r="D286" s="50"/>
      <c r="E286" s="50"/>
    </row>
    <row r="288" spans="1:5">
      <c r="A288" s="1" t="s">
        <v>1397</v>
      </c>
      <c r="B288" s="50"/>
      <c r="C288" s="50"/>
      <c r="D288" s="50"/>
      <c r="E288" s="50"/>
    </row>
    <row r="290" spans="1:5">
      <c r="A290" s="21" t="s">
        <v>92</v>
      </c>
    </row>
    <row r="291" spans="1:5">
      <c r="A291" s="69" t="s">
        <v>1398</v>
      </c>
      <c r="B291" s="48">
        <v>84</v>
      </c>
      <c r="C291" s="56">
        <v>2300</v>
      </c>
      <c r="D291" s="56">
        <v>2300</v>
      </c>
      <c r="E291" s="48" t="s">
        <v>54</v>
      </c>
    </row>
    <row r="293" spans="1:5">
      <c r="A293" s="1" t="s">
        <v>108</v>
      </c>
      <c r="B293" s="50"/>
      <c r="C293" s="50"/>
      <c r="D293" s="50"/>
    </row>
    <row r="294" spans="1:5">
      <c r="A294" s="50" t="s">
        <v>303</v>
      </c>
      <c r="B294" s="51">
        <v>139</v>
      </c>
      <c r="C294" s="49">
        <v>1000</v>
      </c>
      <c r="D294" s="51" t="s">
        <v>1399</v>
      </c>
      <c r="E294" s="53">
        <v>10</v>
      </c>
    </row>
    <row r="295" spans="1:5">
      <c r="A295" s="99" t="s">
        <v>1400</v>
      </c>
      <c r="B295" s="51">
        <v>118</v>
      </c>
      <c r="C295" s="49">
        <v>2200</v>
      </c>
      <c r="D295" s="49">
        <v>2000</v>
      </c>
      <c r="E295" s="53">
        <v>-9.1</v>
      </c>
    </row>
    <row r="296" spans="1:5">
      <c r="A296" s="99" t="s">
        <v>1401</v>
      </c>
      <c r="B296" s="51">
        <v>104</v>
      </c>
      <c r="C296" s="49">
        <v>2200</v>
      </c>
      <c r="D296" s="49" t="s">
        <v>1402</v>
      </c>
      <c r="E296" s="53">
        <v>-13.6</v>
      </c>
    </row>
    <row r="297" spans="1:5">
      <c r="A297" s="99" t="s">
        <v>487</v>
      </c>
      <c r="B297" s="51">
        <v>110</v>
      </c>
      <c r="C297" s="51" t="s">
        <v>44</v>
      </c>
      <c r="D297" s="49">
        <v>3500</v>
      </c>
      <c r="E297" s="53" t="s">
        <v>45</v>
      </c>
    </row>
    <row r="299" spans="1:5">
      <c r="A299" s="21" t="s">
        <v>129</v>
      </c>
    </row>
    <row r="300" spans="1:5">
      <c r="A300" s="69" t="s">
        <v>1403</v>
      </c>
      <c r="B300" s="48">
        <v>104</v>
      </c>
      <c r="C300" s="56">
        <v>900</v>
      </c>
      <c r="D300" s="56">
        <v>900</v>
      </c>
      <c r="E300" s="48" t="s">
        <v>54</v>
      </c>
    </row>
  </sheetData>
  <mergeCells count="4">
    <mergeCell ref="C6:D6"/>
    <mergeCell ref="A6:A7"/>
    <mergeCell ref="B6:B7"/>
    <mergeCell ref="E6:E7"/>
  </mergeCells>
  <pageMargins left="0.62992125984252001" right="0.55118110236220497" top="0.98425196850393704" bottom="0.98425196850393704" header="0.511811023622047" footer="0.511811023622047"/>
  <pageSetup paperSize="9" scale="74" orientation="portrait" cellComments="asDisplayed"/>
  <headerFooter alignWithMargins="0">
    <oddFooter>&amp;R&amp;P</oddFooter>
  </headerFooter>
  <colBreaks count="1" manualBreakCount="1">
    <brk id="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M11"/>
  <sheetViews>
    <sheetView zoomScale="90" zoomScaleNormal="90" workbookViewId="0">
      <selection activeCell="F1" sqref="F1:F1048576"/>
    </sheetView>
  </sheetViews>
  <sheetFormatPr defaultColWidth="9.140625" defaultRowHeight="12.75"/>
  <cols>
    <col min="1" max="1" width="37.28515625" style="50" customWidth="1"/>
    <col min="2" max="5" width="17" style="50" customWidth="1"/>
    <col min="6" max="16384" width="9.140625" style="50"/>
  </cols>
  <sheetData>
    <row r="2" spans="1:13">
      <c r="A2" s="21" t="s">
        <v>1404</v>
      </c>
      <c r="B2" s="49"/>
      <c r="C2" s="49"/>
      <c r="D2" s="49"/>
      <c r="E2" s="53"/>
    </row>
    <row r="3" spans="1:13" ht="12" customHeight="1">
      <c r="A3" s="21" t="s">
        <v>1405</v>
      </c>
      <c r="B3" s="49"/>
      <c r="C3" s="49"/>
      <c r="D3" s="49"/>
      <c r="E3" s="53"/>
      <c r="F3" s="36"/>
      <c r="G3" s="36"/>
      <c r="H3" s="36"/>
      <c r="I3" s="36"/>
      <c r="J3" s="36"/>
      <c r="K3" s="36"/>
      <c r="L3" s="36"/>
      <c r="M3" s="36"/>
    </row>
    <row r="4" spans="1:13" ht="12" customHeight="1">
      <c r="A4" s="37" t="s">
        <v>14</v>
      </c>
      <c r="B4" s="49"/>
      <c r="C4" s="49"/>
      <c r="D4" s="49"/>
      <c r="E4" s="53"/>
      <c r="F4" s="36"/>
      <c r="G4" s="36"/>
      <c r="H4" s="36"/>
      <c r="I4" s="36"/>
      <c r="J4" s="36"/>
      <c r="K4" s="36"/>
      <c r="L4" s="36"/>
      <c r="M4" s="36"/>
    </row>
    <row r="5" spans="1:13" ht="12" customHeight="1">
      <c r="A5" s="37"/>
      <c r="B5" s="49"/>
      <c r="C5" s="49"/>
      <c r="D5" s="49"/>
      <c r="E5" s="53"/>
      <c r="F5" s="36"/>
      <c r="G5" s="36"/>
      <c r="H5" s="36"/>
      <c r="I5" s="36"/>
      <c r="J5" s="36"/>
      <c r="K5" s="36"/>
      <c r="L5" s="36"/>
      <c r="M5" s="36"/>
    </row>
    <row r="6" spans="1:13" ht="21.75" customHeight="1">
      <c r="A6" s="251" t="s">
        <v>1066</v>
      </c>
      <c r="B6" s="246" t="s">
        <v>38</v>
      </c>
      <c r="C6" s="246" t="s">
        <v>1146</v>
      </c>
      <c r="D6" s="246"/>
      <c r="E6" s="245" t="s">
        <v>1147</v>
      </c>
    </row>
    <row r="7" spans="1:13" ht="21.75" customHeight="1">
      <c r="A7" s="251"/>
      <c r="B7" s="246"/>
      <c r="C7" s="219">
        <v>2020</v>
      </c>
      <c r="D7" s="219">
        <v>2021</v>
      </c>
      <c r="E7" s="245"/>
    </row>
    <row r="9" spans="1:13">
      <c r="A9" s="1" t="s">
        <v>64</v>
      </c>
    </row>
    <row r="10" spans="1:13">
      <c r="A10" s="58" t="s">
        <v>1406</v>
      </c>
      <c r="B10" s="51">
        <v>31</v>
      </c>
      <c r="C10" s="51" t="s">
        <v>44</v>
      </c>
      <c r="D10" s="49">
        <v>290000</v>
      </c>
      <c r="E10" s="51" t="s">
        <v>45</v>
      </c>
    </row>
    <row r="11" spans="1:13">
      <c r="A11" s="50" t="s">
        <v>1018</v>
      </c>
      <c r="B11" s="51">
        <v>134</v>
      </c>
      <c r="C11" s="51" t="s">
        <v>44</v>
      </c>
      <c r="D11" s="49">
        <v>580000</v>
      </c>
      <c r="E11" s="51" t="s">
        <v>45</v>
      </c>
    </row>
  </sheetData>
  <mergeCells count="4">
    <mergeCell ref="C6:D6"/>
    <mergeCell ref="A6:A7"/>
    <mergeCell ref="B6:B7"/>
    <mergeCell ref="E6:E7"/>
  </mergeCells>
  <pageMargins left="0.70866141732283505" right="0.70866141732283505" top="0.74803149606299202" bottom="0.74803149606299202" header="0.31496062992126" footer="0.31496062992126"/>
  <pageSetup paperSize="9" scale="87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18"/>
  <sheetViews>
    <sheetView zoomScale="90" zoomScaleNormal="90" workbookViewId="0">
      <selection activeCell="D72" sqref="D72"/>
    </sheetView>
  </sheetViews>
  <sheetFormatPr defaultColWidth="9.140625" defaultRowHeight="12.75"/>
  <cols>
    <col min="1" max="1" width="48" style="50" customWidth="1"/>
    <col min="2" max="6" width="17" style="50" customWidth="1"/>
    <col min="7" max="16384" width="9.140625" style="50"/>
  </cols>
  <sheetData>
    <row r="2" spans="1:13">
      <c r="A2" s="21" t="s">
        <v>1407</v>
      </c>
      <c r="B2" s="49"/>
      <c r="C2" s="49"/>
      <c r="D2" s="49"/>
      <c r="E2" s="53"/>
    </row>
    <row r="3" spans="1:13" ht="12.75" customHeight="1">
      <c r="A3" s="21" t="s">
        <v>1408</v>
      </c>
      <c r="B3" s="49"/>
      <c r="C3" s="49"/>
      <c r="D3" s="49"/>
      <c r="E3" s="53"/>
      <c r="G3" s="36"/>
      <c r="H3" s="36"/>
      <c r="I3" s="36"/>
      <c r="J3" s="36"/>
      <c r="K3" s="36"/>
      <c r="L3" s="36"/>
      <c r="M3" s="36"/>
    </row>
    <row r="4" spans="1:13">
      <c r="A4" s="37" t="s">
        <v>16</v>
      </c>
      <c r="B4" s="49"/>
      <c r="C4" s="49"/>
      <c r="D4" s="49"/>
      <c r="E4" s="53"/>
      <c r="G4" s="36"/>
      <c r="H4" s="36"/>
      <c r="I4" s="36"/>
      <c r="J4" s="36"/>
      <c r="K4" s="36"/>
      <c r="L4" s="36"/>
      <c r="M4" s="36"/>
    </row>
    <row r="5" spans="1:13">
      <c r="A5" s="37"/>
      <c r="B5" s="49"/>
      <c r="C5" s="49"/>
      <c r="D5" s="49"/>
      <c r="E5" s="53"/>
      <c r="G5" s="36"/>
      <c r="H5" s="36"/>
      <c r="I5" s="36"/>
      <c r="J5" s="36"/>
      <c r="K5" s="36"/>
      <c r="L5" s="36"/>
      <c r="M5" s="36"/>
    </row>
    <row r="6" spans="1:13" ht="24.75" customHeight="1">
      <c r="A6" s="251" t="s">
        <v>1066</v>
      </c>
      <c r="B6" s="246" t="s">
        <v>38</v>
      </c>
      <c r="C6" s="246" t="s">
        <v>1146</v>
      </c>
      <c r="D6" s="246"/>
      <c r="E6" s="245" t="s">
        <v>1147</v>
      </c>
      <c r="F6" s="245" t="s">
        <v>722</v>
      </c>
    </row>
    <row r="7" spans="1:13" ht="24.75" customHeight="1">
      <c r="A7" s="251"/>
      <c r="B7" s="246"/>
      <c r="C7" s="219">
        <v>2020</v>
      </c>
      <c r="D7" s="219">
        <v>2021</v>
      </c>
      <c r="E7" s="245"/>
      <c r="F7" s="245"/>
    </row>
    <row r="9" spans="1:13">
      <c r="A9" s="1" t="s">
        <v>64</v>
      </c>
    </row>
    <row r="10" spans="1:13">
      <c r="A10" s="50" t="s">
        <v>1409</v>
      </c>
      <c r="B10" s="59">
        <v>31</v>
      </c>
      <c r="C10" s="56" t="s">
        <v>44</v>
      </c>
      <c r="D10" s="56">
        <v>1200</v>
      </c>
      <c r="E10" s="55" t="s">
        <v>45</v>
      </c>
      <c r="F10" s="53">
        <v>5</v>
      </c>
    </row>
    <row r="11" spans="1:13">
      <c r="B11" s="59">
        <v>37</v>
      </c>
      <c r="C11" s="56" t="s">
        <v>1410</v>
      </c>
      <c r="D11" s="56" t="s">
        <v>1060</v>
      </c>
      <c r="E11" s="55">
        <v>-18.5</v>
      </c>
      <c r="F11" s="53">
        <v>5.2</v>
      </c>
    </row>
    <row r="12" spans="1:13">
      <c r="B12" s="59">
        <v>41</v>
      </c>
      <c r="C12" s="56" t="s">
        <v>44</v>
      </c>
      <c r="D12" s="56">
        <v>1300</v>
      </c>
      <c r="E12" s="55" t="s">
        <v>45</v>
      </c>
      <c r="F12" s="53">
        <v>3.9</v>
      </c>
    </row>
    <row r="13" spans="1:13">
      <c r="A13" s="50" t="s">
        <v>1411</v>
      </c>
      <c r="B13" s="104">
        <v>96</v>
      </c>
      <c r="C13" s="56">
        <v>3900</v>
      </c>
      <c r="D13" s="56">
        <v>3900</v>
      </c>
      <c r="E13" s="48" t="s">
        <v>54</v>
      </c>
      <c r="F13" s="53">
        <v>6</v>
      </c>
    </row>
    <row r="14" spans="1:13">
      <c r="B14" s="96">
        <f>(57+58)/2</f>
        <v>57.5</v>
      </c>
      <c r="C14" s="51" t="s">
        <v>1003</v>
      </c>
      <c r="D14" s="51" t="s">
        <v>1003</v>
      </c>
      <c r="E14" s="51" t="s">
        <v>54</v>
      </c>
      <c r="F14" s="134">
        <v>2.6</v>
      </c>
    </row>
    <row r="15" spans="1:13">
      <c r="B15" s="96">
        <v>78</v>
      </c>
      <c r="C15" s="51" t="s">
        <v>44</v>
      </c>
      <c r="D15" s="49">
        <v>1800</v>
      </c>
      <c r="E15" s="51" t="s">
        <v>45</v>
      </c>
      <c r="F15" s="134">
        <v>2.5</v>
      </c>
    </row>
    <row r="17" spans="1:6">
      <c r="A17" s="1" t="s">
        <v>96</v>
      </c>
    </row>
    <row r="18" spans="1:6">
      <c r="A18" s="135" t="s">
        <v>1412</v>
      </c>
      <c r="B18" s="56">
        <v>47</v>
      </c>
      <c r="C18" s="56" t="s">
        <v>1413</v>
      </c>
      <c r="D18" s="56" t="s">
        <v>1414</v>
      </c>
      <c r="E18" s="109">
        <v>-9.1999999999999993</v>
      </c>
      <c r="F18" s="55">
        <v>3.5</v>
      </c>
    </row>
  </sheetData>
  <mergeCells count="5">
    <mergeCell ref="C6:D6"/>
    <mergeCell ref="A6:A7"/>
    <mergeCell ref="B6:B7"/>
    <mergeCell ref="E6:E7"/>
    <mergeCell ref="F6:F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24"/>
  <sheetViews>
    <sheetView topLeftCell="A8" zoomScale="90" zoomScaleNormal="90" zoomScaleSheetLayoutView="75" workbookViewId="0">
      <selection activeCell="C31" sqref="C31"/>
    </sheetView>
  </sheetViews>
  <sheetFormatPr defaultColWidth="9.140625" defaultRowHeight="12.75"/>
  <cols>
    <col min="1" max="1" width="46.7109375" style="50" customWidth="1"/>
    <col min="2" max="2" width="10.5703125" style="50" customWidth="1"/>
    <col min="3" max="3" width="10.42578125" style="50" customWidth="1"/>
    <col min="4" max="4" width="12.7109375" style="50" customWidth="1"/>
    <col min="5" max="5" width="13.85546875" style="50" customWidth="1"/>
    <col min="6" max="16384" width="9.140625" style="50"/>
  </cols>
  <sheetData>
    <row r="2" spans="1:14" ht="15" customHeight="1">
      <c r="A2" s="1" t="s">
        <v>1415</v>
      </c>
      <c r="G2" s="6"/>
      <c r="H2" s="6"/>
      <c r="I2" s="6"/>
      <c r="J2" s="6"/>
      <c r="K2" s="6"/>
      <c r="L2" s="6"/>
      <c r="M2" s="6"/>
      <c r="N2" s="6"/>
    </row>
    <row r="3" spans="1:14" ht="15" customHeight="1">
      <c r="A3" s="1" t="s">
        <v>17</v>
      </c>
      <c r="G3" s="6"/>
      <c r="H3" s="6"/>
      <c r="I3" s="6"/>
      <c r="J3" s="6"/>
      <c r="K3" s="6"/>
      <c r="L3" s="6"/>
      <c r="M3" s="6"/>
      <c r="N3" s="6"/>
    </row>
    <row r="4" spans="1:14" ht="14.25" customHeight="1">
      <c r="A4" s="2" t="s">
        <v>18</v>
      </c>
      <c r="G4" s="6"/>
      <c r="H4" s="6"/>
      <c r="I4" s="6"/>
      <c r="J4" s="6"/>
      <c r="K4" s="6"/>
      <c r="L4" s="6"/>
      <c r="M4" s="6"/>
      <c r="N4" s="6"/>
    </row>
    <row r="6" spans="1:14" ht="27.75" customHeight="1">
      <c r="A6" s="246" t="s">
        <v>1416</v>
      </c>
      <c r="B6" s="246" t="s">
        <v>1417</v>
      </c>
      <c r="C6" s="246" t="s">
        <v>1418</v>
      </c>
      <c r="D6" s="246" t="s">
        <v>678</v>
      </c>
      <c r="E6" s="246"/>
      <c r="F6" s="246" t="s">
        <v>1419</v>
      </c>
    </row>
    <row r="7" spans="1:14" ht="29.25" customHeight="1">
      <c r="A7" s="246"/>
      <c r="B7" s="246"/>
      <c r="C7" s="246"/>
      <c r="D7" s="219">
        <v>2020</v>
      </c>
      <c r="E7" s="219">
        <v>2021</v>
      </c>
      <c r="F7" s="246"/>
    </row>
    <row r="9" spans="1:14">
      <c r="A9" s="35" t="s">
        <v>1148</v>
      </c>
    </row>
    <row r="10" spans="1:14">
      <c r="A10" s="35"/>
    </row>
    <row r="11" spans="1:14">
      <c r="A11" s="1" t="s">
        <v>64</v>
      </c>
    </row>
    <row r="12" spans="1:14">
      <c r="A12" s="50" t="s">
        <v>1420</v>
      </c>
      <c r="B12" s="51">
        <v>3</v>
      </c>
      <c r="C12" s="51">
        <v>27</v>
      </c>
      <c r="D12" s="51" t="s">
        <v>44</v>
      </c>
      <c r="E12" s="49">
        <v>11900</v>
      </c>
      <c r="F12" s="51" t="s">
        <v>45</v>
      </c>
    </row>
    <row r="13" spans="1:14">
      <c r="B13" s="51"/>
      <c r="C13" s="51">
        <v>46</v>
      </c>
      <c r="D13" s="51" t="s">
        <v>44</v>
      </c>
      <c r="E13" s="49">
        <v>15200</v>
      </c>
      <c r="F13" s="51" t="s">
        <v>45</v>
      </c>
    </row>
    <row r="14" spans="1:14">
      <c r="A14" s="50" t="s">
        <v>1421</v>
      </c>
      <c r="B14" s="51">
        <v>1</v>
      </c>
      <c r="C14" s="51">
        <v>43</v>
      </c>
      <c r="D14" s="51" t="s">
        <v>44</v>
      </c>
      <c r="E14" s="49">
        <v>22800</v>
      </c>
      <c r="F14" s="51" t="s">
        <v>45</v>
      </c>
    </row>
    <row r="15" spans="1:14">
      <c r="A15" s="1"/>
      <c r="C15" s="51">
        <v>55</v>
      </c>
      <c r="D15" s="51" t="s">
        <v>44</v>
      </c>
      <c r="E15" s="49">
        <v>20000</v>
      </c>
      <c r="F15" s="51" t="s">
        <v>45</v>
      </c>
    </row>
    <row r="16" spans="1:14">
      <c r="A16" s="1"/>
      <c r="C16" s="51"/>
      <c r="E16" s="49"/>
    </row>
    <row r="17" spans="1:6">
      <c r="A17" s="1" t="s">
        <v>96</v>
      </c>
    </row>
    <row r="18" spans="1:6">
      <c r="A18" s="50" t="s">
        <v>1422</v>
      </c>
      <c r="B18" s="51">
        <v>1</v>
      </c>
      <c r="C18" s="51">
        <v>27</v>
      </c>
      <c r="D18" s="51" t="s">
        <v>44</v>
      </c>
      <c r="E18" s="49">
        <v>17800</v>
      </c>
      <c r="F18" s="51" t="s">
        <v>45</v>
      </c>
    </row>
    <row r="19" spans="1:6">
      <c r="A19" s="1"/>
    </row>
    <row r="20" spans="1:6">
      <c r="A20" s="1" t="s">
        <v>1238</v>
      </c>
    </row>
    <row r="22" spans="1:6">
      <c r="A22" s="1" t="s">
        <v>64</v>
      </c>
    </row>
    <row r="23" spans="1:6">
      <c r="A23" s="50" t="s">
        <v>1423</v>
      </c>
      <c r="B23" s="51">
        <v>1</v>
      </c>
      <c r="C23" s="51">
        <v>8</v>
      </c>
      <c r="D23" s="51" t="s">
        <v>44</v>
      </c>
      <c r="E23" s="49">
        <v>11900</v>
      </c>
      <c r="F23" s="51" t="s">
        <v>45</v>
      </c>
    </row>
    <row r="24" spans="1:6">
      <c r="B24" s="51">
        <v>3</v>
      </c>
      <c r="C24" s="51">
        <v>14</v>
      </c>
      <c r="D24" s="51" t="s">
        <v>44</v>
      </c>
      <c r="E24" s="49">
        <v>6200</v>
      </c>
      <c r="F24" s="51" t="s">
        <v>45</v>
      </c>
    </row>
  </sheetData>
  <mergeCells count="5">
    <mergeCell ref="D6:E6"/>
    <mergeCell ref="A6:A7"/>
    <mergeCell ref="B6:B7"/>
    <mergeCell ref="C6:C7"/>
    <mergeCell ref="F6:F7"/>
  </mergeCells>
  <pageMargins left="0.68" right="0.75" top="1" bottom="1" header="0.5" footer="0.5"/>
  <pageSetup paperSize="9" scale="75" orientation="portrait" cellComments="asDisplayed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DBB7CA7A9304C8407F8C6FAE87E34" ma:contentTypeVersion="4" ma:contentTypeDescription="Create a new document." ma:contentTypeScope="" ma:versionID="74c2b33ea30b446c1bc0c6a511ea8597">
  <xsd:schema xmlns:xsd="http://www.w3.org/2001/XMLSchema" xmlns:xs="http://www.w3.org/2001/XMLSchema" xmlns:p="http://schemas.microsoft.com/office/2006/metadata/properties" xmlns:ns2="da3811e2-5925-4fb9-9ef9-71ec7c9b8dce" xmlns:ns3="87d23a23-84ad-427f-8661-cfdb0a735125" targetNamespace="http://schemas.microsoft.com/office/2006/metadata/properties" ma:root="true" ma:fieldsID="bb54d77135f4343e2404a48d9506abfd" ns2:_="" ns3:_="">
    <xsd:import namespace="da3811e2-5925-4fb9-9ef9-71ec7c9b8dce"/>
    <xsd:import namespace="87d23a23-84ad-427f-8661-cfdb0a735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811e2-5925-4fb9-9ef9-71ec7c9b8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23a23-84ad-427f-8661-cfdb0a73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441BBA-E374-46D4-ACF0-6A1066548B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20227E-54B5-4EC6-AE13-FCE9342B71F3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87d23a23-84ad-427f-8661-cfdb0a735125"/>
    <ds:schemaRef ds:uri="da3811e2-5925-4fb9-9ef9-71ec7c9b8dce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13ACD8B-4731-4297-9E84-630B31978C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3811e2-5925-4fb9-9ef9-71ec7c9b8dce"/>
    <ds:schemaRef ds:uri="87d23a23-84ad-427f-8661-cfdb0a73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19</vt:i4>
      </vt:variant>
    </vt:vector>
  </HeadingPairs>
  <TitlesOfParts>
    <vt:vector size="36" baseType="lpstr">
      <vt:lpstr>List Jadual Harga&amp;Sewa</vt:lpstr>
      <vt:lpstr>15.1</vt:lpstr>
      <vt:lpstr>15.2</vt:lpstr>
      <vt:lpstr>15.3</vt:lpstr>
      <vt:lpstr>15.4</vt:lpstr>
      <vt:lpstr>15.5</vt:lpstr>
      <vt:lpstr>15.6</vt:lpstr>
      <vt:lpstr>15.7</vt:lpstr>
      <vt:lpstr>15.8</vt:lpstr>
      <vt:lpstr>15.9</vt:lpstr>
      <vt:lpstr>15.10</vt:lpstr>
      <vt:lpstr>15.11</vt:lpstr>
      <vt:lpstr>Sheet1</vt:lpstr>
      <vt:lpstr>15.12</vt:lpstr>
      <vt:lpstr>15.13</vt:lpstr>
      <vt:lpstr>15.14</vt:lpstr>
      <vt:lpstr>15.15</vt:lpstr>
      <vt:lpstr>'15.1'!Print_Area</vt:lpstr>
      <vt:lpstr>'15.10'!Print_Area</vt:lpstr>
      <vt:lpstr>'15.11'!Print_Area</vt:lpstr>
      <vt:lpstr>'15.12'!Print_Area</vt:lpstr>
      <vt:lpstr>'15.13'!Print_Area</vt:lpstr>
      <vt:lpstr>'15.14'!Print_Area</vt:lpstr>
      <vt:lpstr>'15.15'!Print_Area</vt:lpstr>
      <vt:lpstr>'15.2'!Print_Area</vt:lpstr>
      <vt:lpstr>'15.3'!Print_Area</vt:lpstr>
      <vt:lpstr>'15.5'!Print_Area</vt:lpstr>
      <vt:lpstr>'15.8'!Print_Area</vt:lpstr>
      <vt:lpstr>'15.9'!Print_Area</vt:lpstr>
      <vt:lpstr>'List Jadual Harga&amp;Sewa'!Print_Area</vt:lpstr>
      <vt:lpstr>'15.1'!Print_Titles</vt:lpstr>
      <vt:lpstr>'15.11'!Print_Titles</vt:lpstr>
      <vt:lpstr>'15.13'!Print_Titles</vt:lpstr>
      <vt:lpstr>'15.3'!Print_Titles</vt:lpstr>
      <vt:lpstr>'15.4'!Print_Titles</vt:lpstr>
      <vt:lpstr>'15.9'!Print_Titles</vt:lpstr>
    </vt:vector>
  </TitlesOfParts>
  <Manager/>
  <Company>Jab Pen &amp; Perkh Harta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NAPIC  Jab Pen &amp; Perkh Harta</dc:creator>
  <cp:keywords/>
  <dc:description/>
  <cp:lastModifiedBy>Alex Teh</cp:lastModifiedBy>
  <cp:revision/>
  <dcterms:created xsi:type="dcterms:W3CDTF">2002-04-03T04:48:00Z</dcterms:created>
  <dcterms:modified xsi:type="dcterms:W3CDTF">2022-12-27T07:44:47Z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4C701BC3E9AC4A3DBA4CA44D0CF2432E</vt:lpwstr>
  </property>
  <property fmtid="{D5CDD505-2E9C-101B-9397-08002B2CF9AE}" pid="3" name="KSOProductBuildVer">
    <vt:lpwstr>1033-11.2.0.10443</vt:lpwstr>
  </property>
  <property fmtid="{D5CDD505-2E9C-101B-9397-08002B2CF9AE}" pid="4" name="ContentTypeId">
    <vt:lpwstr>0x010100580DBB7CA7A9304C8407F8C6FAE87E34</vt:lpwstr>
  </property>
</Properties>
</file>