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kd2200/analysis/BPNet/cegkttyz_tsc_bpnet/grid_search/final_cttgy_tsc_model/bpnet/analysis/data_prep/setup/"/>
    </mc:Choice>
  </mc:AlternateContent>
  <xr:revisionPtr revIDLastSave="0" documentId="13_ncr:40009_{DAFF73E2-9889-114C-A20A-399176AE90AB}" xr6:coauthVersionLast="47" xr6:coauthVersionMax="47" xr10:uidLastSave="{00000000-0000-0000-0000-000000000000}"/>
  <bookViews>
    <workbookView xWindow="380" yWindow="500" windowWidth="28040" windowHeight="16120"/>
  </bookViews>
  <sheets>
    <sheet name="samples" sheetId="1" r:id="rId1"/>
  </sheets>
  <calcPr calcId="0"/>
</workbook>
</file>

<file path=xl/calcChain.xml><?xml version="1.0" encoding="utf-8"?>
<calcChain xmlns="http://schemas.openxmlformats.org/spreadsheetml/2006/main">
  <c r="T52" i="1" l="1"/>
  <c r="T53" i="1"/>
  <c r="T54" i="1"/>
  <c r="S52" i="1"/>
  <c r="S53" i="1"/>
  <c r="S54" i="1"/>
  <c r="V49" i="1"/>
  <c r="V50" i="1"/>
  <c r="V51" i="1"/>
  <c r="U49" i="1"/>
  <c r="T49" i="1"/>
  <c r="V4" i="1"/>
  <c r="V2" i="1"/>
  <c r="V3" i="1"/>
  <c r="T2" i="1"/>
  <c r="U50" i="1"/>
  <c r="U51" i="1"/>
  <c r="U3" i="1"/>
  <c r="U4" i="1"/>
  <c r="U2" i="1"/>
  <c r="S2" i="1"/>
  <c r="T26" i="1"/>
  <c r="T27" i="1"/>
  <c r="T28" i="1"/>
  <c r="T29" i="1"/>
  <c r="T30" i="1"/>
  <c r="T31" i="1"/>
  <c r="T32" i="1"/>
  <c r="T33" i="1"/>
  <c r="T50" i="1"/>
  <c r="T51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25" i="1"/>
  <c r="T24" i="1"/>
  <c r="T23" i="1"/>
  <c r="T22" i="1"/>
  <c r="S49" i="1"/>
  <c r="S50" i="1"/>
  <c r="S51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26" i="1"/>
  <c r="S27" i="1"/>
  <c r="S28" i="1"/>
  <c r="S29" i="1"/>
  <c r="S30" i="1"/>
  <c r="S31" i="1"/>
  <c r="S32" i="1"/>
  <c r="S33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S23" i="1"/>
  <c r="S24" i="1"/>
  <c r="S25" i="1"/>
</calcChain>
</file>

<file path=xl/sharedStrings.xml><?xml version="1.0" encoding="utf-8"?>
<sst xmlns="http://schemas.openxmlformats.org/spreadsheetml/2006/main" count="986" uniqueCount="327">
  <si>
    <t>sample_name</t>
  </si>
  <si>
    <t>genome</t>
  </si>
  <si>
    <t>sequencing_type</t>
  </si>
  <si>
    <t>experiment</t>
  </si>
  <si>
    <t>bsgenome</t>
  </si>
  <si>
    <t>control_name</t>
  </si>
  <si>
    <t>combined_sample_name</t>
  </si>
  <si>
    <t>combined_output_sample</t>
  </si>
  <si>
    <t>extension_length</t>
  </si>
  <si>
    <t>normalize</t>
  </si>
  <si>
    <t>output_sample</t>
  </si>
  <si>
    <t>database_name</t>
  </si>
  <si>
    <t>molng_requester</t>
  </si>
  <si>
    <t>molng</t>
  </si>
  <si>
    <t>fcid</t>
  </si>
  <si>
    <t>index</t>
  </si>
  <si>
    <t>nexus_barcodes</t>
  </si>
  <si>
    <t>starting_file</t>
  </si>
  <si>
    <t>starting_file_template_read1</t>
  </si>
  <si>
    <t>fastq_copy_command_read1</t>
  </si>
  <si>
    <t>starting_file_template_read2</t>
  </si>
  <si>
    <t>fastq_copy_command_read2</t>
  </si>
  <si>
    <t>mtsc_native_atac_1</t>
  </si>
  <si>
    <t>mm10</t>
  </si>
  <si>
    <t>paired</t>
  </si>
  <si>
    <t>atac</t>
  </si>
  <si>
    <t>BSgenome.Mmusculus.UCSC.mm10</t>
  </si>
  <si>
    <t>mtsc_native_atac_combined</t>
  </si>
  <si>
    <t> mtsc_native_atac_1</t>
  </si>
  <si>
    <t>sk2214</t>
  </si>
  <si>
    <t>HF72MBGXK</t>
  </si>
  <si>
    <t>AGGCAGAA-TATCCTCT</t>
  </si>
  <si>
    <t>none</t>
  </si>
  <si>
    <t>fastq/mm10/atac/ mtsc_native_atac_1_1.fastq.gz</t>
  </si>
  <si>
    <t>mtsc_native_atac_2</t>
  </si>
  <si>
    <t> mtsc_native_atac_2</t>
  </si>
  <si>
    <t>TAGGCATG-TAGATCGC</t>
  </si>
  <si>
    <t>fastq/mm10/atac/ mtsc_native_atac_2_1.fastq.gz</t>
  </si>
  <si>
    <t>mtsc_native_atac_3</t>
  </si>
  <si>
    <t> mtsc_native_atac_3</t>
  </si>
  <si>
    <t>GGACTCCT-TAGATCGC</t>
  </si>
  <si>
    <t>fastq/mm10/atac/ mtsc_native_atac_3_1.fastq.gz</t>
  </si>
  <si>
    <t>mtsc_cdx2_nexus_2</t>
  </si>
  <si>
    <t>single</t>
  </si>
  <si>
    <t>nexus</t>
  </si>
  <si>
    <t>mtsc_cdx2_nexus_combined</t>
  </si>
  <si>
    <t>mtsc_cdx2_nexus_combined_positive</t>
  </si>
  <si>
    <t>mtsc_cdx2_nexus_2_positive</t>
  </si>
  <si>
    <t>mtsc_cdx2_nexus_h32_2</t>
  </si>
  <si>
    <t>kd2200</t>
  </si>
  <si>
    <t>HHJH7BGXF</t>
  </si>
  <si>
    <t>ACAGTG</t>
  </si>
  <si>
    <t>AGTC_CAGT_GTCA_TCAG</t>
  </si>
  <si>
    <t>fastq/mm10/nexus/mtsc_cdx2_nexus_h32_2_1.fastq.gz</t>
  </si>
  <si>
    <t>mtsc_cdx2_nexus_5</t>
  </si>
  <si>
    <t>mtsc_cdx2_nexus_5_positive</t>
  </si>
  <si>
    <t>mtsc_cdx2_nexus_h32_5</t>
  </si>
  <si>
    <t>HCKKYBGXJ</t>
  </si>
  <si>
    <t>CCGTCC</t>
  </si>
  <si>
    <t>fastq/mm10/nexus/mtsc_cdx2_nexus_h32_5_1.fastq.gz</t>
  </si>
  <si>
    <t>mtsc_cdx2_nexus_6</t>
  </si>
  <si>
    <t>mtsc_cdx2_nexus_6_positive</t>
  </si>
  <si>
    <t>mtsc_cdx2_nexus_h32_6</t>
  </si>
  <si>
    <t>HWF2TBGXK</t>
  </si>
  <si>
    <t>CGATGT</t>
  </si>
  <si>
    <t>fastq/mm10/nexus/mtsc_cdx2_nexus_h32_6_1.fastq.gz</t>
  </si>
  <si>
    <t>mtsc_cdx2_nexus_7</t>
  </si>
  <si>
    <t>mtsc_cdx2_nexus_7_positive</t>
  </si>
  <si>
    <t>mtsc_cdx2_nexus_h32_7</t>
  </si>
  <si>
    <t>TGACCA</t>
  </si>
  <si>
    <t>fastq/mm10/nexus/mtsc_cdx2_nexus_h32_7_1.fastq.gz</t>
  </si>
  <si>
    <t>mtsc_gata3_nexus_1</t>
  </si>
  <si>
    <t>mtsc_gata3_nexus_combined</t>
  </si>
  <si>
    <t>mtsc_gata3_nexus_combined_positive</t>
  </si>
  <si>
    <t>mtsc_gata3_nexus_1_positive</t>
  </si>
  <si>
    <t>mtsc_gata3_nexus_h32_1</t>
  </si>
  <si>
    <t>HTCMVBGXC</t>
  </si>
  <si>
    <t>GGCTAC</t>
  </si>
  <si>
    <t>fastq/mm10/nexus/mtsc_gata3_nexus_h32_1_1.fastq.gz</t>
  </si>
  <si>
    <t>mtsc_gata3_nexus_2</t>
  </si>
  <si>
    <t>mtsc_gata3_nexus_2_positive</t>
  </si>
  <si>
    <t>mtsc_gata3_nexus_h32_2</t>
  </si>
  <si>
    <t>fastq/mm10/nexus/mtsc_gata3_nexus_h32_2_1.fastq.gz</t>
  </si>
  <si>
    <t>mtsc_gata3_nexus_4</t>
  </si>
  <si>
    <t>mtsc_gata3_nexus_4_positive</t>
  </si>
  <si>
    <t>mtsc_gata3_nexus_h32_4</t>
  </si>
  <si>
    <t>HG7FVBGXJ</t>
  </si>
  <si>
    <t>ACTTGA</t>
  </si>
  <si>
    <t>fastq/mm10/nexus/mtsc_gata3_nexus_h32_4_1.fastq.gz</t>
  </si>
  <si>
    <t>mtsc_tead4_nexus_1</t>
  </si>
  <si>
    <t>mtsc_tead4_nexus_combined</t>
  </si>
  <si>
    <t>mtsc_tead4_nexus_combined_positive</t>
  </si>
  <si>
    <t>mtsc_tead4_nexus_1_positive</t>
  </si>
  <si>
    <t>mtsc_tead4_nexus_h32_1</t>
  </si>
  <si>
    <t>HTMNGBGXC</t>
  </si>
  <si>
    <t>ATCACG</t>
  </si>
  <si>
    <t>fastq/mm10/nexus/mtsc_tead4_nexus_h32_1_1.fastq.gz</t>
  </si>
  <si>
    <t>mtsc_tead4_nexus_2</t>
  </si>
  <si>
    <t>mtsc_tead4_nexus_2_positive</t>
  </si>
  <si>
    <t>mtsc_tead4_nexus_h32_2</t>
  </si>
  <si>
    <t>fastq/mm10/nexus/mtsc_tead4_nexus_h32_2_1.fastq.gz</t>
  </si>
  <si>
    <t>mtsc_tead4_nexus_3</t>
  </si>
  <si>
    <t>mtsc_tead4_nexus_3_positive</t>
  </si>
  <si>
    <t>mtsc_tead4_nexus_h32_3</t>
  </si>
  <si>
    <t>HTCVYBGXC</t>
  </si>
  <si>
    <t>fastq/mm10/nexus/mtsc_tead4_nexus_h32_3_1.fastq.gz</t>
  </si>
  <si>
    <t>mtsc_tfap2c_nexus_4</t>
  </si>
  <si>
    <t>mtsc_tfap2c_nexus_combined</t>
  </si>
  <si>
    <t>mtsc_tfap2c_nexus_combinedd_positive</t>
  </si>
  <si>
    <t>mtsc_tfap2c_nexus_4_positive</t>
  </si>
  <si>
    <t>mtsc_tfap2c_nexus_h32_4</t>
  </si>
  <si>
    <t>HCMKWBGXF</t>
  </si>
  <si>
    <t>TTAGGC</t>
  </si>
  <si>
    <t>fastq/mm10/nexus/mtsc_tfap2c_nexus_h32_4_1.fastq.gz</t>
  </si>
  <si>
    <t>mtsc_tfap2c_nexus_5</t>
  </si>
  <si>
    <t>mtsc_tfap2c_nexus_combined_positive</t>
  </si>
  <si>
    <t>mtsc_tfap2c_nexus_5_positive</t>
  </si>
  <si>
    <t>mtsc_tfap2c_nexus_h32_5</t>
  </si>
  <si>
    <t>fastq/mm10/nexus/mtsc_tfap2c_nexus_h32_5_1.fastq.gz</t>
  </si>
  <si>
    <t>mtsc_tfap2c_nexus_6</t>
  </si>
  <si>
    <t>mtsc_tfap2c_nexus_6_positive</t>
  </si>
  <si>
    <t>mtsc_tfap2c_nexus_h32_6</t>
  </si>
  <si>
    <t>GTGGCC</t>
  </si>
  <si>
    <t>fastq/mm10/nexus/mtsc_tfap2c_nexus_h32_6_1.fastq.gz</t>
  </si>
  <si>
    <t>mtsc_tfap2c_nexus_7</t>
  </si>
  <si>
    <t>mtsc_tfap2c_nexus_7_positive</t>
  </si>
  <si>
    <t>mtsc_tfap2c_nexus_h32_7</t>
  </si>
  <si>
    <t>GCCAAT</t>
  </si>
  <si>
    <t>fastq/mm10/nexus/mtsc_tfap2c_nexus_h32_7_1.fastq.gz</t>
  </si>
  <si>
    <t>mtsc_yap1_nexus_1</t>
  </si>
  <si>
    <t>mtsc_yap1_nexus_combined</t>
  </si>
  <si>
    <t>mtsc_yap1_nexus_combined_positive</t>
  </si>
  <si>
    <t>mtsc_yap1_nexus_1_positive</t>
  </si>
  <si>
    <t>mtsc_yap1_nexus_h32_1</t>
  </si>
  <si>
    <t>ACTG_CTGA_GACT_TGAC</t>
  </si>
  <si>
    <t>fastq/mm10/nexus/mtsc_yap1_nexus_h32_1_1.fastq.gz</t>
  </si>
  <si>
    <t>mtsc_yap1_nexus_2</t>
  </si>
  <si>
    <t>mtsc_yap1_nexus_2_positive</t>
  </si>
  <si>
    <t>mtsc_yap1_nexus_h32_2</t>
  </si>
  <si>
    <t>fastq/mm10/nexus/mtsc_yap1_nexus_h32_2_1.fastq.gz</t>
  </si>
  <si>
    <t>mtsc_yap1_nexus_4</t>
  </si>
  <si>
    <t>mtsc_yap1_nexus_4_positive</t>
  </si>
  <si>
    <t>mtsc_yap1_nexus_h32_4</t>
  </si>
  <si>
    <t>TAGCTT</t>
  </si>
  <si>
    <t>fastq/mm10/nexus/mtsc_yap1_nexus_h32_4_1.fastq.gz</t>
  </si>
  <si>
    <t>mtsc_yap1_nexus_5</t>
  </si>
  <si>
    <t>mtsc_yap1_nexus_5_positive</t>
  </si>
  <si>
    <t>mtsc_yap1_nexus_h32_5</t>
  </si>
  <si>
    <t>fastq/mm10/nexus/mtsc_yap1_nexus_h32_5_1.fastq.gz</t>
  </si>
  <si>
    <t>mtsc_yap1_nexus_6</t>
  </si>
  <si>
    <t>mtsc_yap1_nexus_6_positive</t>
  </si>
  <si>
    <t>mtsc_yap1_nexus_h32_6</t>
  </si>
  <si>
    <t>fastq/mm10/nexus/mtsc_yap1_nexus_h32_6_1.fastq.gz</t>
  </si>
  <si>
    <t>mtsc_polii_nexus_1</t>
  </si>
  <si>
    <t>mtsc_polii_nexus_combined</t>
  </si>
  <si>
    <t>mtsc_polii_nexus_combined_positive</t>
  </si>
  <si>
    <t>mtsc_polii_nexus_1_positive</t>
  </si>
  <si>
    <t>mtsc_polii_nexus_h32_1</t>
  </si>
  <si>
    <t>fastq/mm10/nexus/mtsc_polii_nexus_h32_1_1.fastq.gz</t>
  </si>
  <si>
    <t>mtsc_polii_nexus_3</t>
  </si>
  <si>
    <t>mtsc_polii_nexus_3_positive</t>
  </si>
  <si>
    <t>mtsc_polii_nexus_h32_3</t>
  </si>
  <si>
    <t>fastq/mm10/nexus/mtsc_polii_nexus_h32_3_1.fastq.gz</t>
  </si>
  <si>
    <t>mtsc_polii_nexus_4</t>
  </si>
  <si>
    <t>mtsc_polii_nexus_4_positive</t>
  </si>
  <si>
    <t>mtsc_polii_nexus_h32_4</t>
  </si>
  <si>
    <t>GTCCGC</t>
  </si>
  <si>
    <t>fastq/mm10/nexus/mtsc_polii_nexus_h32_4_1.fastq.gz</t>
  </si>
  <si>
    <t>mtsc_patchcap_nexus_1</t>
  </si>
  <si>
    <t>mtsc_patchcap_nexus_combined</t>
  </si>
  <si>
    <t>mtsc_patchcap_nexus_combined_positive</t>
  </si>
  <si>
    <t>mtsc_patchcap_nexus_1_positive</t>
  </si>
  <si>
    <t>mtsc_patchcap_nexus_h32_1</t>
  </si>
  <si>
    <t>fastq/mm10/nexus/mtsc_patchcap_nexus_h32_1_1.fastq.gz</t>
  </si>
  <si>
    <t>mtsc_patchcap_nexus_2</t>
  </si>
  <si>
    <t>mtsc_patchcap_nexus_2_positive</t>
  </si>
  <si>
    <t>CTTGTA</t>
  </si>
  <si>
    <t>fastq/mm10/nexus/mtsc_patchcap_nexus_2_1.fastq.gz</t>
  </si>
  <si>
    <t>mtsc_h3k27ac_seq_1</t>
  </si>
  <si>
    <t>seq</t>
  </si>
  <si>
    <t>mtsc_wce_seq_1</t>
  </si>
  <si>
    <t>mtsc_h3k27ac_seq_combined</t>
  </si>
  <si>
    <t>yes</t>
  </si>
  <si>
    <t>mtsc_h3k27ac_seq_h32_1</t>
  </si>
  <si>
    <t>HHKNMAFX2</t>
  </si>
  <si>
    <t>fastq/mm10/seq/mtsc_h3k27ac_seq_h32_1_1.fastq.gz</t>
  </si>
  <si>
    <t>mtsc_h3k27ac_seq_2</t>
  </si>
  <si>
    <t>mtsc_h3k27ac_seq_h32_2</t>
  </si>
  <si>
    <t>CAGATC</t>
  </si>
  <si>
    <t>fastq/mm10/seq/mtsc_h3k27ac_seq_h32_2_1.fastq.gz</t>
  </si>
  <si>
    <t>mtsc_h3k27ac_seq_3</t>
  </si>
  <si>
    <t>mtsc_h3k27ac_seq_h32_3</t>
  </si>
  <si>
    <t>HCKLYBGXJ</t>
  </si>
  <si>
    <t>fastq/mm10/seq/mtsc_h3k27ac_seq_h32_3_1.fastq.gz</t>
  </si>
  <si>
    <t>mtsc_h3_seq_1</t>
  </si>
  <si>
    <t>mtsc_h3_seq_combined</t>
  </si>
  <si>
    <t>mtsc_h3_seq_h32_1</t>
  </si>
  <si>
    <t>mtsc_wce_seq_combined</t>
  </si>
  <si>
    <t>mtsc_wce_seq_h32</t>
  </si>
  <si>
    <t>mtsc_h3k4me1_seq_1</t>
  </si>
  <si>
    <t>mtsc_mock_seq_combined</t>
  </si>
  <si>
    <t>mtsc_h3k24me1_seq_combined</t>
  </si>
  <si>
    <t>mtsc_h3k4me1_seq_2</t>
  </si>
  <si>
    <t>mtsc_h3k4me1_seq_3</t>
  </si>
  <si>
    <t>mtsc_ctcf_seq_1</t>
  </si>
  <si>
    <t>mtsc_ctcf_seq_combined</t>
  </si>
  <si>
    <t>mtsc_elf5_seq_1</t>
  </si>
  <si>
    <t>mtsc_elf5_seq_combined</t>
  </si>
  <si>
    <t>mtsc_elf5_seq_2</t>
  </si>
  <si>
    <t>mtsc_med12_seq_1</t>
  </si>
  <si>
    <t>mtsc_med12_seq_combined</t>
  </si>
  <si>
    <t>mtsc_cfos_seq_1</t>
  </si>
  <si>
    <t>mtsc_cfos_seq_combined</t>
  </si>
  <si>
    <t>mtsc_cfos_seq_2</t>
  </si>
  <si>
    <t>mtsc_p300_seq_1</t>
  </si>
  <si>
    <t>mtsc_p300_seq_combined</t>
  </si>
  <si>
    <t>mtsc_p300_seq_2</t>
  </si>
  <si>
    <t>mtsc_mock_seq_1</t>
  </si>
  <si>
    <t>mtsc_mock_seq_2</t>
  </si>
  <si>
    <t>mtsc_mock_seq_3</t>
  </si>
  <si>
    <t>mtsc_mock_seq_4</t>
  </si>
  <si>
    <t>mtsc_ttseq_rna_1</t>
  </si>
  <si>
    <t>nascent_rna</t>
  </si>
  <si>
    <t>mtsc_ttseq_rna_combined</t>
  </si>
  <si>
    <t>mtsc_ttseq_rna_combined_positive</t>
  </si>
  <si>
    <t>mtsc_ttseq_rna_1_positive</t>
  </si>
  <si>
    <t>mtsc_rna_4su_10min_biorup_1cyc_sample1</t>
  </si>
  <si>
    <t>H5CKKBGXK</t>
  </si>
  <si>
    <t>mtsc_ttseq_rna_2</t>
  </si>
  <si>
    <t>mtsc_ttseq_rna_2_positive</t>
  </si>
  <si>
    <t>mtsc_rna_4su_10min_biorup_1cyc_sample2</t>
  </si>
  <si>
    <t>GTGAAA</t>
  </si>
  <si>
    <t>mtsc_ttseq_rna_3</t>
  </si>
  <si>
    <t>mtsc_ttseq_rna_3_positive</t>
  </si>
  <si>
    <t>mtsc_rna_4su_15min_biorup_2cyc</t>
  </si>
  <si>
    <t>mtsc_wt_rnaseq_rna_1</t>
  </si>
  <si>
    <t>rna</t>
  </si>
  <si>
    <t>mtsc_rnaseq_rna_combined</t>
  </si>
  <si>
    <t>mtsc_wt_rnaseq_rna_combined</t>
  </si>
  <si>
    <t>mtsc_complete_wt</t>
  </si>
  <si>
    <t>mtsc_wt_rnaseq_rna_2</t>
  </si>
  <si>
    <t>mtsc_complete_wt_rep2</t>
  </si>
  <si>
    <t>mtsc_wt_rnaseq_rna_3</t>
  </si>
  <si>
    <t>mtsc_complete_wt_rep3</t>
  </si>
  <si>
    <t>mesc_tead4_nexus_1</t>
  </si>
  <si>
    <t>mesc_tead4_nexus_combined</t>
  </si>
  <si>
    <t>mesc_tead4_nexus_combined_positive</t>
  </si>
  <si>
    <t>mesc_tead4_nexus_1_positive</t>
  </si>
  <si>
    <t> mesc_tead4_nexus_1</t>
  </si>
  <si>
    <t>kd2200_sk2214</t>
  </si>
  <si>
    <t>HTNJVBGX7</t>
  </si>
  <si>
    <t>mesc_tead4_nexus_2</t>
  </si>
  <si>
    <t>mesc_tead4_nexus_2_positive</t>
  </si>
  <si>
    <t> mesc_tead4_nexus_2</t>
  </si>
  <si>
    <t>HGC2TBGX7</t>
  </si>
  <si>
    <t>mesc_tead4_nexus_3</t>
  </si>
  <si>
    <t>mesc_tead4_nexus_3_positive</t>
  </si>
  <si>
    <t> mesc_tead4_nexus_3</t>
  </si>
  <si>
    <t>HGJGNBGX7</t>
  </si>
  <si>
    <t>mesc_h3k27ac_seq_1</t>
  </si>
  <si>
    <t>mesc_wce_seq_combined</t>
  </si>
  <si>
    <t>mesc_h3k27ac_seq_combined</t>
  </si>
  <si>
    <t>mesc_h3k27ac_activemotif_chipseq_1</t>
  </si>
  <si>
    <t>kd2200_sk2214_kb2009</t>
  </si>
  <si>
    <t>HJ22WBGXB</t>
  </si>
  <si>
    <t> GGCTAC</t>
  </si>
  <si>
    <t>mesc_h3k27ac_seq_2</t>
  </si>
  <si>
    <t>mesc_h3k27ac_activemotif_chipseq_2</t>
  </si>
  <si>
    <t>H53LMBGXK</t>
  </si>
  <si>
    <t>mesc_h3k27ac_seq_3</t>
  </si>
  <si>
    <t>mesc_h3k27ac_activemotif_chipseq_3</t>
  </si>
  <si>
    <t>mesc_h3k4me1_seq_1</t>
  </si>
  <si>
    <t>mesc_h3k4me1_combined</t>
  </si>
  <si>
    <t>mesc_h3k4me1_cellsignal_chipseq_1</t>
  </si>
  <si>
    <t>mesc_h3k4me1_seq_2</t>
  </si>
  <si>
    <t>mesc_h3k4me1_cellsignal_chipseq_2</t>
  </si>
  <si>
    <t>mesc_h3k4me1_seq_3</t>
  </si>
  <si>
    <t>mesc_h3k4me1_cellsignal_chipseq_3</t>
  </si>
  <si>
    <t>GATCAG</t>
  </si>
  <si>
    <t>mesc_h3_seq_1</t>
  </si>
  <si>
    <t>mesc_h3_seq_combined</t>
  </si>
  <si>
    <t>mesc_h3_abcam_chipseq_1</t>
  </si>
  <si>
    <t>mesc_h3_seq_2</t>
  </si>
  <si>
    <t>mesc_h3_abcam_chipseq_2</t>
  </si>
  <si>
    <t>mesc_wce_seq_1</t>
  </si>
  <si>
    <t>mesc_wce_chipseq_102521</t>
  </si>
  <si>
    <t>mesc_wce_seq_2</t>
  </si>
  <si>
    <t>mesc_wce_chipseq_110121</t>
  </si>
  <si>
    <t>fastq/mm10/seq/mtsc_h3_seq_h32_1_1.fastq.gz</t>
  </si>
  <si>
    <t>fastq/mm10/seq/mtsc_wce_seq_h32_1.fastq.gz</t>
  </si>
  <si>
    <t>fastq/mm10/seq/mtsc_h3k4me1_seq_1_1.fastq.gz</t>
  </si>
  <si>
    <t>fastq/mm10/seq/mtsc_h3k4me1_seq_2_1.fastq.gz</t>
  </si>
  <si>
    <t>fastq/mm10/seq/mtsc_h3k4me1_seq_3_1.fastq.gz</t>
  </si>
  <si>
    <t>fastq/mm10/seq/mtsc_ctcf_seq_1_1.fastq.gz</t>
  </si>
  <si>
    <t>fastq/mm10/seq/mtsc_elf5_seq_1_1.fastq.gz</t>
  </si>
  <si>
    <t>fastq/mm10/seq/mtsc_elf5_seq_2_1.fastq.gz</t>
  </si>
  <si>
    <t>fastq/mm10/seq/mtsc_med12_seq_1_1.fastq.gz</t>
  </si>
  <si>
    <t>fastq/mm10/seq/mtsc_cfos_seq_1_1.fastq.gz</t>
  </si>
  <si>
    <t>fastq/mm10/seq/mtsc_cfos_seq_2_1.fastq.gz</t>
  </si>
  <si>
    <t>fastq/mm10/seq/mtsc_p300_seq_1_1.fastq.gz</t>
  </si>
  <si>
    <t>fastq/mm10/seq/mtsc_p300_seq_2_1.fastq.gz</t>
  </si>
  <si>
    <t>fastq/mm10/seq/mtsc_mock_seq_1_1.fastq.gz</t>
  </si>
  <si>
    <t>fastq/mm10/seq/mtsc_mock_seq_2_1.fastq.gz</t>
  </si>
  <si>
    <t>fastq/mm10/seq/mtsc_mock_seq_3_1.fastq.gz</t>
  </si>
  <si>
    <t>fastq/mm10/seq/mtsc_mock_seq_4_1.fastq.gz</t>
  </si>
  <si>
    <t>fastq/mm10/nexus/ mesc_tead4_nexus_1_1.fastq.gz</t>
  </si>
  <si>
    <t>fastq/mm10/nexus/ mesc_tead4_nexus_2_1.fastq.gz</t>
  </si>
  <si>
    <t>fastq/mm10/nexus/ mesc_tead4_nexus_3_1.fastq.gz</t>
  </si>
  <si>
    <t>fastq/mm10/rna_seq/mtsc_complete_wt_rep3_1.fastq.gz</t>
  </si>
  <si>
    <t>fastq/mm10/rna_seq/mtsc_complete_wt_rep2_1.fastq.gz</t>
  </si>
  <si>
    <t>fastq/mm10/rna_seq/mtsc_complete_wt_1.fastq.gz</t>
  </si>
  <si>
    <t>fastq/mm10/nascent_rna/mtsc_rna_4su_15min_biorup_2cyc_1.fastq.gz</t>
  </si>
  <si>
    <t>fastq/mm10/nascent_rna/mtsc_rna_4su_10min_biorup_1cyc_sample2_1.fastq.gz</t>
  </si>
  <si>
    <t>fastq/mm10/nascent_rna/mtsc_rna_4su_10min_biorup_1cyc_sample1_1.fastq.gz</t>
  </si>
  <si>
    <t>fastq/mm10/seq/mesc_h3k27ac_activemotif_chipseq_1_1.fastq.gz</t>
  </si>
  <si>
    <t>fastq/mm10/seq/mesc_h3k27ac_activemotif_chipseq_2_1.fastq.gz</t>
  </si>
  <si>
    <t>fastq/mm10/seq/mesc_h3k27ac_activemotif_chipseq_3_1.fastq.gz</t>
  </si>
  <si>
    <t>fastq/mm10/seq/mesc_h3k4me1_cellsignal_chipseq_1_1.fastq.gz</t>
  </si>
  <si>
    <t>fastq/mm10/seq/mesc_h3k4me1_cellsignal_chipseq_2_1.fastq.gz</t>
  </si>
  <si>
    <t>fastq/mm10/seq/mesc_h3k4me1_cellsignal_chipseq_3_1.fastq.gz</t>
  </si>
  <si>
    <t>fastq/mm10/seq/mesc_h3_abcam_chipseq_1_1.fastq.gz</t>
  </si>
  <si>
    <t>fastq/mm10/seq/mesc_h3_abcam_chipseq_2_1.fastq.gz</t>
  </si>
  <si>
    <t>fastq/mm10/seq/mesc_wce_chipseq_102521_1.fastq.gz</t>
  </si>
  <si>
    <t>fastq/mm10/seq/mesc_wce_chipseq_110121_1.fastq.gz</t>
  </si>
  <si>
    <t>AAC377NM5</t>
  </si>
  <si>
    <t>AAAT23YM5</t>
  </si>
  <si>
    <t>AAANK3FM5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</si>
</sst>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K34" workbookViewId="0">
      <selection activeCell="U56" sqref="U56"/>
    </sheetView>
  </sheetViews>
  <sheetFormatPr baseColWidth="10" defaultRowHeight="16" x14ac:dyDescent="0.2"/>
  <cols>
    <col min="12" max="12" width="22" customWidth="1"/>
    <col min="17" max="17" width="30.5" customWidth="1"/>
    <col min="18" max="18" width="58.83203125" customWidth="1"/>
    <col min="19" max="19" width="105.83203125" customWidth="1"/>
    <col min="20" max="20" width="87.5" customWidth="1"/>
    <col min="21" max="21" width="88.33203125" customWidth="1"/>
    <col min="22" max="22" width="25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G2" t="s">
        <v>27</v>
      </c>
      <c r="H2" t="s">
        <v>27</v>
      </c>
      <c r="I2">
        <v>1000</v>
      </c>
      <c r="K2" t="s">
        <v>22</v>
      </c>
      <c r="L2" t="s">
        <v>28</v>
      </c>
      <c r="M2" t="s">
        <v>29</v>
      </c>
      <c r="N2">
        <v>3310</v>
      </c>
      <c r="O2" t="s">
        <v>30</v>
      </c>
      <c r="P2" t="s">
        <v>31</v>
      </c>
      <c r="Q2" t="s">
        <v>32</v>
      </c>
      <c r="R2" t="s">
        <v>33</v>
      </c>
      <c r="S2" t="str">
        <f>_xlfn.CONCAT("/n/analysis/Zeitlinger/kd2200/MOLNG-",N2,"/",O2,"/n_*_1_",P2,".fastq.gz")</f>
        <v>/n/analysis/Zeitlinger/kd2200/MOLNG-3310/HF72MBGXK/n_*_1_AGGCAGAA-TATCCTCT.fastq.gz</v>
      </c>
      <c r="T2" t="str">
        <f>_xlfn.CONCAT("cat"," ",S2," ","&gt;"," ",R2)</f>
        <v>cat /n/analysis/Zeitlinger/kd2200/MOLNG-3310/HF72MBGXK/n_*_1_AGGCAGAA-TATCCTCT.fastq.gz &gt; fastq/mm10/atac/ mtsc_native_atac_1_1.fastq.gz</v>
      </c>
      <c r="U2" t="str">
        <f>_xlfn.CONCAT("/n/analysis/Zeitlinger/kd2200/MOLNG-",N2,"/",O2,"/n_*_2_",P2,".fastq.gz")</f>
        <v>/n/analysis/Zeitlinger/kd2200/MOLNG-3310/HF72MBGXK/n_*_2_AGGCAGAA-TATCCTCT.fastq.gz</v>
      </c>
      <c r="V2" t="str">
        <f>_xlfn.CONCAT("cat"," ",U2," ","&gt;"," ","fastq/mm10/atac/mtsc_native_atac_1_2.fastq.gz")</f>
        <v>cat /n/analysis/Zeitlinger/kd2200/MOLNG-3310/HF72MBGXK/n_*_2_AGGCAGAA-TATCCTCT.fastq.gz &gt; fastq/mm10/atac/mtsc_native_atac_1_2.fastq.gz</v>
      </c>
    </row>
    <row r="3" spans="1:22" x14ac:dyDescent="0.2">
      <c r="A3" t="s">
        <v>34</v>
      </c>
      <c r="B3" t="s">
        <v>23</v>
      </c>
      <c r="C3" t="s">
        <v>24</v>
      </c>
      <c r="D3" t="s">
        <v>25</v>
      </c>
      <c r="E3" t="s">
        <v>26</v>
      </c>
      <c r="G3" t="s">
        <v>27</v>
      </c>
      <c r="H3" t="s">
        <v>27</v>
      </c>
      <c r="I3">
        <v>1000</v>
      </c>
      <c r="K3" t="s">
        <v>34</v>
      </c>
      <c r="L3" t="s">
        <v>35</v>
      </c>
      <c r="M3" t="s">
        <v>29</v>
      </c>
      <c r="N3">
        <v>3310</v>
      </c>
      <c r="O3" t="s">
        <v>30</v>
      </c>
      <c r="P3" t="s">
        <v>36</v>
      </c>
      <c r="Q3" t="s">
        <v>32</v>
      </c>
      <c r="R3" t="s">
        <v>37</v>
      </c>
      <c r="S3" t="str">
        <f t="shared" ref="S2:S24" si="0">_xlfn.CONCAT("/n/analysis/Zeitlinger/kd2200/MOLNG-",N3,"/",O3,"/n_*_1_",P3,".fastq.gz")</f>
        <v>/n/analysis/Zeitlinger/kd2200/MOLNG-3310/HF72MBGXK/n_*_1_TAGGCATG-TAGATCGC.fastq.gz</v>
      </c>
      <c r="T3" t="str">
        <f t="shared" ref="T3:T22" si="1">_xlfn.CONCAT("cat"," ",S3," ","&gt;"," ",R3)</f>
        <v>cat /n/analysis/Zeitlinger/kd2200/MOLNG-3310/HF72MBGXK/n_*_1_TAGGCATG-TAGATCGC.fastq.gz &gt; fastq/mm10/atac/ mtsc_native_atac_2_1.fastq.gz</v>
      </c>
      <c r="U3" t="str">
        <f t="shared" ref="U3:U51" si="2">_xlfn.CONCAT("/n/analysis/Zeitlinger/kd2200/MOLNG-",N3,"/",O3,"/n_*_2_",P3,".fastq.gz")</f>
        <v>/n/analysis/Zeitlinger/kd2200/MOLNG-3310/HF72MBGXK/n_*_2_TAGGCATG-TAGATCGC.fastq.gz</v>
      </c>
      <c r="V3" t="str">
        <f>_xlfn.CONCAT("cat"," ",U3," ","&gt;"," ","fastq/mm10/atac/mtsc_native_atac_2_2.fastq.gz")</f>
        <v>cat /n/analysis/Zeitlinger/kd2200/MOLNG-3310/HF72MBGXK/n_*_2_TAGGCATG-TAGATCGC.fastq.gz &gt; fastq/mm10/atac/mtsc_native_atac_2_2.fastq.gz</v>
      </c>
    </row>
    <row r="4" spans="1:22" x14ac:dyDescent="0.2">
      <c r="A4" t="s">
        <v>38</v>
      </c>
      <c r="B4" t="s">
        <v>23</v>
      </c>
      <c r="C4" t="s">
        <v>24</v>
      </c>
      <c r="D4" t="s">
        <v>25</v>
      </c>
      <c r="E4" t="s">
        <v>26</v>
      </c>
      <c r="G4" t="s">
        <v>27</v>
      </c>
      <c r="H4" t="s">
        <v>27</v>
      </c>
      <c r="I4">
        <v>1000</v>
      </c>
      <c r="K4" t="s">
        <v>38</v>
      </c>
      <c r="L4" t="s">
        <v>39</v>
      </c>
      <c r="M4" t="s">
        <v>29</v>
      </c>
      <c r="N4">
        <v>3310</v>
      </c>
      <c r="O4" t="s">
        <v>30</v>
      </c>
      <c r="P4" t="s">
        <v>40</v>
      </c>
      <c r="Q4" t="s">
        <v>32</v>
      </c>
      <c r="R4" t="s">
        <v>41</v>
      </c>
      <c r="S4" t="str">
        <f t="shared" si="0"/>
        <v>/n/analysis/Zeitlinger/kd2200/MOLNG-3310/HF72MBGXK/n_*_1_GGACTCCT-TAGATCGC.fastq.gz</v>
      </c>
      <c r="T4" t="str">
        <f t="shared" si="1"/>
        <v>cat /n/analysis/Zeitlinger/kd2200/MOLNG-3310/HF72MBGXK/n_*_1_GGACTCCT-TAGATCGC.fastq.gz &gt; fastq/mm10/atac/ mtsc_native_atac_3_1.fastq.gz</v>
      </c>
      <c r="U4" t="str">
        <f t="shared" si="2"/>
        <v>/n/analysis/Zeitlinger/kd2200/MOLNG-3310/HF72MBGXK/n_*_2_GGACTCCT-TAGATCGC.fastq.gz</v>
      </c>
      <c r="V4" t="str">
        <f>_xlfn.CONCAT("cat"," ",U4," ","&gt;"," ","fastq/mm10/atac/mtsc_native_atac_3_2.fastq.gz")</f>
        <v>cat /n/analysis/Zeitlinger/kd2200/MOLNG-3310/HF72MBGXK/n_*_2_GGACTCCT-TAGATCGC.fastq.gz &gt; fastq/mm10/atac/mtsc_native_atac_3_2.fastq.gz</v>
      </c>
    </row>
    <row r="5" spans="1:22" x14ac:dyDescent="0.2">
      <c r="A5" t="s">
        <v>42</v>
      </c>
      <c r="B5" t="s">
        <v>23</v>
      </c>
      <c r="C5" t="s">
        <v>43</v>
      </c>
      <c r="D5" t="s">
        <v>44</v>
      </c>
      <c r="E5" t="s">
        <v>26</v>
      </c>
      <c r="G5" t="s">
        <v>45</v>
      </c>
      <c r="H5" t="s">
        <v>46</v>
      </c>
      <c r="K5" t="s">
        <v>47</v>
      </c>
      <c r="L5" t="s">
        <v>48</v>
      </c>
      <c r="M5" t="s">
        <v>49</v>
      </c>
      <c r="N5">
        <v>2992</v>
      </c>
      <c r="O5" t="s">
        <v>50</v>
      </c>
      <c r="P5" t="s">
        <v>51</v>
      </c>
      <c r="Q5" t="s">
        <v>52</v>
      </c>
      <c r="R5" t="s">
        <v>53</v>
      </c>
      <c r="S5" t="str">
        <f t="shared" si="0"/>
        <v>/n/analysis/Zeitlinger/kd2200/MOLNG-2992/HHJH7BGXF/n_*_1_ACAGTG.fastq.gz</v>
      </c>
      <c r="T5" t="str">
        <f t="shared" si="1"/>
        <v>cat /n/analysis/Zeitlinger/kd2200/MOLNG-2992/HHJH7BGXF/n_*_1_ACAGTG.fastq.gz &gt; fastq/mm10/nexus/mtsc_cdx2_nexus_h32_2_1.fastq.gz</v>
      </c>
    </row>
    <row r="6" spans="1:22" x14ac:dyDescent="0.2">
      <c r="A6" t="s">
        <v>54</v>
      </c>
      <c r="B6" t="s">
        <v>23</v>
      </c>
      <c r="C6" t="s">
        <v>43</v>
      </c>
      <c r="D6" t="s">
        <v>44</v>
      </c>
      <c r="E6" t="s">
        <v>26</v>
      </c>
      <c r="G6" t="s">
        <v>45</v>
      </c>
      <c r="H6" t="s">
        <v>46</v>
      </c>
      <c r="K6" t="s">
        <v>55</v>
      </c>
      <c r="L6" t="s">
        <v>56</v>
      </c>
      <c r="M6" t="s">
        <v>49</v>
      </c>
      <c r="N6">
        <v>3184</v>
      </c>
      <c r="O6" t="s">
        <v>57</v>
      </c>
      <c r="P6" t="s">
        <v>58</v>
      </c>
      <c r="Q6" t="s">
        <v>52</v>
      </c>
      <c r="R6" t="s">
        <v>59</v>
      </c>
      <c r="S6" t="str">
        <f t="shared" si="0"/>
        <v>/n/analysis/Zeitlinger/kd2200/MOLNG-3184/HCKKYBGXJ/n_*_1_CCGTCC.fastq.gz</v>
      </c>
      <c r="T6" t="str">
        <f t="shared" si="1"/>
        <v>cat /n/analysis/Zeitlinger/kd2200/MOLNG-3184/HCKKYBGXJ/n_*_1_CCGTCC.fastq.gz &gt; fastq/mm10/nexus/mtsc_cdx2_nexus_h32_5_1.fastq.gz</v>
      </c>
    </row>
    <row r="7" spans="1:22" x14ac:dyDescent="0.2">
      <c r="A7" t="s">
        <v>60</v>
      </c>
      <c r="B7" t="s">
        <v>23</v>
      </c>
      <c r="C7" t="s">
        <v>43</v>
      </c>
      <c r="D7" t="s">
        <v>44</v>
      </c>
      <c r="E7" t="s">
        <v>26</v>
      </c>
      <c r="G7" t="s">
        <v>45</v>
      </c>
      <c r="H7" t="s">
        <v>46</v>
      </c>
      <c r="K7" t="s">
        <v>61</v>
      </c>
      <c r="L7" t="s">
        <v>62</v>
      </c>
      <c r="M7" t="s">
        <v>49</v>
      </c>
      <c r="N7">
        <v>3331</v>
      </c>
      <c r="O7" t="s">
        <v>63</v>
      </c>
      <c r="P7" t="s">
        <v>64</v>
      </c>
      <c r="Q7" t="s">
        <v>52</v>
      </c>
      <c r="R7" t="s">
        <v>65</v>
      </c>
      <c r="S7" t="str">
        <f t="shared" si="0"/>
        <v>/n/analysis/Zeitlinger/kd2200/MOLNG-3331/HWF2TBGXK/n_*_1_CGATGT.fastq.gz</v>
      </c>
      <c r="T7" t="str">
        <f t="shared" si="1"/>
        <v>cat /n/analysis/Zeitlinger/kd2200/MOLNG-3331/HWF2TBGXK/n_*_1_CGATGT.fastq.gz &gt; fastq/mm10/nexus/mtsc_cdx2_nexus_h32_6_1.fastq.gz</v>
      </c>
    </row>
    <row r="8" spans="1:22" x14ac:dyDescent="0.2">
      <c r="A8" t="s">
        <v>66</v>
      </c>
      <c r="B8" t="s">
        <v>23</v>
      </c>
      <c r="C8" t="s">
        <v>43</v>
      </c>
      <c r="D8" t="s">
        <v>44</v>
      </c>
      <c r="E8" t="s">
        <v>26</v>
      </c>
      <c r="G8" t="s">
        <v>45</v>
      </c>
      <c r="H8" t="s">
        <v>46</v>
      </c>
      <c r="K8" t="s">
        <v>67</v>
      </c>
      <c r="L8" t="s">
        <v>68</v>
      </c>
      <c r="M8" t="s">
        <v>49</v>
      </c>
      <c r="N8">
        <v>3331</v>
      </c>
      <c r="O8" t="s">
        <v>63</v>
      </c>
      <c r="P8" t="s">
        <v>69</v>
      </c>
      <c r="Q8" t="s">
        <v>52</v>
      </c>
      <c r="R8" t="s">
        <v>70</v>
      </c>
      <c r="S8" t="str">
        <f t="shared" si="0"/>
        <v>/n/analysis/Zeitlinger/kd2200/MOLNG-3331/HWF2TBGXK/n_*_1_TGACCA.fastq.gz</v>
      </c>
      <c r="T8" t="str">
        <f t="shared" si="1"/>
        <v>cat /n/analysis/Zeitlinger/kd2200/MOLNG-3331/HWF2TBGXK/n_*_1_TGACCA.fastq.gz &gt; fastq/mm10/nexus/mtsc_cdx2_nexus_h32_7_1.fastq.gz</v>
      </c>
    </row>
    <row r="9" spans="1:22" x14ac:dyDescent="0.2">
      <c r="A9" t="s">
        <v>71</v>
      </c>
      <c r="B9" t="s">
        <v>23</v>
      </c>
      <c r="C9" t="s">
        <v>43</v>
      </c>
      <c r="D9" t="s">
        <v>44</v>
      </c>
      <c r="E9" t="s">
        <v>26</v>
      </c>
      <c r="G9" t="s">
        <v>72</v>
      </c>
      <c r="H9" t="s">
        <v>73</v>
      </c>
      <c r="K9" t="s">
        <v>74</v>
      </c>
      <c r="L9" t="s">
        <v>75</v>
      </c>
      <c r="M9" t="s">
        <v>49</v>
      </c>
      <c r="N9">
        <v>2936</v>
      </c>
      <c r="O9" t="s">
        <v>76</v>
      </c>
      <c r="P9" t="s">
        <v>77</v>
      </c>
      <c r="Q9" t="s">
        <v>52</v>
      </c>
      <c r="R9" t="s">
        <v>78</v>
      </c>
      <c r="S9" t="str">
        <f t="shared" si="0"/>
        <v>/n/analysis/Zeitlinger/kd2200/MOLNG-2936/HTCMVBGXC/n_*_1_GGCTAC.fastq.gz</v>
      </c>
      <c r="T9" t="str">
        <f t="shared" si="1"/>
        <v>cat /n/analysis/Zeitlinger/kd2200/MOLNG-2936/HTCMVBGXC/n_*_1_GGCTAC.fastq.gz &gt; fastq/mm10/nexus/mtsc_gata3_nexus_h32_1_1.fastq.gz</v>
      </c>
    </row>
    <row r="10" spans="1:22" x14ac:dyDescent="0.2">
      <c r="A10" t="s">
        <v>79</v>
      </c>
      <c r="B10" t="s">
        <v>23</v>
      </c>
      <c r="C10" t="s">
        <v>43</v>
      </c>
      <c r="D10" t="s">
        <v>44</v>
      </c>
      <c r="E10" t="s">
        <v>26</v>
      </c>
      <c r="G10" t="s">
        <v>72</v>
      </c>
      <c r="H10" t="s">
        <v>73</v>
      </c>
      <c r="K10" t="s">
        <v>80</v>
      </c>
      <c r="L10" t="s">
        <v>81</v>
      </c>
      <c r="M10" t="s">
        <v>49</v>
      </c>
      <c r="N10">
        <v>2992</v>
      </c>
      <c r="O10" t="s">
        <v>50</v>
      </c>
      <c r="P10" t="s">
        <v>69</v>
      </c>
      <c r="Q10" t="s">
        <v>52</v>
      </c>
      <c r="R10" t="s">
        <v>82</v>
      </c>
      <c r="S10" t="str">
        <f t="shared" si="0"/>
        <v>/n/analysis/Zeitlinger/kd2200/MOLNG-2992/HHJH7BGXF/n_*_1_TGACCA.fastq.gz</v>
      </c>
      <c r="T10" t="str">
        <f t="shared" si="1"/>
        <v>cat /n/analysis/Zeitlinger/kd2200/MOLNG-2992/HHJH7BGXF/n_*_1_TGACCA.fastq.gz &gt; fastq/mm10/nexus/mtsc_gata3_nexus_h32_2_1.fastq.gz</v>
      </c>
    </row>
    <row r="11" spans="1:22" x14ac:dyDescent="0.2">
      <c r="A11" t="s">
        <v>83</v>
      </c>
      <c r="B11" t="s">
        <v>23</v>
      </c>
      <c r="C11" t="s">
        <v>43</v>
      </c>
      <c r="D11" t="s">
        <v>44</v>
      </c>
      <c r="E11" t="s">
        <v>26</v>
      </c>
      <c r="G11" t="s">
        <v>72</v>
      </c>
      <c r="H11" t="s">
        <v>73</v>
      </c>
      <c r="K11" t="s">
        <v>84</v>
      </c>
      <c r="L11" t="s">
        <v>85</v>
      </c>
      <c r="M11" t="s">
        <v>49</v>
      </c>
      <c r="N11">
        <v>3184</v>
      </c>
      <c r="O11" t="s">
        <v>86</v>
      </c>
      <c r="P11" t="s">
        <v>87</v>
      </c>
      <c r="Q11" t="s">
        <v>52</v>
      </c>
      <c r="R11" t="s">
        <v>88</v>
      </c>
      <c r="S11" t="str">
        <f t="shared" si="0"/>
        <v>/n/analysis/Zeitlinger/kd2200/MOLNG-3184/HG7FVBGXJ/n_*_1_ACTTGA.fastq.gz</v>
      </c>
      <c r="T11" t="str">
        <f t="shared" si="1"/>
        <v>cat /n/analysis/Zeitlinger/kd2200/MOLNG-3184/HG7FVBGXJ/n_*_1_ACTTGA.fastq.gz &gt; fastq/mm10/nexus/mtsc_gata3_nexus_h32_4_1.fastq.gz</v>
      </c>
    </row>
    <row r="12" spans="1:22" x14ac:dyDescent="0.2">
      <c r="A12" t="s">
        <v>89</v>
      </c>
      <c r="B12" t="s">
        <v>23</v>
      </c>
      <c r="C12" t="s">
        <v>43</v>
      </c>
      <c r="D12" t="s">
        <v>44</v>
      </c>
      <c r="E12" t="s">
        <v>26</v>
      </c>
      <c r="G12" t="s">
        <v>90</v>
      </c>
      <c r="H12" t="s">
        <v>91</v>
      </c>
      <c r="K12" t="s">
        <v>92</v>
      </c>
      <c r="L12" t="s">
        <v>93</v>
      </c>
      <c r="M12" t="s">
        <v>49</v>
      </c>
      <c r="N12">
        <v>2902</v>
      </c>
      <c r="O12" t="s">
        <v>94</v>
      </c>
      <c r="P12" t="s">
        <v>95</v>
      </c>
      <c r="Q12" t="s">
        <v>52</v>
      </c>
      <c r="R12" t="s">
        <v>96</v>
      </c>
      <c r="S12" t="str">
        <f t="shared" si="0"/>
        <v>/n/analysis/Zeitlinger/kd2200/MOLNG-2902/HTMNGBGXC/n_*_1_ATCACG.fastq.gz</v>
      </c>
      <c r="T12" t="str">
        <f t="shared" si="1"/>
        <v>cat /n/analysis/Zeitlinger/kd2200/MOLNG-2902/HTMNGBGXC/n_*_1_ATCACG.fastq.gz &gt; fastq/mm10/nexus/mtsc_tead4_nexus_h32_1_1.fastq.gz</v>
      </c>
    </row>
    <row r="13" spans="1:22" x14ac:dyDescent="0.2">
      <c r="A13" t="s">
        <v>97</v>
      </c>
      <c r="B13" t="s">
        <v>23</v>
      </c>
      <c r="C13" t="s">
        <v>43</v>
      </c>
      <c r="D13" t="s">
        <v>44</v>
      </c>
      <c r="E13" t="s">
        <v>26</v>
      </c>
      <c r="G13" t="s">
        <v>90</v>
      </c>
      <c r="H13" t="s">
        <v>91</v>
      </c>
      <c r="K13" t="s">
        <v>98</v>
      </c>
      <c r="L13" t="s">
        <v>99</v>
      </c>
      <c r="M13" t="s">
        <v>49</v>
      </c>
      <c r="N13">
        <v>2902</v>
      </c>
      <c r="O13" t="s">
        <v>94</v>
      </c>
      <c r="P13" t="s">
        <v>64</v>
      </c>
      <c r="Q13" t="s">
        <v>52</v>
      </c>
      <c r="R13" t="s">
        <v>100</v>
      </c>
      <c r="S13" t="str">
        <f t="shared" si="0"/>
        <v>/n/analysis/Zeitlinger/kd2200/MOLNG-2902/HTMNGBGXC/n_*_1_CGATGT.fastq.gz</v>
      </c>
      <c r="T13" t="str">
        <f t="shared" si="1"/>
        <v>cat /n/analysis/Zeitlinger/kd2200/MOLNG-2902/HTMNGBGXC/n_*_1_CGATGT.fastq.gz &gt; fastq/mm10/nexus/mtsc_tead4_nexus_h32_2_1.fastq.gz</v>
      </c>
    </row>
    <row r="14" spans="1:22" x14ac:dyDescent="0.2">
      <c r="A14" t="s">
        <v>101</v>
      </c>
      <c r="B14" t="s">
        <v>23</v>
      </c>
      <c r="C14" t="s">
        <v>43</v>
      </c>
      <c r="D14" t="s">
        <v>44</v>
      </c>
      <c r="E14" t="s">
        <v>26</v>
      </c>
      <c r="G14" t="s">
        <v>90</v>
      </c>
      <c r="H14" t="s">
        <v>91</v>
      </c>
      <c r="K14" t="s">
        <v>102</v>
      </c>
      <c r="L14" t="s">
        <v>103</v>
      </c>
      <c r="M14" t="s">
        <v>49</v>
      </c>
      <c r="N14">
        <v>2931</v>
      </c>
      <c r="O14" t="s">
        <v>104</v>
      </c>
      <c r="P14" t="s">
        <v>95</v>
      </c>
      <c r="Q14" t="s">
        <v>52</v>
      </c>
      <c r="R14" t="s">
        <v>105</v>
      </c>
      <c r="S14" t="str">
        <f t="shared" si="0"/>
        <v>/n/analysis/Zeitlinger/kd2200/MOLNG-2931/HTCVYBGXC/n_*_1_ATCACG.fastq.gz</v>
      </c>
      <c r="T14" t="str">
        <f t="shared" si="1"/>
        <v>cat /n/analysis/Zeitlinger/kd2200/MOLNG-2931/HTCVYBGXC/n_*_1_ATCACG.fastq.gz &gt; fastq/mm10/nexus/mtsc_tead4_nexus_h32_3_1.fastq.gz</v>
      </c>
    </row>
    <row r="15" spans="1:22" x14ac:dyDescent="0.2">
      <c r="A15" t="s">
        <v>106</v>
      </c>
      <c r="B15" t="s">
        <v>23</v>
      </c>
      <c r="C15" t="s">
        <v>43</v>
      </c>
      <c r="D15" t="s">
        <v>44</v>
      </c>
      <c r="E15" t="s">
        <v>26</v>
      </c>
      <c r="G15" t="s">
        <v>107</v>
      </c>
      <c r="H15" t="s">
        <v>108</v>
      </c>
      <c r="K15" t="s">
        <v>109</v>
      </c>
      <c r="L15" t="s">
        <v>110</v>
      </c>
      <c r="M15" t="s">
        <v>49</v>
      </c>
      <c r="N15">
        <v>2986</v>
      </c>
      <c r="O15" t="s">
        <v>111</v>
      </c>
      <c r="P15" t="s">
        <v>112</v>
      </c>
      <c r="Q15" t="s">
        <v>52</v>
      </c>
      <c r="R15" t="s">
        <v>113</v>
      </c>
      <c r="S15" t="str">
        <f t="shared" si="0"/>
        <v>/n/analysis/Zeitlinger/kd2200/MOLNG-2986/HCMKWBGXF/n_*_1_TTAGGC.fastq.gz</v>
      </c>
      <c r="T15" t="str">
        <f t="shared" si="1"/>
        <v>cat /n/analysis/Zeitlinger/kd2200/MOLNG-2986/HCMKWBGXF/n_*_1_TTAGGC.fastq.gz &gt; fastq/mm10/nexus/mtsc_tfap2c_nexus_h32_4_1.fastq.gz</v>
      </c>
    </row>
    <row r="16" spans="1:22" x14ac:dyDescent="0.2">
      <c r="A16" t="s">
        <v>114</v>
      </c>
      <c r="B16" t="s">
        <v>23</v>
      </c>
      <c r="C16" t="s">
        <v>43</v>
      </c>
      <c r="D16" t="s">
        <v>44</v>
      </c>
      <c r="E16" t="s">
        <v>26</v>
      </c>
      <c r="G16" t="s">
        <v>107</v>
      </c>
      <c r="H16" t="s">
        <v>115</v>
      </c>
      <c r="K16" t="s">
        <v>116</v>
      </c>
      <c r="L16" t="s">
        <v>117</v>
      </c>
      <c r="M16" t="s">
        <v>49</v>
      </c>
      <c r="N16">
        <v>2992</v>
      </c>
      <c r="O16" t="s">
        <v>50</v>
      </c>
      <c r="P16" t="s">
        <v>95</v>
      </c>
      <c r="Q16" t="s">
        <v>52</v>
      </c>
      <c r="R16" t="s">
        <v>118</v>
      </c>
      <c r="S16" t="str">
        <f t="shared" si="0"/>
        <v>/n/analysis/Zeitlinger/kd2200/MOLNG-2992/HHJH7BGXF/n_*_1_ATCACG.fastq.gz</v>
      </c>
      <c r="T16" t="str">
        <f t="shared" si="1"/>
        <v>cat /n/analysis/Zeitlinger/kd2200/MOLNG-2992/HHJH7BGXF/n_*_1_ATCACG.fastq.gz &gt; fastq/mm10/nexus/mtsc_tfap2c_nexus_h32_5_1.fastq.gz</v>
      </c>
    </row>
    <row r="17" spans="1:20" x14ac:dyDescent="0.2">
      <c r="A17" t="s">
        <v>119</v>
      </c>
      <c r="B17" t="s">
        <v>23</v>
      </c>
      <c r="C17" t="s">
        <v>43</v>
      </c>
      <c r="D17" t="s">
        <v>44</v>
      </c>
      <c r="E17" t="s">
        <v>26</v>
      </c>
      <c r="G17" t="s">
        <v>107</v>
      </c>
      <c r="H17" t="s">
        <v>115</v>
      </c>
      <c r="K17" t="s">
        <v>120</v>
      </c>
      <c r="L17" t="s">
        <v>121</v>
      </c>
      <c r="M17" t="s">
        <v>49</v>
      </c>
      <c r="N17">
        <v>3184</v>
      </c>
      <c r="O17" t="s">
        <v>57</v>
      </c>
      <c r="P17" t="s">
        <v>122</v>
      </c>
      <c r="Q17" t="s">
        <v>52</v>
      </c>
      <c r="R17" t="s">
        <v>123</v>
      </c>
      <c r="S17" t="str">
        <f t="shared" si="0"/>
        <v>/n/analysis/Zeitlinger/kd2200/MOLNG-3184/HCKKYBGXJ/n_*_1_GTGGCC.fastq.gz</v>
      </c>
      <c r="T17" t="str">
        <f t="shared" si="1"/>
        <v>cat /n/analysis/Zeitlinger/kd2200/MOLNG-3184/HCKKYBGXJ/n_*_1_GTGGCC.fastq.gz &gt; fastq/mm10/nexus/mtsc_tfap2c_nexus_h32_6_1.fastq.gz</v>
      </c>
    </row>
    <row r="18" spans="1:20" x14ac:dyDescent="0.2">
      <c r="A18" t="s">
        <v>124</v>
      </c>
      <c r="B18" t="s">
        <v>23</v>
      </c>
      <c r="C18" t="s">
        <v>43</v>
      </c>
      <c r="D18" t="s">
        <v>44</v>
      </c>
      <c r="E18" t="s">
        <v>26</v>
      </c>
      <c r="G18" t="s">
        <v>107</v>
      </c>
      <c r="H18" t="s">
        <v>115</v>
      </c>
      <c r="K18" t="s">
        <v>125</v>
      </c>
      <c r="L18" t="s">
        <v>126</v>
      </c>
      <c r="M18" t="s">
        <v>49</v>
      </c>
      <c r="N18">
        <v>3331</v>
      </c>
      <c r="O18" t="s">
        <v>63</v>
      </c>
      <c r="P18" t="s">
        <v>127</v>
      </c>
      <c r="Q18" t="s">
        <v>52</v>
      </c>
      <c r="R18" t="s">
        <v>128</v>
      </c>
      <c r="S18" t="str">
        <f t="shared" si="0"/>
        <v>/n/analysis/Zeitlinger/kd2200/MOLNG-3331/HWF2TBGXK/n_*_1_GCCAAT.fastq.gz</v>
      </c>
      <c r="T18" t="str">
        <f t="shared" si="1"/>
        <v>cat /n/analysis/Zeitlinger/kd2200/MOLNG-3331/HWF2TBGXK/n_*_1_GCCAAT.fastq.gz &gt; fastq/mm10/nexus/mtsc_tfap2c_nexus_h32_7_1.fastq.gz</v>
      </c>
    </row>
    <row r="19" spans="1:20" x14ac:dyDescent="0.2">
      <c r="A19" t="s">
        <v>129</v>
      </c>
      <c r="B19" t="s">
        <v>23</v>
      </c>
      <c r="C19" t="s">
        <v>43</v>
      </c>
      <c r="D19" t="s">
        <v>44</v>
      </c>
      <c r="E19" t="s">
        <v>26</v>
      </c>
      <c r="G19" t="s">
        <v>130</v>
      </c>
      <c r="H19" t="s">
        <v>131</v>
      </c>
      <c r="K19" t="s">
        <v>132</v>
      </c>
      <c r="L19" t="s">
        <v>133</v>
      </c>
      <c r="M19" t="s">
        <v>49</v>
      </c>
      <c r="N19">
        <v>2902</v>
      </c>
      <c r="O19" t="s">
        <v>94</v>
      </c>
      <c r="P19" t="s">
        <v>112</v>
      </c>
      <c r="Q19" t="s">
        <v>134</v>
      </c>
      <c r="R19" t="s">
        <v>135</v>
      </c>
      <c r="S19" t="str">
        <f t="shared" si="0"/>
        <v>/n/analysis/Zeitlinger/kd2200/MOLNG-2902/HTMNGBGXC/n_*_1_TTAGGC.fastq.gz</v>
      </c>
      <c r="T19" t="str">
        <f t="shared" si="1"/>
        <v>cat /n/analysis/Zeitlinger/kd2200/MOLNG-2902/HTMNGBGXC/n_*_1_TTAGGC.fastq.gz &gt; fastq/mm10/nexus/mtsc_yap1_nexus_h32_1_1.fastq.gz</v>
      </c>
    </row>
    <row r="20" spans="1:20" x14ac:dyDescent="0.2">
      <c r="A20" t="s">
        <v>136</v>
      </c>
      <c r="B20" t="s">
        <v>23</v>
      </c>
      <c r="C20" t="s">
        <v>43</v>
      </c>
      <c r="D20" t="s">
        <v>44</v>
      </c>
      <c r="E20" t="s">
        <v>26</v>
      </c>
      <c r="G20" t="s">
        <v>130</v>
      </c>
      <c r="H20" t="s">
        <v>131</v>
      </c>
      <c r="K20" t="s">
        <v>137</v>
      </c>
      <c r="L20" t="s">
        <v>138</v>
      </c>
      <c r="M20" t="s">
        <v>49</v>
      </c>
      <c r="N20">
        <v>2931</v>
      </c>
      <c r="O20" t="s">
        <v>104</v>
      </c>
      <c r="P20" t="s">
        <v>64</v>
      </c>
      <c r="Q20" t="s">
        <v>134</v>
      </c>
      <c r="R20" t="s">
        <v>139</v>
      </c>
      <c r="S20" t="str">
        <f t="shared" si="0"/>
        <v>/n/analysis/Zeitlinger/kd2200/MOLNG-2931/HTCVYBGXC/n_*_1_CGATGT.fastq.gz</v>
      </c>
      <c r="T20" t="str">
        <f>_xlfn.CONCAT("cat"," ",S20," ","&gt;"," ",R20)</f>
        <v>cat /n/analysis/Zeitlinger/kd2200/MOLNG-2931/HTCVYBGXC/n_*_1_CGATGT.fastq.gz &gt; fastq/mm10/nexus/mtsc_yap1_nexus_h32_2_1.fastq.gz</v>
      </c>
    </row>
    <row r="21" spans="1:20" x14ac:dyDescent="0.2">
      <c r="A21" t="s">
        <v>140</v>
      </c>
      <c r="B21" t="s">
        <v>23</v>
      </c>
      <c r="C21" t="s">
        <v>43</v>
      </c>
      <c r="D21" t="s">
        <v>44</v>
      </c>
      <c r="E21" t="s">
        <v>26</v>
      </c>
      <c r="G21" t="s">
        <v>130</v>
      </c>
      <c r="H21" t="s">
        <v>131</v>
      </c>
      <c r="K21" t="s">
        <v>141</v>
      </c>
      <c r="L21" t="s">
        <v>142</v>
      </c>
      <c r="M21" t="s">
        <v>49</v>
      </c>
      <c r="N21">
        <v>2936</v>
      </c>
      <c r="O21" t="s">
        <v>76</v>
      </c>
      <c r="P21" t="s">
        <v>143</v>
      </c>
      <c r="Q21" t="s">
        <v>134</v>
      </c>
      <c r="R21" t="s">
        <v>144</v>
      </c>
      <c r="S21" t="str">
        <f t="shared" si="0"/>
        <v>/n/analysis/Zeitlinger/kd2200/MOLNG-2936/HTCMVBGXC/n_*_1_TAGCTT.fastq.gz</v>
      </c>
      <c r="T21" t="str">
        <f t="shared" si="1"/>
        <v>cat /n/analysis/Zeitlinger/kd2200/MOLNG-2936/HTCMVBGXC/n_*_1_TAGCTT.fastq.gz &gt; fastq/mm10/nexus/mtsc_yap1_nexus_h32_4_1.fastq.gz</v>
      </c>
    </row>
    <row r="22" spans="1:20" x14ac:dyDescent="0.2">
      <c r="A22" t="s">
        <v>145</v>
      </c>
      <c r="B22" t="s">
        <v>23</v>
      </c>
      <c r="C22" t="s">
        <v>43</v>
      </c>
      <c r="D22" t="s">
        <v>44</v>
      </c>
      <c r="E22" t="s">
        <v>26</v>
      </c>
      <c r="G22" t="s">
        <v>130</v>
      </c>
      <c r="H22" t="s">
        <v>131</v>
      </c>
      <c r="K22" t="s">
        <v>146</v>
      </c>
      <c r="L22" t="s">
        <v>147</v>
      </c>
      <c r="M22" t="s">
        <v>49</v>
      </c>
      <c r="N22">
        <v>2992</v>
      </c>
      <c r="O22" t="s">
        <v>50</v>
      </c>
      <c r="P22" t="s">
        <v>112</v>
      </c>
      <c r="R22" t="s">
        <v>148</v>
      </c>
      <c r="S22" t="str">
        <f t="shared" si="0"/>
        <v>/n/analysis/Zeitlinger/kd2200/MOLNG-2992/HHJH7BGXF/n_*_1_TTAGGC.fastq.gz</v>
      </c>
      <c r="T22" t="str">
        <f>_xlfn.CONCAT("cat"," ",S22," ","&gt;"," ",R22)</f>
        <v>cat /n/analysis/Zeitlinger/kd2200/MOLNG-2992/HHJH7BGXF/n_*_1_TTAGGC.fastq.gz &gt; fastq/mm10/nexus/mtsc_yap1_nexus_h32_5_1.fastq.gz</v>
      </c>
    </row>
    <row r="23" spans="1:20" x14ac:dyDescent="0.2">
      <c r="A23" t="s">
        <v>149</v>
      </c>
      <c r="B23" t="s">
        <v>23</v>
      </c>
      <c r="C23" t="s">
        <v>43</v>
      </c>
      <c r="D23" t="s">
        <v>44</v>
      </c>
      <c r="E23" t="s">
        <v>26</v>
      </c>
      <c r="G23" t="s">
        <v>130</v>
      </c>
      <c r="H23" t="s">
        <v>131</v>
      </c>
      <c r="K23" t="s">
        <v>150</v>
      </c>
      <c r="L23" t="s">
        <v>151</v>
      </c>
      <c r="M23" t="s">
        <v>49</v>
      </c>
      <c r="N23">
        <v>3184</v>
      </c>
      <c r="O23" t="s">
        <v>86</v>
      </c>
      <c r="P23" t="s">
        <v>64</v>
      </c>
      <c r="R23" t="s">
        <v>152</v>
      </c>
      <c r="S23" t="str">
        <f t="shared" si="0"/>
        <v>/n/analysis/Zeitlinger/kd2200/MOLNG-3184/HG7FVBGXJ/n_*_1_CGATGT.fastq.gz</v>
      </c>
      <c r="T23" t="str">
        <f>_xlfn.CONCAT("cat"," ",S23," ","&gt;"," ",R23)</f>
        <v>cat /n/analysis/Zeitlinger/kd2200/MOLNG-3184/HG7FVBGXJ/n_*_1_CGATGT.fastq.gz &gt; fastq/mm10/nexus/mtsc_yap1_nexus_h32_6_1.fastq.gz</v>
      </c>
    </row>
    <row r="24" spans="1:20" x14ac:dyDescent="0.2">
      <c r="A24" t="s">
        <v>153</v>
      </c>
      <c r="B24" t="s">
        <v>23</v>
      </c>
      <c r="C24" t="s">
        <v>43</v>
      </c>
      <c r="D24" t="s">
        <v>44</v>
      </c>
      <c r="E24" t="s">
        <v>26</v>
      </c>
      <c r="G24" t="s">
        <v>154</v>
      </c>
      <c r="H24" t="s">
        <v>155</v>
      </c>
      <c r="K24" t="s">
        <v>156</v>
      </c>
      <c r="L24" t="s">
        <v>157</v>
      </c>
      <c r="M24" t="s">
        <v>49</v>
      </c>
      <c r="N24">
        <v>2992</v>
      </c>
      <c r="O24" t="s">
        <v>50</v>
      </c>
      <c r="P24" t="s">
        <v>64</v>
      </c>
      <c r="R24" t="s">
        <v>158</v>
      </c>
      <c r="S24" t="str">
        <f t="shared" si="0"/>
        <v>/n/analysis/Zeitlinger/kd2200/MOLNG-2992/HHJH7BGXF/n_*_1_CGATGT.fastq.gz</v>
      </c>
      <c r="T24" t="str">
        <f>_xlfn.CONCAT("cat"," ",S24," ","&gt;"," ",R24)</f>
        <v>cat /n/analysis/Zeitlinger/kd2200/MOLNG-2992/HHJH7BGXF/n_*_1_CGATGT.fastq.gz &gt; fastq/mm10/nexus/mtsc_polii_nexus_h32_1_1.fastq.gz</v>
      </c>
    </row>
    <row r="25" spans="1:20" x14ac:dyDescent="0.2">
      <c r="A25" t="s">
        <v>159</v>
      </c>
      <c r="B25" t="s">
        <v>23</v>
      </c>
      <c r="C25" t="s">
        <v>43</v>
      </c>
      <c r="D25" t="s">
        <v>44</v>
      </c>
      <c r="E25" t="s">
        <v>26</v>
      </c>
      <c r="G25" t="s">
        <v>154</v>
      </c>
      <c r="H25" t="s">
        <v>155</v>
      </c>
      <c r="K25" t="s">
        <v>160</v>
      </c>
      <c r="L25" t="s">
        <v>161</v>
      </c>
      <c r="M25" t="s">
        <v>49</v>
      </c>
      <c r="N25">
        <v>3184</v>
      </c>
      <c r="O25" t="s">
        <v>86</v>
      </c>
      <c r="P25" t="s">
        <v>69</v>
      </c>
      <c r="R25" t="s">
        <v>162</v>
      </c>
      <c r="S25" t="str">
        <f>_xlfn.CONCAT("/n/analysis/Zeitlinger/kd2200/MOLNG-",N25,"/",O25,"/n_*_1_",P25,".fastq.gz")</f>
        <v>/n/analysis/Zeitlinger/kd2200/MOLNG-3184/HG7FVBGXJ/n_*_1_TGACCA.fastq.gz</v>
      </c>
      <c r="T25" t="str">
        <f>_xlfn.CONCAT("cat"," ",S25," ","&gt;"," ",R25)</f>
        <v>cat /n/analysis/Zeitlinger/kd2200/MOLNG-3184/HG7FVBGXJ/n_*_1_TGACCA.fastq.gz &gt; fastq/mm10/nexus/mtsc_polii_nexus_h32_3_1.fastq.gz</v>
      </c>
    </row>
    <row r="26" spans="1:20" x14ac:dyDescent="0.2">
      <c r="A26" t="s">
        <v>163</v>
      </c>
      <c r="B26" t="s">
        <v>23</v>
      </c>
      <c r="C26" t="s">
        <v>43</v>
      </c>
      <c r="D26" t="s">
        <v>44</v>
      </c>
      <c r="E26" t="s">
        <v>26</v>
      </c>
      <c r="G26" t="s">
        <v>154</v>
      </c>
      <c r="H26" t="s">
        <v>155</v>
      </c>
      <c r="K26" t="s">
        <v>164</v>
      </c>
      <c r="L26" t="s">
        <v>165</v>
      </c>
      <c r="M26" t="s">
        <v>49</v>
      </c>
      <c r="N26">
        <v>3184</v>
      </c>
      <c r="O26" t="s">
        <v>57</v>
      </c>
      <c r="P26" t="s">
        <v>166</v>
      </c>
      <c r="R26" t="s">
        <v>167</v>
      </c>
      <c r="S26" t="str">
        <f t="shared" ref="S26:S67" si="3">_xlfn.CONCAT("/n/analysis/Zeitlinger/kd2200/MOLNG-",N26,"/",O26,"/n_*_1_",P26,".fastq.gz")</f>
        <v>/n/analysis/Zeitlinger/kd2200/MOLNG-3184/HCKKYBGXJ/n_*_1_GTCCGC.fastq.gz</v>
      </c>
      <c r="T26" t="str">
        <f t="shared" ref="T26:T67" si="4">_xlfn.CONCAT("cat"," ",S26," ","&gt;"," ",R26)</f>
        <v>cat /n/analysis/Zeitlinger/kd2200/MOLNG-3184/HCKKYBGXJ/n_*_1_GTCCGC.fastq.gz &gt; fastq/mm10/nexus/mtsc_polii_nexus_h32_4_1.fastq.gz</v>
      </c>
    </row>
    <row r="27" spans="1:20" x14ac:dyDescent="0.2">
      <c r="A27" t="s">
        <v>168</v>
      </c>
      <c r="B27" t="s">
        <v>23</v>
      </c>
      <c r="C27" t="s">
        <v>43</v>
      </c>
      <c r="D27" t="s">
        <v>44</v>
      </c>
      <c r="E27" t="s">
        <v>26</v>
      </c>
      <c r="G27" t="s">
        <v>169</v>
      </c>
      <c r="H27" t="s">
        <v>170</v>
      </c>
      <c r="K27" t="s">
        <v>171</v>
      </c>
      <c r="L27" t="s">
        <v>172</v>
      </c>
      <c r="M27" t="s">
        <v>49</v>
      </c>
      <c r="N27">
        <v>3184</v>
      </c>
      <c r="O27" t="s">
        <v>57</v>
      </c>
      <c r="P27" t="s">
        <v>143</v>
      </c>
      <c r="R27" t="s">
        <v>173</v>
      </c>
      <c r="S27" t="str">
        <f t="shared" si="3"/>
        <v>/n/analysis/Zeitlinger/kd2200/MOLNG-3184/HCKKYBGXJ/n_*_1_TAGCTT.fastq.gz</v>
      </c>
      <c r="T27" t="str">
        <f t="shared" si="4"/>
        <v>cat /n/analysis/Zeitlinger/kd2200/MOLNG-3184/HCKKYBGXJ/n_*_1_TAGCTT.fastq.gz &gt; fastq/mm10/nexus/mtsc_patchcap_nexus_h32_1_1.fastq.gz</v>
      </c>
    </row>
    <row r="28" spans="1:20" x14ac:dyDescent="0.2">
      <c r="A28" t="s">
        <v>174</v>
      </c>
      <c r="B28" t="s">
        <v>23</v>
      </c>
      <c r="C28" t="s">
        <v>43</v>
      </c>
      <c r="D28" t="s">
        <v>44</v>
      </c>
      <c r="E28" t="s">
        <v>26</v>
      </c>
      <c r="G28" t="s">
        <v>169</v>
      </c>
      <c r="H28" t="s">
        <v>170</v>
      </c>
      <c r="K28" t="s">
        <v>175</v>
      </c>
      <c r="L28" t="s">
        <v>174</v>
      </c>
      <c r="M28" t="s">
        <v>49</v>
      </c>
      <c r="N28">
        <v>3184</v>
      </c>
      <c r="O28" t="s">
        <v>86</v>
      </c>
      <c r="P28" t="s">
        <v>176</v>
      </c>
      <c r="R28" t="s">
        <v>177</v>
      </c>
      <c r="S28" t="str">
        <f t="shared" si="3"/>
        <v>/n/analysis/Zeitlinger/kd2200/MOLNG-3184/HG7FVBGXJ/n_*_1_CTTGTA.fastq.gz</v>
      </c>
      <c r="T28" t="str">
        <f t="shared" si="4"/>
        <v>cat /n/analysis/Zeitlinger/kd2200/MOLNG-3184/HG7FVBGXJ/n_*_1_CTTGTA.fastq.gz &gt; fastq/mm10/nexus/mtsc_patchcap_nexus_2_1.fastq.gz</v>
      </c>
    </row>
    <row r="29" spans="1:20" x14ac:dyDescent="0.2">
      <c r="A29" t="s">
        <v>178</v>
      </c>
      <c r="B29" t="s">
        <v>23</v>
      </c>
      <c r="C29" t="s">
        <v>43</v>
      </c>
      <c r="D29" t="s">
        <v>179</v>
      </c>
      <c r="E29" t="s">
        <v>26</v>
      </c>
      <c r="F29" t="s">
        <v>180</v>
      </c>
      <c r="G29" t="s">
        <v>181</v>
      </c>
      <c r="H29" t="s">
        <v>181</v>
      </c>
      <c r="I29">
        <v>90</v>
      </c>
      <c r="J29" t="s">
        <v>182</v>
      </c>
      <c r="K29" t="s">
        <v>178</v>
      </c>
      <c r="L29" t="s">
        <v>183</v>
      </c>
      <c r="M29" t="s">
        <v>49</v>
      </c>
      <c r="N29">
        <v>3185</v>
      </c>
      <c r="O29" t="s">
        <v>184</v>
      </c>
      <c r="P29" t="s">
        <v>51</v>
      </c>
      <c r="Q29" t="s">
        <v>32</v>
      </c>
      <c r="R29" t="s">
        <v>185</v>
      </c>
      <c r="S29" t="str">
        <f t="shared" si="3"/>
        <v>/n/analysis/Zeitlinger/kd2200/MOLNG-3185/HHKNMAFX2/n_*_1_ACAGTG.fastq.gz</v>
      </c>
      <c r="T29" t="str">
        <f t="shared" si="4"/>
        <v>cat /n/analysis/Zeitlinger/kd2200/MOLNG-3185/HHKNMAFX2/n_*_1_ACAGTG.fastq.gz &gt; fastq/mm10/seq/mtsc_h3k27ac_seq_h32_1_1.fastq.gz</v>
      </c>
    </row>
    <row r="30" spans="1:20" x14ac:dyDescent="0.2">
      <c r="A30" t="s">
        <v>186</v>
      </c>
      <c r="B30" t="s">
        <v>23</v>
      </c>
      <c r="C30" t="s">
        <v>43</v>
      </c>
      <c r="D30" t="s">
        <v>179</v>
      </c>
      <c r="E30" t="s">
        <v>26</v>
      </c>
      <c r="F30" t="s">
        <v>180</v>
      </c>
      <c r="G30" t="s">
        <v>181</v>
      </c>
      <c r="H30" t="s">
        <v>181</v>
      </c>
      <c r="I30">
        <v>80</v>
      </c>
      <c r="J30" t="s">
        <v>182</v>
      </c>
      <c r="K30" t="s">
        <v>186</v>
      </c>
      <c r="L30" t="s">
        <v>187</v>
      </c>
      <c r="M30" t="s">
        <v>49</v>
      </c>
      <c r="N30">
        <v>3185</v>
      </c>
      <c r="O30" t="s">
        <v>184</v>
      </c>
      <c r="P30" t="s">
        <v>188</v>
      </c>
      <c r="Q30" t="s">
        <v>32</v>
      </c>
      <c r="R30" t="s">
        <v>189</v>
      </c>
      <c r="S30" t="str">
        <f t="shared" si="3"/>
        <v>/n/analysis/Zeitlinger/kd2200/MOLNG-3185/HHKNMAFX2/n_*_1_CAGATC.fastq.gz</v>
      </c>
      <c r="T30" t="str">
        <f t="shared" si="4"/>
        <v>cat /n/analysis/Zeitlinger/kd2200/MOLNG-3185/HHKNMAFX2/n_*_1_CAGATC.fastq.gz &gt; fastq/mm10/seq/mtsc_h3k27ac_seq_h32_2_1.fastq.gz</v>
      </c>
    </row>
    <row r="31" spans="1:20" x14ac:dyDescent="0.2">
      <c r="A31" t="s">
        <v>190</v>
      </c>
      <c r="B31" t="s">
        <v>23</v>
      </c>
      <c r="C31" t="s">
        <v>43</v>
      </c>
      <c r="D31" t="s">
        <v>179</v>
      </c>
      <c r="E31" t="s">
        <v>26</v>
      </c>
      <c r="F31" t="s">
        <v>180</v>
      </c>
      <c r="G31" t="s">
        <v>181</v>
      </c>
      <c r="H31" t="s">
        <v>181</v>
      </c>
      <c r="I31">
        <v>153</v>
      </c>
      <c r="J31" t="s">
        <v>182</v>
      </c>
      <c r="K31" t="s">
        <v>190</v>
      </c>
      <c r="L31" t="s">
        <v>191</v>
      </c>
      <c r="M31" t="s">
        <v>29</v>
      </c>
      <c r="N31">
        <v>3312</v>
      </c>
      <c r="O31" t="s">
        <v>192</v>
      </c>
      <c r="P31" t="s">
        <v>64</v>
      </c>
      <c r="Q31" t="s">
        <v>32</v>
      </c>
      <c r="R31" t="s">
        <v>193</v>
      </c>
      <c r="S31" t="str">
        <f t="shared" si="3"/>
        <v>/n/analysis/Zeitlinger/kd2200/MOLNG-3312/HCKLYBGXJ/n_*_1_CGATGT.fastq.gz</v>
      </c>
      <c r="T31" t="str">
        <f t="shared" si="4"/>
        <v>cat /n/analysis/Zeitlinger/kd2200/MOLNG-3312/HCKLYBGXJ/n_*_1_CGATGT.fastq.gz &gt; fastq/mm10/seq/mtsc_h3k27ac_seq_h32_3_1.fastq.gz</v>
      </c>
    </row>
    <row r="32" spans="1:20" x14ac:dyDescent="0.2">
      <c r="A32" t="s">
        <v>194</v>
      </c>
      <c r="B32" t="s">
        <v>23</v>
      </c>
      <c r="C32" t="s">
        <v>43</v>
      </c>
      <c r="D32" t="s">
        <v>179</v>
      </c>
      <c r="E32" t="s">
        <v>26</v>
      </c>
      <c r="F32" t="s">
        <v>194</v>
      </c>
      <c r="G32" t="s">
        <v>195</v>
      </c>
      <c r="H32" t="s">
        <v>195</v>
      </c>
      <c r="I32">
        <v>153</v>
      </c>
      <c r="K32" t="s">
        <v>194</v>
      </c>
      <c r="L32" t="s">
        <v>196</v>
      </c>
      <c r="M32" t="s">
        <v>49</v>
      </c>
      <c r="N32">
        <v>3312</v>
      </c>
      <c r="O32" t="s">
        <v>192</v>
      </c>
      <c r="P32" t="s">
        <v>95</v>
      </c>
      <c r="Q32" t="s">
        <v>32</v>
      </c>
      <c r="R32" t="s">
        <v>288</v>
      </c>
      <c r="S32" t="str">
        <f t="shared" si="3"/>
        <v>/n/analysis/Zeitlinger/kd2200/MOLNG-3312/HCKLYBGXJ/n_*_1_ATCACG.fastq.gz</v>
      </c>
      <c r="T32" t="str">
        <f t="shared" si="4"/>
        <v>cat /n/analysis/Zeitlinger/kd2200/MOLNG-3312/HCKLYBGXJ/n_*_1_ATCACG.fastq.gz &gt; fastq/mm10/seq/mtsc_h3_seq_h32_1_1.fastq.gz</v>
      </c>
    </row>
    <row r="33" spans="1:20" x14ac:dyDescent="0.2">
      <c r="A33" t="s">
        <v>180</v>
      </c>
      <c r="B33" t="s">
        <v>23</v>
      </c>
      <c r="C33" t="s">
        <v>43</v>
      </c>
      <c r="D33" t="s">
        <v>179</v>
      </c>
      <c r="E33" t="s">
        <v>26</v>
      </c>
      <c r="F33" t="s">
        <v>180</v>
      </c>
      <c r="G33" t="s">
        <v>197</v>
      </c>
      <c r="H33" t="s">
        <v>197</v>
      </c>
      <c r="I33">
        <v>208</v>
      </c>
      <c r="K33" t="s">
        <v>180</v>
      </c>
      <c r="L33" t="s">
        <v>198</v>
      </c>
      <c r="M33" t="s">
        <v>49</v>
      </c>
      <c r="N33">
        <v>3185</v>
      </c>
      <c r="O33" t="s">
        <v>184</v>
      </c>
      <c r="P33" t="s">
        <v>112</v>
      </c>
      <c r="Q33" t="s">
        <v>32</v>
      </c>
      <c r="R33" t="s">
        <v>289</v>
      </c>
      <c r="S33" t="str">
        <f t="shared" si="3"/>
        <v>/n/analysis/Zeitlinger/kd2200/MOLNG-3185/HHKNMAFX2/n_*_1_TTAGGC.fastq.gz</v>
      </c>
      <c r="T33" t="str">
        <f t="shared" si="4"/>
        <v>cat /n/analysis/Zeitlinger/kd2200/MOLNG-3185/HHKNMAFX2/n_*_1_TTAGGC.fastq.gz &gt; fastq/mm10/seq/mtsc_wce_seq_h32_1.fastq.gz</v>
      </c>
    </row>
    <row r="34" spans="1:20" x14ac:dyDescent="0.2">
      <c r="A34" t="s">
        <v>199</v>
      </c>
      <c r="B34" t="s">
        <v>23</v>
      </c>
      <c r="C34" t="s">
        <v>43</v>
      </c>
      <c r="D34" t="s">
        <v>179</v>
      </c>
      <c r="E34" t="s">
        <v>26</v>
      </c>
      <c r="F34" t="s">
        <v>200</v>
      </c>
      <c r="G34" t="s">
        <v>201</v>
      </c>
      <c r="H34" t="s">
        <v>201</v>
      </c>
      <c r="I34">
        <v>150</v>
      </c>
      <c r="J34" t="s">
        <v>182</v>
      </c>
      <c r="K34" t="s">
        <v>199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290</v>
      </c>
    </row>
    <row r="35" spans="1:20" x14ac:dyDescent="0.2">
      <c r="A35" t="s">
        <v>202</v>
      </c>
      <c r="B35" t="s">
        <v>23</v>
      </c>
      <c r="C35" t="s">
        <v>43</v>
      </c>
      <c r="D35" t="s">
        <v>179</v>
      </c>
      <c r="E35" t="s">
        <v>26</v>
      </c>
      <c r="F35" t="s">
        <v>200</v>
      </c>
      <c r="G35" t="s">
        <v>201</v>
      </c>
      <c r="H35" t="s">
        <v>201</v>
      </c>
      <c r="I35">
        <v>150</v>
      </c>
      <c r="J35" t="s">
        <v>182</v>
      </c>
      <c r="K35" t="s">
        <v>202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291</v>
      </c>
    </row>
    <row r="36" spans="1:20" x14ac:dyDescent="0.2">
      <c r="A36" t="s">
        <v>203</v>
      </c>
      <c r="B36" t="s">
        <v>23</v>
      </c>
      <c r="C36" t="s">
        <v>43</v>
      </c>
      <c r="D36" t="s">
        <v>179</v>
      </c>
      <c r="E36" t="s">
        <v>26</v>
      </c>
      <c r="F36" t="s">
        <v>200</v>
      </c>
      <c r="G36" t="s">
        <v>201</v>
      </c>
      <c r="H36" t="s">
        <v>201</v>
      </c>
      <c r="I36">
        <v>150</v>
      </c>
      <c r="J36" t="s">
        <v>182</v>
      </c>
      <c r="K36" t="s">
        <v>203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292</v>
      </c>
    </row>
    <row r="37" spans="1:20" x14ac:dyDescent="0.2">
      <c r="A37" t="s">
        <v>204</v>
      </c>
      <c r="B37" t="s">
        <v>23</v>
      </c>
      <c r="C37" t="s">
        <v>43</v>
      </c>
      <c r="D37" t="s">
        <v>179</v>
      </c>
      <c r="E37" t="s">
        <v>26</v>
      </c>
      <c r="F37" t="s">
        <v>200</v>
      </c>
      <c r="G37" t="s">
        <v>205</v>
      </c>
      <c r="H37" t="s">
        <v>205</v>
      </c>
      <c r="I37">
        <v>150</v>
      </c>
      <c r="J37" t="s">
        <v>182</v>
      </c>
      <c r="K37" t="s">
        <v>204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293</v>
      </c>
    </row>
    <row r="38" spans="1:20" x14ac:dyDescent="0.2">
      <c r="A38" t="s">
        <v>206</v>
      </c>
      <c r="B38" t="s">
        <v>23</v>
      </c>
      <c r="C38" t="s">
        <v>43</v>
      </c>
      <c r="D38" t="s">
        <v>179</v>
      </c>
      <c r="E38" t="s">
        <v>26</v>
      </c>
      <c r="F38" t="s">
        <v>200</v>
      </c>
      <c r="G38" t="s">
        <v>207</v>
      </c>
      <c r="H38" t="s">
        <v>207</v>
      </c>
      <c r="I38">
        <v>150</v>
      </c>
      <c r="J38" t="s">
        <v>182</v>
      </c>
      <c r="K38" t="s">
        <v>206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294</v>
      </c>
    </row>
    <row r="39" spans="1:20" x14ac:dyDescent="0.2">
      <c r="A39" t="s">
        <v>208</v>
      </c>
      <c r="B39" t="s">
        <v>23</v>
      </c>
      <c r="C39" t="s">
        <v>43</v>
      </c>
      <c r="D39" t="s">
        <v>179</v>
      </c>
      <c r="E39" t="s">
        <v>26</v>
      </c>
      <c r="F39" t="s">
        <v>200</v>
      </c>
      <c r="G39" t="s">
        <v>207</v>
      </c>
      <c r="H39" t="s">
        <v>207</v>
      </c>
      <c r="I39">
        <v>150</v>
      </c>
      <c r="J39" t="s">
        <v>182</v>
      </c>
      <c r="K39" t="s">
        <v>208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295</v>
      </c>
    </row>
    <row r="40" spans="1:20" x14ac:dyDescent="0.2">
      <c r="A40" t="s">
        <v>209</v>
      </c>
      <c r="B40" t="s">
        <v>23</v>
      </c>
      <c r="C40" t="s">
        <v>43</v>
      </c>
      <c r="D40" t="s">
        <v>179</v>
      </c>
      <c r="E40" t="s">
        <v>26</v>
      </c>
      <c r="F40" t="s">
        <v>200</v>
      </c>
      <c r="G40" t="s">
        <v>210</v>
      </c>
      <c r="H40" t="s">
        <v>210</v>
      </c>
      <c r="I40">
        <v>150</v>
      </c>
      <c r="J40" t="s">
        <v>182</v>
      </c>
      <c r="K40" t="s">
        <v>209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296</v>
      </c>
    </row>
    <row r="41" spans="1:20" x14ac:dyDescent="0.2">
      <c r="A41" t="s">
        <v>211</v>
      </c>
      <c r="B41" t="s">
        <v>23</v>
      </c>
      <c r="C41" t="s">
        <v>43</v>
      </c>
      <c r="D41" t="s">
        <v>179</v>
      </c>
      <c r="E41" t="s">
        <v>26</v>
      </c>
      <c r="F41" t="s">
        <v>200</v>
      </c>
      <c r="G41" t="s">
        <v>212</v>
      </c>
      <c r="H41" t="s">
        <v>212</v>
      </c>
      <c r="I41">
        <v>150</v>
      </c>
      <c r="J41" t="s">
        <v>182</v>
      </c>
      <c r="K41" t="s">
        <v>211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297</v>
      </c>
    </row>
    <row r="42" spans="1:20" x14ac:dyDescent="0.2">
      <c r="A42" t="s">
        <v>213</v>
      </c>
      <c r="B42" t="s">
        <v>23</v>
      </c>
      <c r="C42" t="s">
        <v>43</v>
      </c>
      <c r="D42" t="s">
        <v>179</v>
      </c>
      <c r="E42" t="s">
        <v>26</v>
      </c>
      <c r="F42" t="s">
        <v>200</v>
      </c>
      <c r="G42" t="s">
        <v>212</v>
      </c>
      <c r="H42" t="s">
        <v>212</v>
      </c>
      <c r="I42">
        <v>150</v>
      </c>
      <c r="J42" t="s">
        <v>182</v>
      </c>
      <c r="K42" t="s">
        <v>213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298</v>
      </c>
    </row>
    <row r="43" spans="1:20" x14ac:dyDescent="0.2">
      <c r="A43" t="s">
        <v>214</v>
      </c>
      <c r="B43" t="s">
        <v>23</v>
      </c>
      <c r="C43" t="s">
        <v>43</v>
      </c>
      <c r="D43" t="s">
        <v>179</v>
      </c>
      <c r="E43" t="s">
        <v>26</v>
      </c>
      <c r="F43" t="s">
        <v>200</v>
      </c>
      <c r="G43" t="s">
        <v>215</v>
      </c>
      <c r="H43" t="s">
        <v>215</v>
      </c>
      <c r="I43">
        <v>150</v>
      </c>
      <c r="J43" t="s">
        <v>182</v>
      </c>
      <c r="K43" t="s">
        <v>214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299</v>
      </c>
    </row>
    <row r="44" spans="1:20" x14ac:dyDescent="0.2">
      <c r="A44" t="s">
        <v>216</v>
      </c>
      <c r="B44" t="s">
        <v>23</v>
      </c>
      <c r="C44" t="s">
        <v>43</v>
      </c>
      <c r="D44" t="s">
        <v>179</v>
      </c>
      <c r="E44" t="s">
        <v>26</v>
      </c>
      <c r="F44" t="s">
        <v>200</v>
      </c>
      <c r="G44" t="s">
        <v>215</v>
      </c>
      <c r="H44" t="s">
        <v>215</v>
      </c>
      <c r="I44">
        <v>150</v>
      </c>
      <c r="J44" t="s">
        <v>182</v>
      </c>
      <c r="K44" t="s">
        <v>216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300</v>
      </c>
    </row>
    <row r="45" spans="1:20" x14ac:dyDescent="0.2">
      <c r="A45" t="s">
        <v>217</v>
      </c>
      <c r="B45" t="s">
        <v>23</v>
      </c>
      <c r="C45" t="s">
        <v>43</v>
      </c>
      <c r="D45" t="s">
        <v>179</v>
      </c>
      <c r="E45" t="s">
        <v>26</v>
      </c>
      <c r="F45" t="s">
        <v>217</v>
      </c>
      <c r="G45" t="s">
        <v>200</v>
      </c>
      <c r="H45" t="s">
        <v>200</v>
      </c>
      <c r="I45">
        <v>150</v>
      </c>
      <c r="K45" t="s">
        <v>217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301</v>
      </c>
    </row>
    <row r="46" spans="1:20" x14ac:dyDescent="0.2">
      <c r="A46" t="s">
        <v>218</v>
      </c>
      <c r="B46" t="s">
        <v>23</v>
      </c>
      <c r="C46" t="s">
        <v>43</v>
      </c>
      <c r="D46" t="s">
        <v>179</v>
      </c>
      <c r="E46" t="s">
        <v>26</v>
      </c>
      <c r="F46" t="s">
        <v>218</v>
      </c>
      <c r="G46" t="s">
        <v>200</v>
      </c>
      <c r="H46" t="s">
        <v>200</v>
      </c>
      <c r="I46">
        <v>150</v>
      </c>
      <c r="K46" t="s">
        <v>218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302</v>
      </c>
    </row>
    <row r="47" spans="1:20" x14ac:dyDescent="0.2">
      <c r="A47" t="s">
        <v>219</v>
      </c>
      <c r="B47" t="s">
        <v>23</v>
      </c>
      <c r="C47" t="s">
        <v>43</v>
      </c>
      <c r="D47" t="s">
        <v>179</v>
      </c>
      <c r="E47" t="s">
        <v>26</v>
      </c>
      <c r="F47" t="s">
        <v>219</v>
      </c>
      <c r="G47" t="s">
        <v>200</v>
      </c>
      <c r="H47" t="s">
        <v>200</v>
      </c>
      <c r="I47">
        <v>150</v>
      </c>
      <c r="K47" t="s">
        <v>219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303</v>
      </c>
    </row>
    <row r="48" spans="1:20" x14ac:dyDescent="0.2">
      <c r="A48" t="s">
        <v>220</v>
      </c>
      <c r="B48" t="s">
        <v>23</v>
      </c>
      <c r="C48" t="s">
        <v>43</v>
      </c>
      <c r="D48" t="s">
        <v>179</v>
      </c>
      <c r="E48" t="s">
        <v>26</v>
      </c>
      <c r="F48" t="s">
        <v>220</v>
      </c>
      <c r="G48" t="s">
        <v>200</v>
      </c>
      <c r="H48" t="s">
        <v>200</v>
      </c>
      <c r="I48">
        <v>150</v>
      </c>
      <c r="K48" t="s">
        <v>220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304</v>
      </c>
    </row>
    <row r="49" spans="1:22" x14ac:dyDescent="0.2">
      <c r="A49" t="s">
        <v>221</v>
      </c>
      <c r="B49" t="s">
        <v>23</v>
      </c>
      <c r="C49" t="s">
        <v>24</v>
      </c>
      <c r="D49" t="s">
        <v>222</v>
      </c>
      <c r="E49" t="s">
        <v>26</v>
      </c>
      <c r="G49" t="s">
        <v>223</v>
      </c>
      <c r="H49" t="s">
        <v>224</v>
      </c>
      <c r="K49" t="s">
        <v>225</v>
      </c>
      <c r="L49" t="s">
        <v>226</v>
      </c>
      <c r="M49" t="s">
        <v>49</v>
      </c>
      <c r="N49">
        <v>3236</v>
      </c>
      <c r="O49" t="s">
        <v>227</v>
      </c>
      <c r="P49" t="s">
        <v>188</v>
      </c>
      <c r="Q49" t="s">
        <v>32</v>
      </c>
      <c r="R49" t="s">
        <v>313</v>
      </c>
      <c r="S49" t="str">
        <f t="shared" si="3"/>
        <v>/n/analysis/Zeitlinger/kd2200/MOLNG-3236/H5CKKBGXK/n_*_1_CAGATC.fastq.gz</v>
      </c>
      <c r="T49" t="str">
        <f>_xlfn.CONCAT("cat"," ",S49," ","&gt;"," ",R49)</f>
        <v>cat /n/analysis/Zeitlinger/kd2200/MOLNG-3236/H5CKKBGXK/n_*_1_CAGATC.fastq.gz &gt; fastq/mm10/nascent_rna/mtsc_rna_4su_10min_biorup_1cyc_sample1_1.fastq.gz</v>
      </c>
      <c r="U49" t="str">
        <f>_xlfn.CONCAT("/n/analysis/Zeitlinger/kd2200/MOLNG-",N49,"/",O49,"/n_*_2_",P49,".fastq.gz")</f>
        <v>/n/analysis/Zeitlinger/kd2200/MOLNG-3236/H5CKKBGXK/n_*_2_CAGATC.fastq.gz</v>
      </c>
      <c r="V49" t="str">
        <f>_xlfn.CONCAT("cat"," ",U49," ","&gt;"," ","fastq/mm10/nascent_rna/mtsc_rna_4su_10min_biorup_1cyc_sample1_2.fastq.gz")</f>
        <v>cat /n/analysis/Zeitlinger/kd2200/MOLNG-3236/H5CKKBGXK/n_*_2_CAGATC.fastq.gz &gt; fastq/mm10/nascent_rna/mtsc_rna_4su_10min_biorup_1cyc_sample1_2.fastq.gz</v>
      </c>
    </row>
    <row r="50" spans="1:22" x14ac:dyDescent="0.2">
      <c r="A50" t="s">
        <v>228</v>
      </c>
      <c r="B50" t="s">
        <v>23</v>
      </c>
      <c r="C50" t="s">
        <v>24</v>
      </c>
      <c r="D50" t="s">
        <v>222</v>
      </c>
      <c r="E50" t="s">
        <v>26</v>
      </c>
      <c r="G50" t="s">
        <v>223</v>
      </c>
      <c r="H50" t="s">
        <v>224</v>
      </c>
      <c r="K50" t="s">
        <v>229</v>
      </c>
      <c r="L50" t="s">
        <v>230</v>
      </c>
      <c r="M50" t="s">
        <v>49</v>
      </c>
      <c r="N50">
        <v>3236</v>
      </c>
      <c r="O50" t="s">
        <v>227</v>
      </c>
      <c r="P50" t="s">
        <v>231</v>
      </c>
      <c r="Q50" t="s">
        <v>32</v>
      </c>
      <c r="R50" t="s">
        <v>312</v>
      </c>
      <c r="S50" t="str">
        <f t="shared" si="3"/>
        <v>/n/analysis/Zeitlinger/kd2200/MOLNG-3236/H5CKKBGXK/n_*_1_GTGAAA.fastq.gz</v>
      </c>
      <c r="T50" t="str">
        <f t="shared" si="4"/>
        <v>cat /n/analysis/Zeitlinger/kd2200/MOLNG-3236/H5CKKBGXK/n_*_1_GTGAAA.fastq.gz &gt; fastq/mm10/nascent_rna/mtsc_rna_4su_10min_biorup_1cyc_sample2_1.fastq.gz</v>
      </c>
      <c r="U50" t="str">
        <f t="shared" si="2"/>
        <v>/n/analysis/Zeitlinger/kd2200/MOLNG-3236/H5CKKBGXK/n_*_2_GTGAAA.fastq.gz</v>
      </c>
      <c r="V50" t="str">
        <f>_xlfn.CONCAT("cat"," ",U50," ","&gt;"," ","fastq/mm10/nascent_rna/mtsc_rna_4su_10min_biorup_1cyc_sample2_2.fastq.gz")</f>
        <v>cat /n/analysis/Zeitlinger/kd2200/MOLNG-3236/H5CKKBGXK/n_*_2_GTGAAA.fastq.gz &gt; fastq/mm10/nascent_rna/mtsc_rna_4su_10min_biorup_1cyc_sample2_2.fastq.gz</v>
      </c>
    </row>
    <row r="51" spans="1:22" x14ac:dyDescent="0.2">
      <c r="A51" t="s">
        <v>232</v>
      </c>
      <c r="B51" t="s">
        <v>23</v>
      </c>
      <c r="C51" t="s">
        <v>24</v>
      </c>
      <c r="D51" t="s">
        <v>222</v>
      </c>
      <c r="E51" t="s">
        <v>26</v>
      </c>
      <c r="G51" t="s">
        <v>223</v>
      </c>
      <c r="H51" t="s">
        <v>224</v>
      </c>
      <c r="K51" t="s">
        <v>233</v>
      </c>
      <c r="L51" t="s">
        <v>234</v>
      </c>
      <c r="M51" t="s">
        <v>49</v>
      </c>
      <c r="N51">
        <v>3236</v>
      </c>
      <c r="O51" t="s">
        <v>227</v>
      </c>
      <c r="P51" t="s">
        <v>64</v>
      </c>
      <c r="Q51" t="s">
        <v>32</v>
      </c>
      <c r="R51" t="s">
        <v>311</v>
      </c>
      <c r="S51" t="str">
        <f t="shared" si="3"/>
        <v>/n/analysis/Zeitlinger/kd2200/MOLNG-3236/H5CKKBGXK/n_*_1_CGATGT.fastq.gz</v>
      </c>
      <c r="T51" t="str">
        <f t="shared" si="4"/>
        <v>cat /n/analysis/Zeitlinger/kd2200/MOLNG-3236/H5CKKBGXK/n_*_1_CGATGT.fastq.gz &gt; fastq/mm10/nascent_rna/mtsc_rna_4su_15min_biorup_2cyc_1.fastq.gz</v>
      </c>
      <c r="U51" t="str">
        <f t="shared" si="2"/>
        <v>/n/analysis/Zeitlinger/kd2200/MOLNG-3236/H5CKKBGXK/n_*_2_CGATGT.fastq.gz</v>
      </c>
      <c r="V51" t="str">
        <f>_xlfn.CONCAT("cat"," ",U51," ","&gt;"," ","fastq/mm10/nascent_rna/mtsc_rna_4su_15min_biorup_2cyc_2.fastq.gz")</f>
        <v>cat /n/analysis/Zeitlinger/kd2200/MOLNG-3236/H5CKKBGXK/n_*_2_CGATGT.fastq.gz &gt; fastq/mm10/nascent_rna/mtsc_rna_4su_15min_biorup_2cyc_2.fastq.gz</v>
      </c>
    </row>
    <row r="52" spans="1:22" x14ac:dyDescent="0.2">
      <c r="A52" t="s">
        <v>235</v>
      </c>
      <c r="B52" t="s">
        <v>23</v>
      </c>
      <c r="C52" t="s">
        <v>43</v>
      </c>
      <c r="D52" t="s">
        <v>236</v>
      </c>
      <c r="E52" t="s">
        <v>26</v>
      </c>
      <c r="G52" t="s">
        <v>237</v>
      </c>
      <c r="H52" t="s">
        <v>238</v>
      </c>
      <c r="K52" t="s">
        <v>235</v>
      </c>
      <c r="L52" t="s">
        <v>239</v>
      </c>
      <c r="M52" t="s">
        <v>49</v>
      </c>
      <c r="N52">
        <v>3422</v>
      </c>
      <c r="O52" t="s">
        <v>326</v>
      </c>
      <c r="P52" t="s">
        <v>188</v>
      </c>
      <c r="Q52" t="s">
        <v>32</v>
      </c>
      <c r="R52" t="s">
        <v>310</v>
      </c>
      <c r="S52" t="str">
        <f t="shared" si="3"/>
        <v>/n/analysis/Zeitlinger/kd2200/MOLNG-3422/AAANK3FM5/n_*_1_CAGATC.fastq.gz</v>
      </c>
      <c r="T52" t="str">
        <f t="shared" si="4"/>
        <v>cat /n/analysis/Zeitlinger/kd2200/MOLNG-3422/AAANK3FM5/n_*_1_CAGATC.fastq.gz &gt; fastq/mm10/rna_seq/mtsc_complete_wt_1.fastq.gz</v>
      </c>
    </row>
    <row r="53" spans="1:22" x14ac:dyDescent="0.2">
      <c r="A53" t="s">
        <v>240</v>
      </c>
      <c r="B53" t="s">
        <v>23</v>
      </c>
      <c r="C53" t="s">
        <v>43</v>
      </c>
      <c r="D53" t="s">
        <v>236</v>
      </c>
      <c r="E53" t="s">
        <v>26</v>
      </c>
      <c r="G53" t="s">
        <v>237</v>
      </c>
      <c r="H53" t="s">
        <v>238</v>
      </c>
      <c r="K53" t="s">
        <v>240</v>
      </c>
      <c r="L53" t="s">
        <v>241</v>
      </c>
      <c r="M53" t="s">
        <v>49</v>
      </c>
      <c r="N53">
        <v>3443</v>
      </c>
      <c r="O53" t="s">
        <v>325</v>
      </c>
      <c r="P53" t="s">
        <v>95</v>
      </c>
      <c r="Q53" t="s">
        <v>32</v>
      </c>
      <c r="R53" t="s">
        <v>309</v>
      </c>
      <c r="S53" t="str">
        <f t="shared" si="3"/>
        <v>/n/analysis/Zeitlinger/kd2200/MOLNG-3443/AAAT23YM5/n_*_1_ATCACG.fastq.gz</v>
      </c>
      <c r="T53" t="str">
        <f t="shared" si="4"/>
        <v>cat /n/analysis/Zeitlinger/kd2200/MOLNG-3443/AAAT23YM5/n_*_1_ATCACG.fastq.gz &gt; fastq/mm10/rna_seq/mtsc_complete_wt_rep2_1.fastq.gz</v>
      </c>
    </row>
    <row r="54" spans="1:22" x14ac:dyDescent="0.2">
      <c r="A54" t="s">
        <v>242</v>
      </c>
      <c r="B54" t="s">
        <v>23</v>
      </c>
      <c r="C54" t="s">
        <v>43</v>
      </c>
      <c r="D54" t="s">
        <v>236</v>
      </c>
      <c r="E54" t="s">
        <v>26</v>
      </c>
      <c r="G54" t="s">
        <v>237</v>
      </c>
      <c r="H54" t="s">
        <v>238</v>
      </c>
      <c r="K54" t="s">
        <v>242</v>
      </c>
      <c r="L54" t="s">
        <v>243</v>
      </c>
      <c r="M54" t="s">
        <v>49</v>
      </c>
      <c r="N54">
        <v>3489</v>
      </c>
      <c r="O54" t="s">
        <v>324</v>
      </c>
      <c r="P54" t="s">
        <v>95</v>
      </c>
      <c r="Q54" t="s">
        <v>32</v>
      </c>
      <c r="R54" t="s">
        <v>308</v>
      </c>
      <c r="S54" t="str">
        <f t="shared" si="3"/>
        <v>/n/analysis/Zeitlinger/kd2200/MOLNG-3489/AAC377NM5/n_*_1_ATCACG.fastq.gz</v>
      </c>
      <c r="T54" t="str">
        <f t="shared" si="4"/>
        <v>cat /n/analysis/Zeitlinger/kd2200/MOLNG-3489/AAC377NM5/n_*_1_ATCACG.fastq.gz &gt; fastq/mm10/rna_seq/mtsc_complete_wt_rep3_1.fastq.gz</v>
      </c>
    </row>
    <row r="55" spans="1:22" x14ac:dyDescent="0.2">
      <c r="A55" t="s">
        <v>244</v>
      </c>
      <c r="B55" t="s">
        <v>23</v>
      </c>
      <c r="C55" t="s">
        <v>43</v>
      </c>
      <c r="D55" t="s">
        <v>44</v>
      </c>
      <c r="E55" t="s">
        <v>26</v>
      </c>
      <c r="G55" t="s">
        <v>245</v>
      </c>
      <c r="H55" t="s">
        <v>246</v>
      </c>
      <c r="K55" t="s">
        <v>247</v>
      </c>
      <c r="L55" t="s">
        <v>248</v>
      </c>
      <c r="M55" t="s">
        <v>249</v>
      </c>
      <c r="N55">
        <v>2515</v>
      </c>
      <c r="O55" t="s">
        <v>250</v>
      </c>
      <c r="P55" t="s">
        <v>127</v>
      </c>
      <c r="R55" t="s">
        <v>305</v>
      </c>
      <c r="S55" t="str">
        <f t="shared" si="3"/>
        <v>/n/analysis/Zeitlinger/kd2200/MOLNG-2515/HTNJVBGX7/n_*_1_GCCAAT.fastq.gz</v>
      </c>
      <c r="T55" t="str">
        <f t="shared" si="4"/>
        <v>cat /n/analysis/Zeitlinger/kd2200/MOLNG-2515/HTNJVBGX7/n_*_1_GCCAAT.fastq.gz &gt; fastq/mm10/nexus/ mesc_tead4_nexus_1_1.fastq.gz</v>
      </c>
    </row>
    <row r="56" spans="1:22" x14ac:dyDescent="0.2">
      <c r="A56" t="s">
        <v>251</v>
      </c>
      <c r="B56" t="s">
        <v>23</v>
      </c>
      <c r="C56" t="s">
        <v>43</v>
      </c>
      <c r="D56" t="s">
        <v>44</v>
      </c>
      <c r="E56" t="s">
        <v>26</v>
      </c>
      <c r="G56" t="s">
        <v>245</v>
      </c>
      <c r="H56" t="s">
        <v>246</v>
      </c>
      <c r="K56" t="s">
        <v>252</v>
      </c>
      <c r="L56" t="s">
        <v>253</v>
      </c>
      <c r="M56" t="s">
        <v>249</v>
      </c>
      <c r="N56">
        <v>2445</v>
      </c>
      <c r="O56" t="s">
        <v>254</v>
      </c>
      <c r="P56" t="s">
        <v>176</v>
      </c>
      <c r="R56" t="s">
        <v>306</v>
      </c>
      <c r="S56" t="str">
        <f t="shared" si="3"/>
        <v>/n/analysis/Zeitlinger/kd2200/MOLNG-2445/HGC2TBGX7/n_*_1_CTTGTA.fastq.gz</v>
      </c>
      <c r="T56" t="str">
        <f t="shared" si="4"/>
        <v>cat /n/analysis/Zeitlinger/kd2200/MOLNG-2445/HGC2TBGX7/n_*_1_CTTGTA.fastq.gz &gt; fastq/mm10/nexus/ mesc_tead4_nexus_2_1.fastq.gz</v>
      </c>
    </row>
    <row r="57" spans="1:22" x14ac:dyDescent="0.2">
      <c r="A57" t="s">
        <v>255</v>
      </c>
      <c r="B57" t="s">
        <v>23</v>
      </c>
      <c r="C57" t="s">
        <v>43</v>
      </c>
      <c r="D57" t="s">
        <v>44</v>
      </c>
      <c r="E57" t="s">
        <v>26</v>
      </c>
      <c r="G57" t="s">
        <v>245</v>
      </c>
      <c r="H57" t="s">
        <v>246</v>
      </c>
      <c r="K57" t="s">
        <v>256</v>
      </c>
      <c r="L57" t="s">
        <v>257</v>
      </c>
      <c r="M57" t="s">
        <v>249</v>
      </c>
      <c r="N57">
        <v>2519</v>
      </c>
      <c r="O57" t="s">
        <v>258</v>
      </c>
      <c r="P57" t="s">
        <v>143</v>
      </c>
      <c r="R57" t="s">
        <v>307</v>
      </c>
      <c r="S57" t="str">
        <f t="shared" si="3"/>
        <v>/n/analysis/Zeitlinger/kd2200/MOLNG-2519/HGJGNBGX7/n_*_1_TAGCTT.fastq.gz</v>
      </c>
      <c r="T57" t="str">
        <f t="shared" si="4"/>
        <v>cat /n/analysis/Zeitlinger/kd2200/MOLNG-2519/HGJGNBGX7/n_*_1_TAGCTT.fastq.gz &gt; fastq/mm10/nexus/ mesc_tead4_nexus_3_1.fastq.gz</v>
      </c>
    </row>
    <row r="58" spans="1:22" x14ac:dyDescent="0.2">
      <c r="A58" t="s">
        <v>259</v>
      </c>
      <c r="B58" t="s">
        <v>23</v>
      </c>
      <c r="C58" t="s">
        <v>43</v>
      </c>
      <c r="D58" t="s">
        <v>179</v>
      </c>
      <c r="E58" t="s">
        <v>26</v>
      </c>
      <c r="F58" t="s">
        <v>260</v>
      </c>
      <c r="G58" t="s">
        <v>261</v>
      </c>
      <c r="H58" t="s">
        <v>261</v>
      </c>
      <c r="I58">
        <v>165</v>
      </c>
      <c r="J58" t="s">
        <v>182</v>
      </c>
      <c r="K58" t="s">
        <v>259</v>
      </c>
      <c r="L58" t="s">
        <v>262</v>
      </c>
      <c r="M58" t="s">
        <v>263</v>
      </c>
      <c r="N58">
        <v>2722</v>
      </c>
      <c r="O58" t="s">
        <v>264</v>
      </c>
      <c r="P58" t="s">
        <v>265</v>
      </c>
      <c r="Q58" t="s">
        <v>32</v>
      </c>
      <c r="R58" t="s">
        <v>314</v>
      </c>
      <c r="S58" t="str">
        <f t="shared" si="3"/>
        <v>/n/analysis/Zeitlinger/kd2200/MOLNG-2722/HJ22WBGXB/n_*_1_ GGCTAC.fastq.gz</v>
      </c>
      <c r="T58" t="str">
        <f t="shared" si="4"/>
        <v>cat /n/analysis/Zeitlinger/kd2200/MOLNG-2722/HJ22WBGXB/n_*_1_ GGCTAC.fastq.gz &gt; fastq/mm10/seq/mesc_h3k27ac_activemotif_chipseq_1_1.fastq.gz</v>
      </c>
    </row>
    <row r="59" spans="1:22" x14ac:dyDescent="0.2">
      <c r="A59" t="s">
        <v>266</v>
      </c>
      <c r="B59" t="s">
        <v>23</v>
      </c>
      <c r="C59" t="s">
        <v>43</v>
      </c>
      <c r="D59" t="s">
        <v>179</v>
      </c>
      <c r="E59" t="s">
        <v>26</v>
      </c>
      <c r="F59" t="s">
        <v>260</v>
      </c>
      <c r="G59" t="s">
        <v>261</v>
      </c>
      <c r="H59" t="s">
        <v>261</v>
      </c>
      <c r="I59">
        <v>147</v>
      </c>
      <c r="J59" t="s">
        <v>182</v>
      </c>
      <c r="K59" t="s">
        <v>266</v>
      </c>
      <c r="L59" t="s">
        <v>267</v>
      </c>
      <c r="M59" t="s">
        <v>29</v>
      </c>
      <c r="N59">
        <v>3311</v>
      </c>
      <c r="O59" t="s">
        <v>268</v>
      </c>
      <c r="P59" t="s">
        <v>112</v>
      </c>
      <c r="Q59" t="s">
        <v>32</v>
      </c>
      <c r="R59" t="s">
        <v>315</v>
      </c>
      <c r="S59" t="str">
        <f t="shared" si="3"/>
        <v>/n/analysis/Zeitlinger/kd2200/MOLNG-3311/H53LMBGXK/n_*_1_TTAGGC.fastq.gz</v>
      </c>
      <c r="T59" t="str">
        <f t="shared" si="4"/>
        <v>cat /n/analysis/Zeitlinger/kd2200/MOLNG-3311/H53LMBGXK/n_*_1_TTAGGC.fastq.gz &gt; fastq/mm10/seq/mesc_h3k27ac_activemotif_chipseq_2_1.fastq.gz</v>
      </c>
    </row>
    <row r="60" spans="1:22" x14ac:dyDescent="0.2">
      <c r="A60" t="s">
        <v>269</v>
      </c>
      <c r="B60" t="s">
        <v>23</v>
      </c>
      <c r="C60" t="s">
        <v>43</v>
      </c>
      <c r="D60" t="s">
        <v>179</v>
      </c>
      <c r="E60" t="s">
        <v>26</v>
      </c>
      <c r="F60" t="s">
        <v>260</v>
      </c>
      <c r="G60" t="s">
        <v>261</v>
      </c>
      <c r="H60" t="s">
        <v>261</v>
      </c>
      <c r="I60">
        <v>153</v>
      </c>
      <c r="J60" t="s">
        <v>182</v>
      </c>
      <c r="K60" t="s">
        <v>269</v>
      </c>
      <c r="L60" t="s">
        <v>270</v>
      </c>
      <c r="M60" t="s">
        <v>29</v>
      </c>
      <c r="N60">
        <v>3312</v>
      </c>
      <c r="O60" t="s">
        <v>192</v>
      </c>
      <c r="P60" t="s">
        <v>87</v>
      </c>
      <c r="Q60" t="s">
        <v>32</v>
      </c>
      <c r="R60" t="s">
        <v>316</v>
      </c>
      <c r="S60" t="str">
        <f t="shared" si="3"/>
        <v>/n/analysis/Zeitlinger/kd2200/MOLNG-3312/HCKLYBGXJ/n_*_1_ACTTGA.fastq.gz</v>
      </c>
      <c r="T60" t="str">
        <f t="shared" si="4"/>
        <v>cat /n/analysis/Zeitlinger/kd2200/MOLNG-3312/HCKLYBGXJ/n_*_1_ACTTGA.fastq.gz &gt; fastq/mm10/seq/mesc_h3k27ac_activemotif_chipseq_3_1.fastq.gz</v>
      </c>
    </row>
    <row r="61" spans="1:22" x14ac:dyDescent="0.2">
      <c r="A61" t="s">
        <v>271</v>
      </c>
      <c r="B61" t="s">
        <v>23</v>
      </c>
      <c r="C61" t="s">
        <v>43</v>
      </c>
      <c r="D61" t="s">
        <v>179</v>
      </c>
      <c r="E61" t="s">
        <v>26</v>
      </c>
      <c r="F61" t="s">
        <v>260</v>
      </c>
      <c r="G61" t="s">
        <v>272</v>
      </c>
      <c r="H61" t="s">
        <v>272</v>
      </c>
      <c r="J61" t="s">
        <v>182</v>
      </c>
      <c r="K61" t="s">
        <v>271</v>
      </c>
      <c r="L61" t="s">
        <v>273</v>
      </c>
      <c r="M61" t="s">
        <v>29</v>
      </c>
      <c r="N61">
        <v>2722</v>
      </c>
      <c r="O61" t="s">
        <v>264</v>
      </c>
      <c r="P61" t="s">
        <v>87</v>
      </c>
      <c r="Q61" t="s">
        <v>32</v>
      </c>
      <c r="R61" t="s">
        <v>317</v>
      </c>
      <c r="S61" t="str">
        <f t="shared" si="3"/>
        <v>/n/analysis/Zeitlinger/kd2200/MOLNG-2722/HJ22WBGXB/n_*_1_ACTTGA.fastq.gz</v>
      </c>
      <c r="T61" t="str">
        <f t="shared" si="4"/>
        <v>cat /n/analysis/Zeitlinger/kd2200/MOLNG-2722/HJ22WBGXB/n_*_1_ACTTGA.fastq.gz &gt; fastq/mm10/seq/mesc_h3k4me1_cellsignal_chipseq_1_1.fastq.gz</v>
      </c>
    </row>
    <row r="62" spans="1:22" x14ac:dyDescent="0.2">
      <c r="A62" t="s">
        <v>274</v>
      </c>
      <c r="B62" t="s">
        <v>23</v>
      </c>
      <c r="C62" t="s">
        <v>43</v>
      </c>
      <c r="D62" t="s">
        <v>179</v>
      </c>
      <c r="E62" t="s">
        <v>26</v>
      </c>
      <c r="F62" t="s">
        <v>260</v>
      </c>
      <c r="G62" t="s">
        <v>272</v>
      </c>
      <c r="H62" t="s">
        <v>272</v>
      </c>
      <c r="I62">
        <v>147</v>
      </c>
      <c r="J62" t="s">
        <v>182</v>
      </c>
      <c r="K62" t="s">
        <v>274</v>
      </c>
      <c r="L62" t="s">
        <v>275</v>
      </c>
      <c r="M62" t="s">
        <v>29</v>
      </c>
      <c r="N62">
        <v>3311</v>
      </c>
      <c r="O62" t="s">
        <v>268</v>
      </c>
      <c r="P62" t="s">
        <v>69</v>
      </c>
      <c r="Q62" t="s">
        <v>32</v>
      </c>
      <c r="R62" t="s">
        <v>318</v>
      </c>
      <c r="S62" t="str">
        <f t="shared" si="3"/>
        <v>/n/analysis/Zeitlinger/kd2200/MOLNG-3311/H53LMBGXK/n_*_1_TGACCA.fastq.gz</v>
      </c>
      <c r="T62" t="str">
        <f t="shared" si="4"/>
        <v>cat /n/analysis/Zeitlinger/kd2200/MOLNG-3311/H53LMBGXK/n_*_1_TGACCA.fastq.gz &gt; fastq/mm10/seq/mesc_h3k4me1_cellsignal_chipseq_2_1.fastq.gz</v>
      </c>
    </row>
    <row r="63" spans="1:22" x14ac:dyDescent="0.2">
      <c r="A63" t="s">
        <v>276</v>
      </c>
      <c r="B63" t="s">
        <v>23</v>
      </c>
      <c r="C63" t="s">
        <v>43</v>
      </c>
      <c r="D63" t="s">
        <v>179</v>
      </c>
      <c r="E63" t="s">
        <v>26</v>
      </c>
      <c r="F63" t="s">
        <v>260</v>
      </c>
      <c r="G63" t="s">
        <v>272</v>
      </c>
      <c r="H63" t="s">
        <v>272</v>
      </c>
      <c r="J63" t="s">
        <v>182</v>
      </c>
      <c r="K63" t="s">
        <v>276</v>
      </c>
      <c r="L63" t="s">
        <v>277</v>
      </c>
      <c r="M63" t="s">
        <v>29</v>
      </c>
      <c r="N63">
        <v>3312</v>
      </c>
      <c r="O63" t="s">
        <v>192</v>
      </c>
      <c r="P63" t="s">
        <v>278</v>
      </c>
      <c r="Q63" t="s">
        <v>32</v>
      </c>
      <c r="R63" t="s">
        <v>319</v>
      </c>
      <c r="S63" t="str">
        <f t="shared" si="3"/>
        <v>/n/analysis/Zeitlinger/kd2200/MOLNG-3312/HCKLYBGXJ/n_*_1_GATCAG.fastq.gz</v>
      </c>
      <c r="T63" t="str">
        <f t="shared" si="4"/>
        <v>cat /n/analysis/Zeitlinger/kd2200/MOLNG-3312/HCKLYBGXJ/n_*_1_GATCAG.fastq.gz &gt; fastq/mm10/seq/mesc_h3k4me1_cellsignal_chipseq_3_1.fastq.gz</v>
      </c>
    </row>
    <row r="64" spans="1:22" x14ac:dyDescent="0.2">
      <c r="A64" t="s">
        <v>279</v>
      </c>
      <c r="B64" t="s">
        <v>23</v>
      </c>
      <c r="C64" t="s">
        <v>43</v>
      </c>
      <c r="D64" t="s">
        <v>179</v>
      </c>
      <c r="E64" t="s">
        <v>26</v>
      </c>
      <c r="F64" t="s">
        <v>279</v>
      </c>
      <c r="G64" t="s">
        <v>280</v>
      </c>
      <c r="H64" t="s">
        <v>280</v>
      </c>
      <c r="K64" t="s">
        <v>279</v>
      </c>
      <c r="L64" t="s">
        <v>281</v>
      </c>
      <c r="M64" t="s">
        <v>263</v>
      </c>
      <c r="N64">
        <v>2722</v>
      </c>
      <c r="O64" t="s">
        <v>264</v>
      </c>
      <c r="P64" t="s">
        <v>188</v>
      </c>
      <c r="Q64" t="s">
        <v>32</v>
      </c>
      <c r="R64" t="s">
        <v>320</v>
      </c>
      <c r="S64" t="str">
        <f t="shared" si="3"/>
        <v>/n/analysis/Zeitlinger/kd2200/MOLNG-2722/HJ22WBGXB/n_*_1_CAGATC.fastq.gz</v>
      </c>
      <c r="T64" t="str">
        <f t="shared" si="4"/>
        <v>cat /n/analysis/Zeitlinger/kd2200/MOLNG-2722/HJ22WBGXB/n_*_1_CAGATC.fastq.gz &gt; fastq/mm10/seq/mesc_h3_abcam_chipseq_1_1.fastq.gz</v>
      </c>
    </row>
    <row r="65" spans="1:20" x14ac:dyDescent="0.2">
      <c r="A65" t="s">
        <v>282</v>
      </c>
      <c r="B65" t="s">
        <v>23</v>
      </c>
      <c r="C65" t="s">
        <v>43</v>
      </c>
      <c r="D65" t="s">
        <v>179</v>
      </c>
      <c r="E65" t="s">
        <v>26</v>
      </c>
      <c r="F65" t="s">
        <v>282</v>
      </c>
      <c r="G65" t="s">
        <v>280</v>
      </c>
      <c r="H65" t="s">
        <v>280</v>
      </c>
      <c r="I65">
        <v>147</v>
      </c>
      <c r="K65" t="s">
        <v>282</v>
      </c>
      <c r="L65" t="s">
        <v>283</v>
      </c>
      <c r="M65" t="s">
        <v>29</v>
      </c>
      <c r="N65">
        <v>3311</v>
      </c>
      <c r="O65" t="s">
        <v>268</v>
      </c>
      <c r="P65" t="s">
        <v>64</v>
      </c>
      <c r="Q65" t="s">
        <v>32</v>
      </c>
      <c r="R65" t="s">
        <v>321</v>
      </c>
      <c r="S65" t="str">
        <f t="shared" si="3"/>
        <v>/n/analysis/Zeitlinger/kd2200/MOLNG-3311/H53LMBGXK/n_*_1_CGATGT.fastq.gz</v>
      </c>
      <c r="T65" t="str">
        <f t="shared" si="4"/>
        <v>cat /n/analysis/Zeitlinger/kd2200/MOLNG-3311/H53LMBGXK/n_*_1_CGATGT.fastq.gz &gt; fastq/mm10/seq/mesc_h3_abcam_chipseq_2_1.fastq.gz</v>
      </c>
    </row>
    <row r="66" spans="1:20" x14ac:dyDescent="0.2">
      <c r="A66" t="s">
        <v>284</v>
      </c>
      <c r="B66" t="s">
        <v>23</v>
      </c>
      <c r="C66" t="s">
        <v>43</v>
      </c>
      <c r="D66" t="s">
        <v>179</v>
      </c>
      <c r="E66" t="s">
        <v>26</v>
      </c>
      <c r="F66" t="s">
        <v>284</v>
      </c>
      <c r="G66" t="s">
        <v>260</v>
      </c>
      <c r="H66" t="s">
        <v>260</v>
      </c>
      <c r="I66">
        <v>147</v>
      </c>
      <c r="K66" t="s">
        <v>284</v>
      </c>
      <c r="L66" t="s">
        <v>285</v>
      </c>
      <c r="M66" t="s">
        <v>29</v>
      </c>
      <c r="N66">
        <v>3311</v>
      </c>
      <c r="O66" t="s">
        <v>268</v>
      </c>
      <c r="P66" t="s">
        <v>95</v>
      </c>
      <c r="Q66" t="s">
        <v>32</v>
      </c>
      <c r="R66" t="s">
        <v>322</v>
      </c>
      <c r="S66" t="str">
        <f t="shared" si="3"/>
        <v>/n/analysis/Zeitlinger/kd2200/MOLNG-3311/H53LMBGXK/n_*_1_ATCACG.fastq.gz</v>
      </c>
      <c r="T66" t="str">
        <f t="shared" si="4"/>
        <v>cat /n/analysis/Zeitlinger/kd2200/MOLNG-3311/H53LMBGXK/n_*_1_ATCACG.fastq.gz &gt; fastq/mm10/seq/mesc_wce_chipseq_102521_1.fastq.gz</v>
      </c>
    </row>
    <row r="67" spans="1:20" x14ac:dyDescent="0.2">
      <c r="A67" t="s">
        <v>286</v>
      </c>
      <c r="B67" t="s">
        <v>23</v>
      </c>
      <c r="C67" t="s">
        <v>43</v>
      </c>
      <c r="D67" t="s">
        <v>179</v>
      </c>
      <c r="E67" t="s">
        <v>26</v>
      </c>
      <c r="F67" t="s">
        <v>286</v>
      </c>
      <c r="G67" t="s">
        <v>260</v>
      </c>
      <c r="H67" t="s">
        <v>260</v>
      </c>
      <c r="I67">
        <v>147</v>
      </c>
      <c r="K67" t="s">
        <v>286</v>
      </c>
      <c r="L67" t="s">
        <v>287</v>
      </c>
      <c r="M67" t="s">
        <v>29</v>
      </c>
      <c r="N67">
        <v>3311</v>
      </c>
      <c r="O67" t="s">
        <v>268</v>
      </c>
      <c r="P67" t="s">
        <v>77</v>
      </c>
      <c r="Q67" t="s">
        <v>32</v>
      </c>
      <c r="R67" t="s">
        <v>323</v>
      </c>
      <c r="S67" t="str">
        <f t="shared" si="3"/>
        <v>/n/analysis/Zeitlinger/kd2200/MOLNG-3311/H53LMBGXK/n_*_1_GGCTAC.fastq.gz</v>
      </c>
      <c r="T67" t="str">
        <f t="shared" si="4"/>
        <v>cat /n/analysis/Zeitlinger/kd2200/MOLNG-3311/H53LMBGXK/n_*_1_GGCTAC.fastq.gz &gt; fastq/mm10/seq/mesc_wce_chipseq_110121_1.fastq.gz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Khyati Dalal</cp:lastModifiedBy>
  <dcterms:created xsi:type="dcterms:W3CDTF">2022-08-16T14:48:26Z</dcterms:created>
  <dcterms:modified xsi:type="dcterms:W3CDTF">2022-08-16T15:54:45Z</dcterms:modified>
</cp:coreProperties>
</file>