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da\Downloads\"/>
    </mc:Choice>
  </mc:AlternateContent>
  <xr:revisionPtr revIDLastSave="0" documentId="13_ncr:1_{68FA4378-FC4A-427B-887D-B097AD84A6D1}" xr6:coauthVersionLast="47" xr6:coauthVersionMax="47" xr10:uidLastSave="{00000000-0000-0000-0000-000000000000}"/>
  <bookViews>
    <workbookView xWindow="-108" yWindow="-108" windowWidth="23256" windowHeight="12456" xr2:uid="{1CC564AF-7B8E-4F01-87E9-A6596D1D4AF7}"/>
  </bookViews>
  <sheets>
    <sheet name="Stok B2" sheetId="1" r:id="rId1"/>
    <sheet name="Daftar Alat" sheetId="2" r:id="rId2"/>
    <sheet name="Rencana Produks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3" l="1"/>
  <c r="E17" i="2"/>
  <c r="E24" i="2" l="1"/>
  <c r="F6" i="3" l="1"/>
  <c r="F7" i="3"/>
  <c r="F8" i="3"/>
  <c r="F9" i="3"/>
  <c r="F10" i="3"/>
  <c r="F11" i="3"/>
  <c r="F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tc={3643C821-F242-4F06-9DBF-1FB24ED29CF8}</author>
    <author>tc={696222CF-E998-4A35-B011-007AA2201C6C}</author>
    <author>tc={AB121991-C849-4552-919B-74021B6C2852}</author>
  </authors>
  <commentList>
    <comment ref="B5" authorId="0" shapeId="0" xr:uid="{3643C821-F242-4F06-9DBF-1FB24ED29CF8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produksi pertahun yang digunakan tahun 2025</t>
      </text>
    </comment>
    <comment ref="H5" authorId="1" shapeId="0" xr:uid="{696222CF-E998-4A35-B011-007AA2201C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Consumption yang digunakan apabila menggunakan nacn kembali pada proses pengolahan </t>
      </text>
    </comment>
    <comment ref="H10" authorId="2" shapeId="0" xr:uid="{AB121991-C849-4552-919B-74021B6C28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consumption berdasarkan data lapangan sebelumnya </t>
      </text>
    </comment>
  </commentList>
</comments>
</file>

<file path=xl/sharedStrings.xml><?xml version="1.0" encoding="utf-8"?>
<sst xmlns="http://schemas.openxmlformats.org/spreadsheetml/2006/main" count="126" uniqueCount="80">
  <si>
    <t>No</t>
  </si>
  <si>
    <t>Nama Bahan</t>
  </si>
  <si>
    <t xml:space="preserve">Spesifikasi/Konsentrasi </t>
  </si>
  <si>
    <t>Code</t>
  </si>
  <si>
    <t>Jumlah</t>
  </si>
  <si>
    <t>Satuan</t>
  </si>
  <si>
    <t>Daftar Stok B2 yang Dimiliki saat ini</t>
  </si>
  <si>
    <t xml:space="preserve">A. </t>
  </si>
  <si>
    <t>Jenis Peralatan</t>
  </si>
  <si>
    <t>Tipe</t>
  </si>
  <si>
    <t>Kapasitas</t>
  </si>
  <si>
    <t>Jumlah Peralatan</t>
  </si>
  <si>
    <t>A. Mesin Utama</t>
  </si>
  <si>
    <t>B. Mesin Pendukung</t>
  </si>
  <si>
    <t>Sub-Total</t>
  </si>
  <si>
    <t xml:space="preserve">B. </t>
  </si>
  <si>
    <t>Daftar Jenis dan Jumlah Mesin Utama yang Digunakan Serta Alur Proses Produksi</t>
  </si>
  <si>
    <t>Jumlah Produksi/Tahun</t>
  </si>
  <si>
    <t>Nama  Bahan</t>
  </si>
  <si>
    <t>Kebutuhan Bahan Berbahaya (B2)</t>
  </si>
  <si>
    <t xml:space="preserve">Note </t>
  </si>
  <si>
    <t xml:space="preserve">1. Berapa Kemampuan Produksi Pertahun </t>
  </si>
  <si>
    <t>2. Lampirkan Lembar Keselamatan barang</t>
  </si>
  <si>
    <t>NaCN</t>
  </si>
  <si>
    <t>SMBS</t>
  </si>
  <si>
    <t>70-80%</t>
  </si>
  <si>
    <t>HCl</t>
  </si>
  <si>
    <t>NaOH</t>
  </si>
  <si>
    <t xml:space="preserve">Floculant </t>
  </si>
  <si>
    <t>Kg/t</t>
  </si>
  <si>
    <t>L/t</t>
  </si>
  <si>
    <t>Na₂S₂O₅</t>
  </si>
  <si>
    <t>CaO</t>
  </si>
  <si>
    <t>Sianida</t>
  </si>
  <si>
    <t xml:space="preserve">Lime </t>
  </si>
  <si>
    <t>Asam Klorida</t>
  </si>
  <si>
    <t xml:space="preserve">Kaustik </t>
  </si>
  <si>
    <t>Activated Carbon</t>
  </si>
  <si>
    <t>Anionic</t>
  </si>
  <si>
    <t>Polycrylamide (PAM)</t>
  </si>
  <si>
    <t>Kg</t>
  </si>
  <si>
    <t>L</t>
  </si>
  <si>
    <t>kg/t</t>
  </si>
  <si>
    <t>Quantity</t>
  </si>
  <si>
    <t>Reagent Consumption</t>
  </si>
  <si>
    <t>1. Apron Feeder</t>
  </si>
  <si>
    <t>2. Jaw Crusher</t>
  </si>
  <si>
    <t>3. Cone Crusher</t>
  </si>
  <si>
    <t>4. Ball Mill</t>
  </si>
  <si>
    <t>150 Tph</t>
  </si>
  <si>
    <t>120 Tph</t>
  </si>
  <si>
    <t>163 Tph</t>
  </si>
  <si>
    <t>150 Tpd</t>
  </si>
  <si>
    <t>5. Ball Mill</t>
  </si>
  <si>
    <t>300 Tpd</t>
  </si>
  <si>
    <t>1. Conveyor</t>
  </si>
  <si>
    <t>6. Elution</t>
  </si>
  <si>
    <t>1 Ton Carbon/Batch</t>
  </si>
  <si>
    <t>7. Electrowinning</t>
  </si>
  <si>
    <t>8. Filter Press</t>
  </si>
  <si>
    <t>12 Tph</t>
  </si>
  <si>
    <t>9.Filter Press</t>
  </si>
  <si>
    <t>24 Tph</t>
  </si>
  <si>
    <t>8. Regeneration Kiln</t>
  </si>
  <si>
    <t>1 Tph</t>
  </si>
  <si>
    <t>70 Tph</t>
  </si>
  <si>
    <t xml:space="preserve">10.Spiral Clasifier </t>
  </si>
  <si>
    <t>3. Pompa hidraulic cone crusher</t>
  </si>
  <si>
    <t>Centrifugal Pump</t>
  </si>
  <si>
    <t>Motor</t>
  </si>
  <si>
    <t>Single Moving Jaw</t>
  </si>
  <si>
    <t>Steal Liner</t>
  </si>
  <si>
    <t>Zadra Normal Preasure</t>
  </si>
  <si>
    <t>Belt Conveyor</t>
  </si>
  <si>
    <t>2. Process Pump Discharge Thickener</t>
  </si>
  <si>
    <t>3. Process Pump Discharge Floculation Tank</t>
  </si>
  <si>
    <t>4. Elution Pump</t>
  </si>
  <si>
    <t xml:space="preserve">Sandios </t>
  </si>
  <si>
    <t>kg</t>
  </si>
  <si>
    <t>Davao/1200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</si>
</sst>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9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0" fillId="0" borderId="1" xfId="0" applyBorder="1" applyAlignment="1">
      <alignment horizontal="left"/>
    </xf>
    <xf numFmtId="0" fontId="2" fillId="0" borderId="0" xfId="1"/>
    <xf numFmtId="9" fontId="0" fillId="0" borderId="1" xfId="0" applyNumberFormat="1" applyBorder="1" applyAlignment="1">
      <alignment horizontal="left"/>
    </xf>
    <xf numFmtId="0" fontId="0" fillId="2" borderId="1" xfId="0" applyFill="1" applyBorder="1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115752</xdr:colOff>
      <xdr:row>1</xdr:row>
      <xdr:rowOff>145142</xdr:rowOff>
    </xdr:from>
    <xdr:to>
      <xdr:col>18</xdr:col>
      <xdr:colOff>354729</xdr:colOff>
      <xdr:row>58</xdr:row>
      <xdr:rowOff>164955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A0C265-9FBA-C19B-787A-590D33F0D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538" y="326571"/>
          <a:ext cx="7532406" cy="106152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202163</xdr:colOff>
      <xdr:row>1</xdr:row>
      <xdr:rowOff>108857</xdr:rowOff>
    </xdr:from>
    <xdr:to>
      <xdr:col>23</xdr:col>
      <xdr:colOff>46653</xdr:colOff>
      <xdr:row>36</xdr:row>
      <xdr:rowOff>93306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E4965B-06ED-AE78-90A9-734965FD66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436" t="16152" r="30088" b="21760"/>
        <a:stretch>
          <a:fillRect/>
        </a:stretch>
      </xdr:blipFill>
      <xdr:spPr>
        <a:xfrm>
          <a:off x="9719387" y="295469"/>
          <a:ext cx="7728857" cy="651587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yan Ramdhani" id="{C6EE1DE6-9986-4A3A-81AB-2ACA9C4E7BA6}" userId="5013aa31352d86ff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6-08-28T02:49:30.40" personId="{C6EE1DE6-9986-4A3A-81AB-2ACA9C4E7BA6}" id="{3643C821-F242-4F06-9DBF-1FB24ED29CF8}">
    <text>Data produksi pertahun yang digunakan tahun 2025</text>
  </threadedComment>
  <threadedComment ref="H5" dT="2026-08-28T02:50:23.75" personId="{C6EE1DE6-9986-4A3A-81AB-2ACA9C4E7BA6}" id="{696222CF-E998-4A35-B011-007AA2201C6C}">
    <text xml:space="preserve">Consumption yang digunakan apabila menggunakan nacn kembali pada proses pengolahan </text>
  </threadedComment>
  <threadedComment ref="H10" dT="2026-08-28T03:06:13.79" personId="{C6EE1DE6-9986-4A3A-81AB-2ACA9C4E7BA6}" id="{AB121991-C849-4552-919B-74021B6C2852}">
    <text xml:space="preserve">Data consumption berdasarkan data lapangan sebelumnya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DA88-7F1B-492F-A6A3-9BE3307F218A}">
  <dimension ref="A2:F15"/>
  <sheetViews>
    <sheetView tabSelected="1" workbookViewId="0">
      <selection activeCell="J11" sqref="J11"/>
    </sheetView>
  </sheetViews>
  <sheetFormatPr defaultRowHeight="14.4" x14ac:dyDescent="0.3"/>
  <cols>
    <col min="1" max="1" width="3.21875" bestFit="1" customWidth="1"/>
    <col min="2" max="2" width="16.6640625" bestFit="1" customWidth="1"/>
    <col min="3" max="3" width="20.5546875" bestFit="1" customWidth="1"/>
    <col min="4" max="4" width="17.88671875" bestFit="1" customWidth="1"/>
  </cols>
  <sheetData>
    <row r="2" spans="1:6" x14ac:dyDescent="0.3">
      <c r="A2" t="s">
        <v>7</v>
      </c>
      <c r="B2" s="15" t="s">
        <v>6</v>
      </c>
      <c r="C2" s="15"/>
      <c r="D2" s="15"/>
    </row>
    <row r="3" spans="1: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3">
      <c r="A4" s="2">
        <v>1</v>
      </c>
      <c r="B4" s="2" t="s">
        <v>33</v>
      </c>
      <c r="C4" s="12">
        <v>0.98</v>
      </c>
      <c r="D4" s="2" t="s">
        <v>23</v>
      </c>
      <c r="E4" s="2">
        <v>150</v>
      </c>
      <c r="F4" s="2" t="s">
        <v>40</v>
      </c>
    </row>
    <row r="5" spans="1:6" x14ac:dyDescent="0.3">
      <c r="A5" s="2">
        <v>2</v>
      </c>
      <c r="B5" s="2" t="s">
        <v>24</v>
      </c>
      <c r="C5" s="12">
        <v>0.97</v>
      </c>
      <c r="D5" s="2" t="s">
        <v>31</v>
      </c>
      <c r="E5" s="2">
        <v>14975</v>
      </c>
      <c r="F5" s="2" t="s">
        <v>78</v>
      </c>
    </row>
    <row r="6" spans="1:6" x14ac:dyDescent="0.3">
      <c r="A6" s="2">
        <v>3</v>
      </c>
      <c r="B6" s="2" t="s">
        <v>34</v>
      </c>
      <c r="C6" s="10" t="s">
        <v>25</v>
      </c>
      <c r="D6" s="2" t="s">
        <v>32</v>
      </c>
      <c r="E6" s="2">
        <v>7500</v>
      </c>
      <c r="F6" s="2" t="s">
        <v>78</v>
      </c>
    </row>
    <row r="7" spans="1:6" x14ac:dyDescent="0.3">
      <c r="A7" s="2">
        <v>4</v>
      </c>
      <c r="B7" s="2" t="s">
        <v>35</v>
      </c>
      <c r="C7" s="12">
        <v>0.32</v>
      </c>
      <c r="D7" s="2" t="s">
        <v>26</v>
      </c>
      <c r="E7" s="2">
        <v>125</v>
      </c>
      <c r="F7" s="2" t="s">
        <v>41</v>
      </c>
    </row>
    <row r="8" spans="1:6" x14ac:dyDescent="0.3">
      <c r="A8" s="2">
        <v>5</v>
      </c>
      <c r="B8" s="2" t="s">
        <v>36</v>
      </c>
      <c r="C8" s="12">
        <v>0.98</v>
      </c>
      <c r="D8" s="2" t="s">
        <v>27</v>
      </c>
      <c r="E8" s="2">
        <v>400</v>
      </c>
      <c r="F8" s="2" t="s">
        <v>78</v>
      </c>
    </row>
    <row r="9" spans="1:6" x14ac:dyDescent="0.3">
      <c r="A9" s="2">
        <v>6</v>
      </c>
      <c r="B9" s="2" t="s">
        <v>37</v>
      </c>
      <c r="C9" s="10" t="s">
        <v>79</v>
      </c>
      <c r="D9" s="2"/>
      <c r="E9" s="2">
        <v>5000</v>
      </c>
      <c r="F9" s="2" t="s">
        <v>78</v>
      </c>
    </row>
    <row r="10" spans="1:6" x14ac:dyDescent="0.3">
      <c r="A10" s="2">
        <v>7</v>
      </c>
      <c r="B10" s="2" t="s">
        <v>28</v>
      </c>
      <c r="C10" s="10" t="s">
        <v>38</v>
      </c>
      <c r="D10" s="2" t="s">
        <v>39</v>
      </c>
      <c r="E10" s="2">
        <v>6425</v>
      </c>
      <c r="F10" s="2" t="s">
        <v>78</v>
      </c>
    </row>
    <row r="11" spans="1:6" x14ac:dyDescent="0.3">
      <c r="A11" s="2">
        <v>8</v>
      </c>
      <c r="B11" s="2" t="s">
        <v>77</v>
      </c>
      <c r="C11" s="12">
        <v>0.3</v>
      </c>
      <c r="D11" s="2"/>
      <c r="E11" s="2">
        <v>5900</v>
      </c>
      <c r="F11" s="2" t="s">
        <v>78</v>
      </c>
    </row>
    <row r="12" spans="1:6" x14ac:dyDescent="0.3">
      <c r="A12" s="2"/>
      <c r="B12" s="13"/>
      <c r="C12" s="13"/>
      <c r="D12" s="13"/>
      <c r="E12" s="13"/>
      <c r="F12" s="13"/>
    </row>
    <row r="13" spans="1:6" x14ac:dyDescent="0.3">
      <c r="A13" s="2"/>
      <c r="B13" s="13"/>
      <c r="C13" s="13"/>
      <c r="D13" s="14"/>
      <c r="E13" s="14"/>
      <c r="F13" s="14"/>
    </row>
    <row r="14" spans="1:6" x14ac:dyDescent="0.3">
      <c r="A14" s="2"/>
      <c r="B14" s="13"/>
      <c r="C14" s="13"/>
      <c r="D14" s="14"/>
      <c r="E14" s="14"/>
      <c r="F14" s="14"/>
    </row>
    <row r="15" spans="1:6" x14ac:dyDescent="0.3">
      <c r="A15" s="2"/>
      <c r="B15" s="2"/>
      <c r="C15" s="2"/>
      <c r="D15" s="2"/>
      <c r="E15" s="2"/>
      <c r="F15" s="2"/>
    </row>
  </sheetData>
  <mergeCells count="1">
    <mergeCell ref="B2:D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02924-7F90-486A-B45D-4E8271286540}">
  <dimension ref="A3:E24"/>
  <sheetViews>
    <sheetView topLeftCell="A2" zoomScale="84" workbookViewId="0">
      <selection activeCell="D16" sqref="D16"/>
    </sheetView>
  </sheetViews>
  <sheetFormatPr defaultRowHeight="14.4" x14ac:dyDescent="0.3"/>
  <cols>
    <col min="1" max="1" width="3.21875" bestFit="1" customWidth="1"/>
    <col min="2" max="2" width="37.109375" bestFit="1" customWidth="1"/>
    <col min="3" max="3" width="20" bestFit="1" customWidth="1"/>
    <col min="4" max="4" width="17.5546875" bestFit="1" customWidth="1"/>
    <col min="5" max="5" width="15.21875" bestFit="1" customWidth="1"/>
  </cols>
  <sheetData>
    <row r="3" spans="1:5" ht="34.5" customHeight="1" x14ac:dyDescent="0.3">
      <c r="A3" s="4" t="s">
        <v>15</v>
      </c>
      <c r="B3" s="16" t="s">
        <v>16</v>
      </c>
      <c r="C3" s="16"/>
      <c r="D3" s="16"/>
      <c r="E3" s="16"/>
    </row>
    <row r="4" spans="1:5" x14ac:dyDescent="0.3">
      <c r="A4" s="3" t="s">
        <v>0</v>
      </c>
      <c r="B4" s="3" t="s">
        <v>8</v>
      </c>
      <c r="C4" s="3" t="s">
        <v>9</v>
      </c>
      <c r="D4" s="3" t="s">
        <v>10</v>
      </c>
      <c r="E4" s="3" t="s">
        <v>11</v>
      </c>
    </row>
    <row r="5" spans="1:5" x14ac:dyDescent="0.3">
      <c r="A5" s="2"/>
      <c r="B5" s="2" t="s">
        <v>12</v>
      </c>
      <c r="C5" s="2"/>
      <c r="D5" s="2"/>
      <c r="E5" s="2"/>
    </row>
    <row r="6" spans="1:5" x14ac:dyDescent="0.3">
      <c r="A6" s="2"/>
      <c r="B6" s="2" t="s">
        <v>45</v>
      </c>
      <c r="C6" s="2" t="s">
        <v>69</v>
      </c>
      <c r="D6" s="2" t="s">
        <v>49</v>
      </c>
      <c r="E6" s="2">
        <v>1</v>
      </c>
    </row>
    <row r="7" spans="1:5" x14ac:dyDescent="0.3">
      <c r="A7" s="2"/>
      <c r="B7" s="2" t="s">
        <v>46</v>
      </c>
      <c r="C7" s="2" t="s">
        <v>70</v>
      </c>
      <c r="D7" s="2" t="s">
        <v>50</v>
      </c>
      <c r="E7" s="2">
        <v>1</v>
      </c>
    </row>
    <row r="8" spans="1:5" x14ac:dyDescent="0.3">
      <c r="A8" s="2"/>
      <c r="B8" s="2" t="s">
        <v>47</v>
      </c>
      <c r="C8" s="2"/>
      <c r="D8" s="2" t="s">
        <v>51</v>
      </c>
      <c r="E8" s="2">
        <v>1</v>
      </c>
    </row>
    <row r="9" spans="1:5" x14ac:dyDescent="0.3">
      <c r="A9" s="2"/>
      <c r="B9" s="2" t="s">
        <v>48</v>
      </c>
      <c r="C9" s="2" t="s">
        <v>71</v>
      </c>
      <c r="D9" s="2" t="s">
        <v>52</v>
      </c>
      <c r="E9" s="2">
        <v>2</v>
      </c>
    </row>
    <row r="10" spans="1:5" x14ac:dyDescent="0.3">
      <c r="A10" s="2"/>
      <c r="B10" s="2" t="s">
        <v>53</v>
      </c>
      <c r="C10" s="2" t="s">
        <v>71</v>
      </c>
      <c r="D10" s="2" t="s">
        <v>54</v>
      </c>
      <c r="E10" s="2">
        <v>2</v>
      </c>
    </row>
    <row r="11" spans="1:5" x14ac:dyDescent="0.3">
      <c r="A11" s="2"/>
      <c r="B11" s="2" t="s">
        <v>56</v>
      </c>
      <c r="C11" s="2" t="s">
        <v>72</v>
      </c>
      <c r="D11" s="2" t="s">
        <v>57</v>
      </c>
      <c r="E11" s="2">
        <v>1</v>
      </c>
    </row>
    <row r="12" spans="1:5" x14ac:dyDescent="0.3">
      <c r="A12" s="2"/>
      <c r="B12" s="2" t="s">
        <v>58</v>
      </c>
      <c r="C12" s="2" t="s">
        <v>72</v>
      </c>
      <c r="D12" s="2" t="s">
        <v>57</v>
      </c>
      <c r="E12" s="2">
        <v>1</v>
      </c>
    </row>
    <row r="13" spans="1:5" x14ac:dyDescent="0.3">
      <c r="A13" s="2"/>
      <c r="B13" s="2" t="s">
        <v>63</v>
      </c>
      <c r="C13" s="2"/>
      <c r="D13" s="2" t="s">
        <v>64</v>
      </c>
      <c r="E13" s="2">
        <v>1</v>
      </c>
    </row>
    <row r="14" spans="1:5" x14ac:dyDescent="0.3">
      <c r="A14" s="2"/>
      <c r="B14" s="2" t="s">
        <v>59</v>
      </c>
      <c r="C14" s="2"/>
      <c r="D14" s="2" t="s">
        <v>60</v>
      </c>
      <c r="E14" s="2">
        <v>1</v>
      </c>
    </row>
    <row r="15" spans="1:5" x14ac:dyDescent="0.3">
      <c r="A15" s="2"/>
      <c r="B15" s="2" t="s">
        <v>61</v>
      </c>
      <c r="C15" s="2"/>
      <c r="D15" s="2" t="s">
        <v>62</v>
      </c>
      <c r="E15" s="2">
        <v>3</v>
      </c>
    </row>
    <row r="16" spans="1:5" x14ac:dyDescent="0.3">
      <c r="A16" s="2"/>
      <c r="B16" s="2" t="s">
        <v>66</v>
      </c>
      <c r="C16" s="2"/>
      <c r="D16" s="2" t="s">
        <v>65</v>
      </c>
      <c r="E16" s="2">
        <v>4</v>
      </c>
    </row>
    <row r="17" spans="1:5" x14ac:dyDescent="0.3">
      <c r="A17" s="2"/>
      <c r="B17" s="2" t="s">
        <v>14</v>
      </c>
      <c r="C17" s="2"/>
      <c r="D17" s="2"/>
      <c r="E17" s="2">
        <f>SUM(E6:E16)</f>
        <v>18</v>
      </c>
    </row>
    <row r="18" spans="1:5" x14ac:dyDescent="0.3">
      <c r="A18" s="2"/>
      <c r="B18" s="2" t="s">
        <v>13</v>
      </c>
      <c r="C18" s="2"/>
      <c r="D18" s="2"/>
      <c r="E18" s="2"/>
    </row>
    <row r="19" spans="1:5" x14ac:dyDescent="0.3">
      <c r="A19" s="2"/>
      <c r="B19" s="2" t="s">
        <v>55</v>
      </c>
      <c r="C19" s="2" t="s">
        <v>73</v>
      </c>
      <c r="D19" s="2"/>
      <c r="E19" s="2">
        <v>9</v>
      </c>
    </row>
    <row r="20" spans="1:5" x14ac:dyDescent="0.3">
      <c r="A20" s="2"/>
      <c r="B20" s="2" t="s">
        <v>67</v>
      </c>
      <c r="C20" s="2"/>
      <c r="D20" s="2"/>
      <c r="E20" s="2">
        <v>1</v>
      </c>
    </row>
    <row r="21" spans="1:5" x14ac:dyDescent="0.3">
      <c r="A21" s="2"/>
      <c r="B21" s="2" t="s">
        <v>74</v>
      </c>
      <c r="C21" s="2" t="s">
        <v>68</v>
      </c>
      <c r="D21" s="2"/>
      <c r="E21" s="2">
        <v>1</v>
      </c>
    </row>
    <row r="22" spans="1:5" x14ac:dyDescent="0.3">
      <c r="A22" s="2"/>
      <c r="B22" s="2" t="s">
        <v>75</v>
      </c>
      <c r="C22" s="2" t="s">
        <v>68</v>
      </c>
      <c r="D22" s="2"/>
      <c r="E22" s="2">
        <v>2</v>
      </c>
    </row>
    <row r="23" spans="1:5" x14ac:dyDescent="0.3">
      <c r="A23" s="2"/>
      <c r="B23" s="10" t="s">
        <v>76</v>
      </c>
      <c r="C23" s="2" t="s">
        <v>68</v>
      </c>
      <c r="D23" s="2"/>
      <c r="E23" s="2">
        <v>2</v>
      </c>
    </row>
    <row r="24" spans="1:5" x14ac:dyDescent="0.3">
      <c r="A24" s="2"/>
      <c r="B24" s="2" t="s">
        <v>14</v>
      </c>
      <c r="C24" s="2"/>
      <c r="D24" s="2"/>
      <c r="E24" s="2">
        <f>SUM(E19:E21)</f>
        <v>11</v>
      </c>
    </row>
  </sheetData>
  <mergeCells count="1">
    <mergeCell ref="B3:E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A313D-8C47-4159-8436-FE0A68441BFD}">
  <dimension ref="A3:AA15"/>
  <sheetViews>
    <sheetView zoomScale="71" workbookViewId="0">
      <selection activeCell="H18" sqref="H18"/>
    </sheetView>
  </sheetViews>
  <sheetFormatPr defaultRowHeight="14.4" x14ac:dyDescent="0.3"/>
  <cols>
    <col min="2" max="2" width="39.77734375" bestFit="1" customWidth="1"/>
    <col min="3" max="3" width="16.6640625" bestFit="1" customWidth="1"/>
    <col min="4" max="4" width="20.77734375" bestFit="1" customWidth="1"/>
    <col min="5" max="5" width="17.88671875" bestFit="1" customWidth="1"/>
    <col min="9" max="9" width="19.88671875" bestFit="1" customWidth="1"/>
  </cols>
  <sheetData>
    <row r="3" spans="1:27" x14ac:dyDescent="0.3">
      <c r="A3" s="18" t="s">
        <v>0</v>
      </c>
      <c r="B3" s="18" t="s">
        <v>17</v>
      </c>
      <c r="C3" s="17" t="s">
        <v>19</v>
      </c>
      <c r="D3" s="17"/>
      <c r="E3" s="17"/>
      <c r="F3" s="17"/>
      <c r="G3" s="17"/>
    </row>
    <row r="4" spans="1:27" x14ac:dyDescent="0.3">
      <c r="A4" s="18"/>
      <c r="B4" s="18"/>
      <c r="C4" s="1" t="s">
        <v>18</v>
      </c>
      <c r="D4" s="1" t="s">
        <v>2</v>
      </c>
      <c r="E4" s="1" t="s">
        <v>3</v>
      </c>
      <c r="F4" s="1" t="s">
        <v>4</v>
      </c>
      <c r="G4" s="1" t="s">
        <v>5</v>
      </c>
      <c r="H4" s="9" t="s">
        <v>43</v>
      </c>
      <c r="I4" s="8" t="s">
        <v>44</v>
      </c>
    </row>
    <row r="5" spans="1:27" x14ac:dyDescent="0.3">
      <c r="A5" s="2">
        <v>1</v>
      </c>
      <c r="B5" s="7">
        <v>130000</v>
      </c>
      <c r="C5" s="2" t="s">
        <v>33</v>
      </c>
      <c r="D5" s="5">
        <v>0.98</v>
      </c>
      <c r="E5" s="2" t="s">
        <v>23</v>
      </c>
      <c r="F5" s="2">
        <f>$B$5*H5</f>
        <v>91000</v>
      </c>
      <c r="G5" s="2" t="s">
        <v>40</v>
      </c>
      <c r="H5">
        <v>0.7</v>
      </c>
      <c r="I5" t="s">
        <v>42</v>
      </c>
    </row>
    <row r="6" spans="1:27" x14ac:dyDescent="0.3">
      <c r="A6" s="2"/>
      <c r="B6" s="2"/>
      <c r="C6" s="2" t="s">
        <v>24</v>
      </c>
      <c r="D6" s="5">
        <v>0.97</v>
      </c>
      <c r="E6" s="2" t="s">
        <v>31</v>
      </c>
      <c r="F6" s="2">
        <f t="shared" ref="F6:F12" si="0">$B$5*H6</f>
        <v>390000</v>
      </c>
      <c r="G6" s="2" t="s">
        <v>40</v>
      </c>
      <c r="H6">
        <v>3</v>
      </c>
      <c r="I6" t="s">
        <v>42</v>
      </c>
    </row>
    <row r="7" spans="1:27" x14ac:dyDescent="0.3">
      <c r="A7" s="2"/>
      <c r="B7" s="2"/>
      <c r="C7" s="2" t="s">
        <v>34</v>
      </c>
      <c r="D7" s="6" t="s">
        <v>25</v>
      </c>
      <c r="E7" s="2" t="s">
        <v>32</v>
      </c>
      <c r="F7" s="2">
        <f t="shared" si="0"/>
        <v>1950000</v>
      </c>
      <c r="G7" s="2" t="s">
        <v>40</v>
      </c>
      <c r="H7">
        <v>15</v>
      </c>
      <c r="I7" t="s">
        <v>42</v>
      </c>
      <c r="AA7" s="11"/>
    </row>
    <row r="8" spans="1:27" x14ac:dyDescent="0.3">
      <c r="A8" s="2"/>
      <c r="B8" s="2"/>
      <c r="C8" s="2" t="s">
        <v>35</v>
      </c>
      <c r="D8" s="5">
        <v>0.32</v>
      </c>
      <c r="E8" s="2" t="s">
        <v>26</v>
      </c>
      <c r="F8" s="2">
        <f t="shared" si="0"/>
        <v>19500</v>
      </c>
      <c r="G8" s="2" t="s">
        <v>41</v>
      </c>
      <c r="H8">
        <v>0.15</v>
      </c>
      <c r="I8" t="s">
        <v>30</v>
      </c>
    </row>
    <row r="9" spans="1:27" x14ac:dyDescent="0.3">
      <c r="A9" s="2"/>
      <c r="B9" s="2"/>
      <c r="C9" s="2" t="s">
        <v>36</v>
      </c>
      <c r="D9" s="5">
        <v>0.98</v>
      </c>
      <c r="E9" s="2" t="s">
        <v>27</v>
      </c>
      <c r="F9" s="2">
        <f t="shared" si="0"/>
        <v>52000</v>
      </c>
      <c r="G9" s="2" t="s">
        <v>40</v>
      </c>
      <c r="H9">
        <v>0.4</v>
      </c>
      <c r="I9" t="s">
        <v>29</v>
      </c>
    </row>
    <row r="10" spans="1:27" x14ac:dyDescent="0.3">
      <c r="A10" s="2"/>
      <c r="B10" s="2"/>
      <c r="C10" s="2" t="s">
        <v>37</v>
      </c>
      <c r="D10" s="7"/>
      <c r="E10" s="2"/>
      <c r="F10" s="2">
        <f t="shared" si="0"/>
        <v>104000</v>
      </c>
      <c r="G10" s="2" t="s">
        <v>40</v>
      </c>
      <c r="H10">
        <v>0.8</v>
      </c>
      <c r="I10" t="s">
        <v>29</v>
      </c>
    </row>
    <row r="11" spans="1:27" x14ac:dyDescent="0.3">
      <c r="A11" s="2"/>
      <c r="B11" s="2"/>
      <c r="C11" s="2" t="s">
        <v>28</v>
      </c>
      <c r="D11" s="2" t="s">
        <v>38</v>
      </c>
      <c r="E11" s="2" t="s">
        <v>39</v>
      </c>
      <c r="F11" s="2">
        <f t="shared" si="0"/>
        <v>32500</v>
      </c>
      <c r="G11" s="2" t="s">
        <v>40</v>
      </c>
      <c r="H11">
        <v>0.25</v>
      </c>
      <c r="I11" t="s">
        <v>29</v>
      </c>
    </row>
    <row r="12" spans="1:27" x14ac:dyDescent="0.3">
      <c r="A12" s="2"/>
      <c r="B12" s="2"/>
      <c r="C12" s="2" t="s">
        <v>77</v>
      </c>
      <c r="D12" s="5">
        <v>0.3</v>
      </c>
      <c r="E12" s="2"/>
      <c r="F12" s="2">
        <f t="shared" si="0"/>
        <v>260000</v>
      </c>
      <c r="G12" s="2" t="s">
        <v>40</v>
      </c>
      <c r="H12">
        <v>2</v>
      </c>
      <c r="I12" t="s">
        <v>29</v>
      </c>
    </row>
    <row r="14" spans="1:27" x14ac:dyDescent="0.3">
      <c r="A14" t="s">
        <v>20</v>
      </c>
      <c r="B14" t="s">
        <v>21</v>
      </c>
    </row>
    <row r="15" spans="1:27" x14ac:dyDescent="0.3">
      <c r="B15" t="s">
        <v>22</v>
      </c>
    </row>
  </sheetData>
  <mergeCells count="3">
    <mergeCell ref="C3:G3"/>
    <mergeCell ref="A3:A4"/>
    <mergeCell ref="B3:B4"/>
  </mergeCell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Stok B2</vt:lpstr>
      <vt:lpstr>Daftar Alat</vt:lpstr>
      <vt:lpstr>Rencana Produksi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Dyan Ramdhani</cp:lastModifiedBy>
  <cp:lastPrinted>2026-08-27T00:01:45Z</cp:lastPrinted>
  <dcterms:created xsi:type="dcterms:W3CDTF">2026-08-26T15:00:51Z</dcterms:created>
  <dcterms:modified xsi:type="dcterms:W3CDTF">2026-08-29T15:02:26Z</dcterms:modified>
</cp:coreProperties>
</file>