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egs\Desktop\DU Bootcamp\Homework\project1-challenge\"/>
    </mc:Choice>
  </mc:AlternateContent>
  <xr:revisionPtr revIDLastSave="0" documentId="13_ncr:1_{5FC30778-2D0D-4BED-B129-027ED6C970DB}" xr6:coauthVersionLast="45" xr6:coauthVersionMax="45" xr10:uidLastSave="{00000000-0000-0000-0000-000000000000}"/>
  <bookViews>
    <workbookView xWindow="-110" yWindow="-110" windowWidth="19420" windowHeight="10420" tabRatio="660" activeTab="1" xr2:uid="{C4AF7D38-9C9F-46F3-AD58-F8B57E65ED08}"/>
  </bookViews>
  <sheets>
    <sheet name="Sheet1" sheetId="13" r:id="rId1"/>
    <sheet name="Pop Data" sheetId="15" r:id="rId2"/>
    <sheet name="Sheet2" sheetId="14" r:id="rId3"/>
    <sheet name="Charts" sheetId="1" r:id="rId4"/>
    <sheet name="3 yr Mvg Avg - IL" sheetId="12" r:id="rId5"/>
    <sheet name="3 yr Mvg Avg - PA" sheetId="11" r:id="rId6"/>
    <sheet name="3 yr Mvg Avg - TX" sheetId="10" r:id="rId7"/>
    <sheet name="3 yr Mvg Avg - FL" sheetId="9" r:id="rId8"/>
    <sheet name="FARS - All Crashes - 1994-2018" sheetId="8" r:id="rId9"/>
    <sheet name="FARS - 3 Year Mvg Avg - CA " sheetId="5" r:id="rId10"/>
    <sheet name="FARS - 3 Year Mvg Avg - WY " sheetId="4" r:id="rId11"/>
    <sheet name="FARS - 3 Year Mvg Avg - NY " sheetId="3" r:id="rId12"/>
    <sheet name="FARS - 3 Year Mvg Avg - CO " sheetId="2" r:id="rId13"/>
    <sheet name="FARS - 3 Year Mvg Avg - NH" sheetId="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V2" i="13" l="1" a="1"/>
  <c r="AV2" i="13" s="1"/>
  <c r="I7" i="1" l="1"/>
  <c r="J7" i="1"/>
  <c r="K7" i="1"/>
  <c r="L7" i="1"/>
  <c r="M7" i="1"/>
  <c r="N7" i="1"/>
  <c r="O7" i="1"/>
  <c r="P7" i="1"/>
  <c r="Q7" i="1"/>
  <c r="R7" i="1"/>
  <c r="S7" i="1"/>
  <c r="T7" i="1"/>
  <c r="H7" i="1"/>
  <c r="I6" i="1"/>
  <c r="J6" i="1"/>
  <c r="K6" i="1"/>
  <c r="L6" i="1"/>
  <c r="M6" i="1"/>
  <c r="N6" i="1"/>
  <c r="O6" i="1"/>
  <c r="P6" i="1"/>
  <c r="Q6" i="1"/>
  <c r="R6" i="1"/>
  <c r="S6" i="1"/>
  <c r="T6" i="1"/>
  <c r="H6" i="1"/>
  <c r="N17" i="11"/>
  <c r="M17" i="11"/>
  <c r="L17" i="11"/>
  <c r="K17" i="11"/>
  <c r="J17" i="11"/>
  <c r="I17" i="11"/>
  <c r="H17" i="11"/>
  <c r="G17" i="11"/>
  <c r="F17" i="11"/>
  <c r="E17" i="11"/>
  <c r="D17" i="11"/>
  <c r="C17" i="11"/>
  <c r="B17" i="11"/>
  <c r="N17" i="10"/>
  <c r="T4" i="1" s="1"/>
  <c r="N4" i="1"/>
  <c r="O4" i="1"/>
  <c r="P4" i="1"/>
  <c r="H4" i="1"/>
  <c r="M17" i="10"/>
  <c r="S4" i="1" s="1"/>
  <c r="L17" i="10"/>
  <c r="R4" i="1" s="1"/>
  <c r="K17" i="10"/>
  <c r="Q4" i="1" s="1"/>
  <c r="J17" i="10"/>
  <c r="I17" i="10"/>
  <c r="H17" i="10"/>
  <c r="G17" i="10"/>
  <c r="M4" i="1" s="1"/>
  <c r="F17" i="10"/>
  <c r="L4" i="1" s="1"/>
  <c r="E17" i="10"/>
  <c r="K4" i="1" s="1"/>
  <c r="D17" i="10"/>
  <c r="J4" i="1" s="1"/>
  <c r="C17" i="10"/>
  <c r="I4" i="1" s="1"/>
  <c r="B17" i="10"/>
  <c r="I5" i="1"/>
  <c r="J5" i="1"/>
  <c r="K5" i="1"/>
  <c r="L5" i="1"/>
  <c r="M5" i="1"/>
  <c r="N5" i="1"/>
  <c r="O5" i="1"/>
  <c r="P5" i="1"/>
  <c r="Q5" i="1"/>
  <c r="R5" i="1"/>
  <c r="S5" i="1"/>
  <c r="T5" i="1"/>
  <c r="H5" i="1"/>
  <c r="N17" i="9"/>
  <c r="M17" i="9"/>
  <c r="L17" i="9"/>
  <c r="K17" i="9"/>
  <c r="J17" i="9"/>
  <c r="I17" i="9"/>
  <c r="H17" i="9"/>
  <c r="G17" i="9"/>
  <c r="F17" i="9"/>
  <c r="E17" i="9"/>
  <c r="D17" i="9"/>
  <c r="C17" i="9"/>
  <c r="B17" i="9"/>
  <c r="D10" i="1" l="1" a="1"/>
  <c r="D10" i="1" s="1"/>
  <c r="D9" i="1" a="1"/>
  <c r="D9" i="1" s="1"/>
  <c r="D8" i="1" a="1"/>
  <c r="D8" i="1" s="1"/>
  <c r="D11" i="1" a="1"/>
  <c r="D11" i="1" s="1"/>
  <c r="D3" i="1" a="1"/>
  <c r="D3" i="1" l="1"/>
  <c r="H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<sst xmlns="http://schemas.openxmlformats.org/spreadsheetml/2006/main" count="722" uniqueCount="127">
  <si>
    <t>Core Outcome Measures</t>
  </si>
  <si>
    <t>3 Year Moving Averages</t>
  </si>
  <si>
    <t>2000-2002</t>
  </si>
  <si>
    <t>2001-2003</t>
  </si>
  <si>
    <t>2002-2004</t>
  </si>
  <si>
    <t>2003-2005</t>
  </si>
  <si>
    <t>2004-2006</t>
  </si>
  <si>
    <t>2005-2007</t>
  </si>
  <si>
    <t>2006-2008</t>
  </si>
  <si>
    <t>2007-2009</t>
  </si>
  <si>
    <t>2008-2010</t>
  </si>
  <si>
    <t>2009-2011</t>
  </si>
  <si>
    <t>2010-2012</t>
  </si>
  <si>
    <t>2011-2013</t>
  </si>
  <si>
    <t>2012-2014</t>
  </si>
  <si>
    <t>2013-2015</t>
  </si>
  <si>
    <t>2014-2016</t>
  </si>
  <si>
    <t>2015-2017</t>
  </si>
  <si>
    <t>2016-2018</t>
  </si>
  <si>
    <t>Traffic Fatalities</t>
  </si>
  <si>
    <t>Total (C-1)</t>
  </si>
  <si>
    <t>Rural</t>
  </si>
  <si>
    <t>Urban</t>
  </si>
  <si>
    <t>Unknown</t>
  </si>
  <si>
    <t>Fatalities Per 100 Million VMT**</t>
  </si>
  <si>
    <t>Total (C-3)</t>
  </si>
  <si>
    <t>Passenger Vehicle Occupant Fatalities  (All Seat Positions)</t>
  </si>
  <si>
    <t>Total</t>
  </si>
  <si>
    <t>Restrained</t>
  </si>
  <si>
    <t>Unrestrained (C-4)</t>
  </si>
  <si>
    <t>Alcohol-Impaired Driving Fatalities (BAC=.08+)*** (C-5)</t>
  </si>
  <si>
    <t>Speeding-Related Fatalities (C-6)</t>
  </si>
  <si>
    <t>Motorcyclist Fatalities</t>
  </si>
  <si>
    <t>Total (C-7)</t>
  </si>
  <si>
    <t>Helmeted</t>
  </si>
  <si>
    <t>Unhelmeted (C-8)</t>
  </si>
  <si>
    <t>Drivers Involved in Fatal Crashes</t>
  </si>
  <si>
    <t>Aged Under 15</t>
  </si>
  <si>
    <t>Aged 15-20</t>
  </si>
  <si>
    <t>Aged Under 21 (C-9)</t>
  </si>
  <si>
    <t>Aged 21 and Over</t>
  </si>
  <si>
    <t>Unknown Age</t>
  </si>
  <si>
    <t>Pedestrian Fatalities (C-10)</t>
  </si>
  <si>
    <t>Bicyclist and Other Cyclist Fatalities**** (C-11)</t>
  </si>
  <si>
    <t>California</t>
  </si>
  <si>
    <t>Colorado</t>
  </si>
  <si>
    <t>New York</t>
  </si>
  <si>
    <t>New Hampshire</t>
  </si>
  <si>
    <t>Washington</t>
  </si>
  <si>
    <t>Wyoming</t>
  </si>
  <si>
    <t>National Statistics</t>
  </si>
  <si>
    <t>Motor Vehicle Traffic Crashes</t>
  </si>
  <si>
    <t>     </t>
  </si>
  <si>
    <t>Fatal Crashes</t>
  </si>
  <si>
    <t>Traffic Crash Fatalities</t>
  </si>
  <si>
    <t>Vehicle Occupants</t>
  </si>
  <si>
    <t>Drivers</t>
  </si>
  <si>
    <t>Passengers</t>
  </si>
  <si>
    <t>Sub Total1</t>
  </si>
  <si>
    <t>  Motorcyclists</t>
  </si>
  <si>
    <t>  Nonmotorists</t>
  </si>
  <si>
    <t>Pedestrians</t>
  </si>
  <si>
    <t>Pedalcyclists</t>
  </si>
  <si>
    <t>Other/ Unknown</t>
  </si>
  <si>
    <t>Sub Total2</t>
  </si>
  <si>
    <t>Total**</t>
  </si>
  <si>
    <t>Other National Statistics</t>
  </si>
  <si>
    <t>Vehicle Miles Traveled (Billions)</t>
  </si>
  <si>
    <t>NA</t>
  </si>
  <si>
    <t>Resident Population (Thousands)</t>
  </si>
  <si>
    <t>Registered Vehicles (Thousands)</t>
  </si>
  <si>
    <t>Licensed Drivers (Thousands)</t>
  </si>
  <si>
    <t>National Rates: Fatalities</t>
  </si>
  <si>
    <t>Fatalities per 100 Million Vehicle Miles Traveled</t>
  </si>
  <si>
    <t>Fatalities per 100,000 Population</t>
  </si>
  <si>
    <t>Fatalities per 100,000 Registered Vehicles</t>
  </si>
  <si>
    <t>Fatalities per 100,000 Licensed Drivers</t>
  </si>
  <si>
    <t>** Total fatalities for 1996 include 2 fatalities of unknown person type.</t>
  </si>
  <si>
    <t>All States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</si>
  <si>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</si>
  <si>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</si>
  <si>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</si>
  <si>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</si>
  <si>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</si>
  <si>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</si>
  <si>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</si>
  <si>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</si>
  <si>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</si>
  <si>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</si>
  <si>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</si>
  <si>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</si>
  <si>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Florida</t>
  </si>
  <si>
    <t>Texas</t>
  </si>
  <si>
    <t>Pennsylvania</t>
  </si>
  <si>
    <t>Illinois</t>
  </si>
  <si>
    <t>1. Wyoming (Population: 572,381)</t>
  </si>
  <si>
    <t>2. Vermont (Population: 627,180)</t>
  </si>
  <si>
    <t>3. District of Columbia (Population: 711,571)</t>
  </si>
  <si>
    <t>4. Alaska (Population: 735,720)</t>
  </si>
  <si>
    <t>5. North Dakota (Population: 760,900)</t>
  </si>
  <si>
    <t>6. South Dakota (Population: 892,631)</t>
  </si>
  <si>
    <t>7. Delaware (Population: 975,033)</t>
  </si>
  <si>
    <t>8. Rhode Island (Population: 1,056,738)</t>
  </si>
  <si>
    <t>9. Montana (Population: 1,074,532)</t>
  </si>
  <si>
    <t>10. Maine (Population: 1,342,097)</t>
  </si>
  <si>
    <t>Least Populated States</t>
  </si>
  <si>
    <t>Most Populated States</t>
  </si>
  <si>
    <t>1. California (Population: 39,747,267)</t>
  </si>
  <si>
    <t>2. Texas (Population: 29,087,070)</t>
  </si>
  <si>
    <t>3. Florida (Population: 21,646,155)</t>
  </si>
  <si>
    <r>
      <t>4. New York</t>
    </r>
    <r>
      <rPr>
        <sz val="7"/>
        <color rgb="FF1D1D1D"/>
        <rFont val="Arial"/>
        <family val="2"/>
      </rPr>
      <t> (Population: 19,491,339)</t>
    </r>
  </si>
  <si>
    <t>5. Pennsylvania (Population: 12,813,969)</t>
  </si>
  <si>
    <t>6. Illinois (Population: 12,700,381)</t>
  </si>
  <si>
    <t>7. Ohio (Population: 11,718,568)</t>
  </si>
  <si>
    <r>
      <t>8. Georgia</t>
    </r>
    <r>
      <rPr>
        <sz val="7"/>
        <color rgb="FF1D1D1D"/>
        <rFont val="Arial"/>
        <family val="2"/>
      </rPr>
      <t> (Population: 10,627,767)</t>
    </r>
  </si>
  <si>
    <t>9. North Carolina (Population: 10,497,741)</t>
  </si>
  <si>
    <t>10. Michigan (Population: 10,020,472)</t>
  </si>
  <si>
    <t>Year </t>
  </si>
  <si>
    <t>Pop</t>
  </si>
  <si>
    <t>% Change</t>
  </si>
  <si>
    <t>Ohio</t>
  </si>
  <si>
    <t>Georgia</t>
  </si>
  <si>
    <t>Vermont</t>
  </si>
  <si>
    <t>Alaska</t>
  </si>
  <si>
    <t>North Dakota</t>
  </si>
  <si>
    <t>South Dakota</t>
  </si>
  <si>
    <t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</si>
</sst>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7"/>
      <color rgb="FF1D1D1D"/>
      <name val="Arial"/>
      <family val="2"/>
    </font>
    <font>
      <sz val="7"/>
      <color rgb="FF337AB7"/>
      <name val="Arial"/>
      <family val="2"/>
    </font>
    <font>
      <u/>
      <sz val="11"/>
      <color theme="10"/>
      <name val="Calibri"/>
      <family val="2"/>
      <scheme val="minor"/>
    </font>
    <font>
      <sz val="7"/>
      <color rgb="FF212529"/>
      <name val="Arial"/>
      <family val="2"/>
    </font>
    <font>
      <sz val="7"/>
      <color rgb="FF000000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2125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EE2E6"/>
      </top>
      <bottom/>
      <diagonal/>
    </border>
    <border>
      <left/>
      <right/>
      <top/>
      <bottom style="medium">
        <color rgb="FFDEE2E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3" fontId="0" fillId="0" borderId="0" xfId="0" applyNumberFormat="1"/>
    <xf numFmtId="1" fontId="0" fillId="0" borderId="0" xfId="0" applyNumberFormat="1"/>
    <xf numFmtId="0" fontId="2" fillId="0" borderId="0" xfId="0" applyFont="1" applyAlignment="1">
      <alignment horizontal="justify" vertical="center" wrapText="1"/>
    </xf>
    <xf numFmtId="0" fontId="3" fillId="0" borderId="0" xfId="1" applyAlignment="1">
      <alignment horizontal="justify" vertical="center" wrapText="1"/>
    </xf>
    <xf numFmtId="0" fontId="5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3" fontId="4" fillId="2" borderId="1" xfId="0" applyNumberFormat="1" applyFont="1" applyFill="1" applyBorder="1" applyAlignment="1">
      <alignment vertical="top" wrapText="1"/>
    </xf>
    <xf numFmtId="10" fontId="4" fillId="2" borderId="1" xfId="0" applyNumberFormat="1" applyFont="1" applyFill="1" applyBorder="1" applyAlignment="1">
      <alignment vertical="top" wrapText="1"/>
    </xf>
    <xf numFmtId="0" fontId="8" fillId="0" borderId="0" xfId="0" applyFont="1"/>
    <xf numFmtId="0" fontId="9" fillId="0" borderId="1" xfId="0" applyFont="1" applyBorder="1" applyAlignment="1">
      <alignment vertical="top" wrapText="1"/>
    </xf>
    <xf numFmtId="3" fontId="10" fillId="0" borderId="1" xfId="0" applyNumberFormat="1" applyFont="1" applyBorder="1" applyAlignment="1">
      <alignment vertical="top" wrapText="1"/>
    </xf>
    <xf numFmtId="10" fontId="10" fillId="0" borderId="1" xfId="0" applyNumberFormat="1" applyFont="1" applyBorder="1" applyAlignment="1">
      <alignment vertical="top" wrapText="1"/>
    </xf>
    <xf numFmtId="0" fontId="0" fillId="0" borderId="0" xfId="0" applyAlignment="1">
      <alignment horizontal="center" vertical="center"/>
    </xf>
    <xf numFmtId="0" fontId="7" fillId="2" borderId="2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2" borderId="2" xfId="0" applyFont="1" applyFill="1" applyBorder="1" applyAlignment="1">
      <alignment horizontal="center" vertical="top" wrapText="1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'Pop Data'!$A$2:$A$15</c:f>
              <c:strCache>
                <c:ptCount val="14"/>
                <c:pt idx="0">
                  <c:v>California</c:v>
                </c:pt>
                <c:pt idx="1">
                  <c:v>Texas</c:v>
                </c:pt>
                <c:pt idx="2">
                  <c:v>Florida</c:v>
                </c:pt>
                <c:pt idx="3">
                  <c:v>New York</c:v>
                </c:pt>
                <c:pt idx="4">
                  <c:v>Pennsylvania</c:v>
                </c:pt>
                <c:pt idx="5">
                  <c:v>Illinois</c:v>
                </c:pt>
                <c:pt idx="6">
                  <c:v>Ohio</c:v>
                </c:pt>
                <c:pt idx="7">
                  <c:v>Georgia</c:v>
                </c:pt>
                <c:pt idx="8">
                  <c:v>Wyoming</c:v>
                </c:pt>
                <c:pt idx="9">
                  <c:v>Vermont</c:v>
                </c:pt>
                <c:pt idx="10">
                  <c:v>Alaska</c:v>
                </c:pt>
                <c:pt idx="11">
                  <c:v>North Dakota</c:v>
                </c:pt>
                <c:pt idx="12">
                  <c:v>South Dakota</c:v>
                </c:pt>
                <c:pt idx="13">
                  <c:v>Delaware</c:v>
                </c:pt>
              </c:strCache>
            </c:strRef>
          </c:cat>
          <c:val>
            <c:numRef>
              <c:f>'Pop Data'!$B$2:$B$15</c:f>
              <c:numCache>
                <c:formatCode>General</c:formatCode>
                <c:ptCount val="14"/>
                <c:pt idx="0">
                  <c:v>37320903</c:v>
                </c:pt>
                <c:pt idx="1">
                  <c:v>25242679</c:v>
                </c:pt>
                <c:pt idx="2">
                  <c:v>18845785</c:v>
                </c:pt>
                <c:pt idx="3">
                  <c:v>19400080</c:v>
                </c:pt>
                <c:pt idx="4">
                  <c:v>12711158</c:v>
                </c:pt>
                <c:pt idx="5">
                  <c:v>12840762</c:v>
                </c:pt>
                <c:pt idx="6">
                  <c:v>11539327</c:v>
                </c:pt>
                <c:pt idx="7">
                  <c:v>9711810</c:v>
                </c:pt>
                <c:pt idx="8">
                  <c:v>564483</c:v>
                </c:pt>
                <c:pt idx="9">
                  <c:v>625880</c:v>
                </c:pt>
                <c:pt idx="10">
                  <c:v>713906</c:v>
                </c:pt>
                <c:pt idx="11">
                  <c:v>674710</c:v>
                </c:pt>
                <c:pt idx="12">
                  <c:v>816165</c:v>
                </c:pt>
                <c:pt idx="13">
                  <c:v>28704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77-4CF6-B5BC-2AD97F03408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'Pop Data'!$A$2:$A$15</c:f>
              <c:strCache>
                <c:ptCount val="14"/>
                <c:pt idx="0">
                  <c:v>California</c:v>
                </c:pt>
                <c:pt idx="1">
                  <c:v>Texas</c:v>
                </c:pt>
                <c:pt idx="2">
                  <c:v>Florida</c:v>
                </c:pt>
                <c:pt idx="3">
                  <c:v>New York</c:v>
                </c:pt>
                <c:pt idx="4">
                  <c:v>Pennsylvania</c:v>
                </c:pt>
                <c:pt idx="5">
                  <c:v>Illinois</c:v>
                </c:pt>
                <c:pt idx="6">
                  <c:v>Ohio</c:v>
                </c:pt>
                <c:pt idx="7">
                  <c:v>Georgia</c:v>
                </c:pt>
                <c:pt idx="8">
                  <c:v>Wyoming</c:v>
                </c:pt>
                <c:pt idx="9">
                  <c:v>Vermont</c:v>
                </c:pt>
                <c:pt idx="10">
                  <c:v>Alaska</c:v>
                </c:pt>
                <c:pt idx="11">
                  <c:v>North Dakota</c:v>
                </c:pt>
                <c:pt idx="12">
                  <c:v>South Dakota</c:v>
                </c:pt>
                <c:pt idx="13">
                  <c:v>Delaware</c:v>
                </c:pt>
              </c:strCache>
            </c:strRef>
          </c:cat>
          <c:val>
            <c:numRef>
              <c:f>'Pop Data'!$C$2:$C$15</c:f>
              <c:numCache>
                <c:formatCode>General</c:formatCode>
                <c:ptCount val="14"/>
                <c:pt idx="0">
                  <c:v>37641823</c:v>
                </c:pt>
                <c:pt idx="1">
                  <c:v>25646227</c:v>
                </c:pt>
                <c:pt idx="2">
                  <c:v>19093352</c:v>
                </c:pt>
                <c:pt idx="3">
                  <c:v>19498514</c:v>
                </c:pt>
                <c:pt idx="4">
                  <c:v>12744583</c:v>
                </c:pt>
                <c:pt idx="5">
                  <c:v>12867291</c:v>
                </c:pt>
                <c:pt idx="6">
                  <c:v>11543463</c:v>
                </c:pt>
                <c:pt idx="7">
                  <c:v>9801578</c:v>
                </c:pt>
                <c:pt idx="8">
                  <c:v>567224</c:v>
                </c:pt>
                <c:pt idx="9">
                  <c:v>626979</c:v>
                </c:pt>
                <c:pt idx="10">
                  <c:v>722038</c:v>
                </c:pt>
                <c:pt idx="11">
                  <c:v>685136</c:v>
                </c:pt>
                <c:pt idx="12">
                  <c:v>823484</c:v>
                </c:pt>
                <c:pt idx="13">
                  <c:v>19870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77-4CF6-B5BC-2AD97F034081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'Pop Data'!$A$2:$A$15</c:f>
              <c:strCache>
                <c:ptCount val="14"/>
                <c:pt idx="0">
                  <c:v>California</c:v>
                </c:pt>
                <c:pt idx="1">
                  <c:v>Texas</c:v>
                </c:pt>
                <c:pt idx="2">
                  <c:v>Florida</c:v>
                </c:pt>
                <c:pt idx="3">
                  <c:v>New York</c:v>
                </c:pt>
                <c:pt idx="4">
                  <c:v>Pennsylvania</c:v>
                </c:pt>
                <c:pt idx="5">
                  <c:v>Illinois</c:v>
                </c:pt>
                <c:pt idx="6">
                  <c:v>Ohio</c:v>
                </c:pt>
                <c:pt idx="7">
                  <c:v>Georgia</c:v>
                </c:pt>
                <c:pt idx="8">
                  <c:v>Wyoming</c:v>
                </c:pt>
                <c:pt idx="9">
                  <c:v>Vermont</c:v>
                </c:pt>
                <c:pt idx="10">
                  <c:v>Alaska</c:v>
                </c:pt>
                <c:pt idx="11">
                  <c:v>North Dakota</c:v>
                </c:pt>
                <c:pt idx="12">
                  <c:v>South Dakota</c:v>
                </c:pt>
                <c:pt idx="13">
                  <c:v>Delaware</c:v>
                </c:pt>
              </c:strCache>
            </c:strRef>
          </c:cat>
          <c:val>
            <c:numRef>
              <c:f>'Pop Data'!$D$2:$D$15</c:f>
              <c:numCache>
                <c:formatCode>General</c:formatCode>
                <c:ptCount val="14"/>
                <c:pt idx="0">
                  <c:v>37960782</c:v>
                </c:pt>
                <c:pt idx="1">
                  <c:v>26089620</c:v>
                </c:pt>
                <c:pt idx="2">
                  <c:v>19326230</c:v>
                </c:pt>
                <c:pt idx="3">
                  <c:v>19574549</c:v>
                </c:pt>
                <c:pt idx="4">
                  <c:v>12766827</c:v>
                </c:pt>
                <c:pt idx="5">
                  <c:v>12884119</c:v>
                </c:pt>
                <c:pt idx="6">
                  <c:v>11548369</c:v>
                </c:pt>
                <c:pt idx="7">
                  <c:v>9901496</c:v>
                </c:pt>
                <c:pt idx="8">
                  <c:v>576270</c:v>
                </c:pt>
                <c:pt idx="9">
                  <c:v>626063</c:v>
                </c:pt>
                <c:pt idx="10">
                  <c:v>730399</c:v>
                </c:pt>
                <c:pt idx="11">
                  <c:v>701116</c:v>
                </c:pt>
                <c:pt idx="12">
                  <c:v>833496</c:v>
                </c:pt>
                <c:pt idx="13">
                  <c:v>9170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77-4CF6-B5BC-2AD97F034081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'Pop Data'!$A$2:$A$15</c:f>
              <c:strCache>
                <c:ptCount val="14"/>
                <c:pt idx="0">
                  <c:v>California</c:v>
                </c:pt>
                <c:pt idx="1">
                  <c:v>Texas</c:v>
                </c:pt>
                <c:pt idx="2">
                  <c:v>Florida</c:v>
                </c:pt>
                <c:pt idx="3">
                  <c:v>New York</c:v>
                </c:pt>
                <c:pt idx="4">
                  <c:v>Pennsylvania</c:v>
                </c:pt>
                <c:pt idx="5">
                  <c:v>Illinois</c:v>
                </c:pt>
                <c:pt idx="6">
                  <c:v>Ohio</c:v>
                </c:pt>
                <c:pt idx="7">
                  <c:v>Georgia</c:v>
                </c:pt>
                <c:pt idx="8">
                  <c:v>Wyoming</c:v>
                </c:pt>
                <c:pt idx="9">
                  <c:v>Vermont</c:v>
                </c:pt>
                <c:pt idx="10">
                  <c:v>Alaska</c:v>
                </c:pt>
                <c:pt idx="11">
                  <c:v>North Dakota</c:v>
                </c:pt>
                <c:pt idx="12">
                  <c:v>South Dakota</c:v>
                </c:pt>
                <c:pt idx="13">
                  <c:v>Delaware</c:v>
                </c:pt>
              </c:strCache>
            </c:strRef>
          </c:cat>
          <c:val>
            <c:numRef>
              <c:f>'Pop Data'!$E$2:$E$15</c:f>
              <c:numCache>
                <c:formatCode>General</c:formatCode>
                <c:ptCount val="14"/>
                <c:pt idx="0">
                  <c:v>38280824</c:v>
                </c:pt>
                <c:pt idx="1">
                  <c:v>26489464</c:v>
                </c:pt>
                <c:pt idx="2">
                  <c:v>19563166</c:v>
                </c:pt>
                <c:pt idx="3">
                  <c:v>19628043</c:v>
                </c:pt>
                <c:pt idx="4">
                  <c:v>12776621</c:v>
                </c:pt>
                <c:pt idx="5">
                  <c:v>12898269</c:v>
                </c:pt>
                <c:pt idx="6">
                  <c:v>11576576</c:v>
                </c:pt>
                <c:pt idx="7">
                  <c:v>9973326</c:v>
                </c:pt>
                <c:pt idx="8">
                  <c:v>582123</c:v>
                </c:pt>
                <c:pt idx="9">
                  <c:v>626212</c:v>
                </c:pt>
                <c:pt idx="10">
                  <c:v>737045</c:v>
                </c:pt>
                <c:pt idx="11">
                  <c:v>721999</c:v>
                </c:pt>
                <c:pt idx="12">
                  <c:v>842270</c:v>
                </c:pt>
                <c:pt idx="13">
                  <c:v>5385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E77-4CF6-B5BC-2AD97F034081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'Pop Data'!$A$2:$A$15</c:f>
              <c:strCache>
                <c:ptCount val="14"/>
                <c:pt idx="0">
                  <c:v>California</c:v>
                </c:pt>
                <c:pt idx="1">
                  <c:v>Texas</c:v>
                </c:pt>
                <c:pt idx="2">
                  <c:v>Florida</c:v>
                </c:pt>
                <c:pt idx="3">
                  <c:v>New York</c:v>
                </c:pt>
                <c:pt idx="4">
                  <c:v>Pennsylvania</c:v>
                </c:pt>
                <c:pt idx="5">
                  <c:v>Illinois</c:v>
                </c:pt>
                <c:pt idx="6">
                  <c:v>Ohio</c:v>
                </c:pt>
                <c:pt idx="7">
                  <c:v>Georgia</c:v>
                </c:pt>
                <c:pt idx="8">
                  <c:v>Wyoming</c:v>
                </c:pt>
                <c:pt idx="9">
                  <c:v>Vermont</c:v>
                </c:pt>
                <c:pt idx="10">
                  <c:v>Alaska</c:v>
                </c:pt>
                <c:pt idx="11">
                  <c:v>North Dakota</c:v>
                </c:pt>
                <c:pt idx="12">
                  <c:v>South Dakota</c:v>
                </c:pt>
                <c:pt idx="13">
                  <c:v>Delaware</c:v>
                </c:pt>
              </c:strCache>
            </c:strRef>
          </c:cat>
          <c:val>
            <c:numRef>
              <c:f>'Pop Data'!$F$2:$F$15</c:f>
              <c:numCache>
                <c:formatCode>General</c:formatCode>
                <c:ptCount val="14"/>
                <c:pt idx="0">
                  <c:v>38625139</c:v>
                </c:pt>
                <c:pt idx="1">
                  <c:v>26977142</c:v>
                </c:pt>
                <c:pt idx="2">
                  <c:v>19860330</c:v>
                </c:pt>
                <c:pt idx="3">
                  <c:v>19656330</c:v>
                </c:pt>
                <c:pt idx="4">
                  <c:v>12789101</c:v>
                </c:pt>
                <c:pt idx="5">
                  <c:v>12888962</c:v>
                </c:pt>
                <c:pt idx="6">
                  <c:v>11602973</c:v>
                </c:pt>
                <c:pt idx="7">
                  <c:v>10069001</c:v>
                </c:pt>
                <c:pt idx="8">
                  <c:v>582548</c:v>
                </c:pt>
                <c:pt idx="9">
                  <c:v>625218</c:v>
                </c:pt>
                <c:pt idx="10">
                  <c:v>736307</c:v>
                </c:pt>
                <c:pt idx="11">
                  <c:v>737382</c:v>
                </c:pt>
                <c:pt idx="12">
                  <c:v>849088</c:v>
                </c:pt>
                <c:pt idx="13">
                  <c:v>3645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E77-4CF6-B5BC-2AD97F034081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'Pop Data'!$A$2:$A$15</c:f>
              <c:strCache>
                <c:ptCount val="14"/>
                <c:pt idx="0">
                  <c:v>California</c:v>
                </c:pt>
                <c:pt idx="1">
                  <c:v>Texas</c:v>
                </c:pt>
                <c:pt idx="2">
                  <c:v>Florida</c:v>
                </c:pt>
                <c:pt idx="3">
                  <c:v>New York</c:v>
                </c:pt>
                <c:pt idx="4">
                  <c:v>Pennsylvania</c:v>
                </c:pt>
                <c:pt idx="5">
                  <c:v>Illinois</c:v>
                </c:pt>
                <c:pt idx="6">
                  <c:v>Ohio</c:v>
                </c:pt>
                <c:pt idx="7">
                  <c:v>Georgia</c:v>
                </c:pt>
                <c:pt idx="8">
                  <c:v>Wyoming</c:v>
                </c:pt>
                <c:pt idx="9">
                  <c:v>Vermont</c:v>
                </c:pt>
                <c:pt idx="10">
                  <c:v>Alaska</c:v>
                </c:pt>
                <c:pt idx="11">
                  <c:v>North Dakota</c:v>
                </c:pt>
                <c:pt idx="12">
                  <c:v>South Dakota</c:v>
                </c:pt>
                <c:pt idx="13">
                  <c:v>Delaware</c:v>
                </c:pt>
              </c:strCache>
            </c:strRef>
          </c:cat>
          <c:val>
            <c:numRef>
              <c:f>'Pop Data'!$G$2:$G$15</c:f>
              <c:numCache>
                <c:formatCode>General</c:formatCode>
                <c:ptCount val="14"/>
                <c:pt idx="0">
                  <c:v>38953142</c:v>
                </c:pt>
                <c:pt idx="1">
                  <c:v>27486814</c:v>
                </c:pt>
                <c:pt idx="2">
                  <c:v>20224249</c:v>
                </c:pt>
                <c:pt idx="3">
                  <c:v>19661411</c:v>
                </c:pt>
                <c:pt idx="4">
                  <c:v>12785759</c:v>
                </c:pt>
                <c:pt idx="5">
                  <c:v>12864342</c:v>
                </c:pt>
                <c:pt idx="6">
                  <c:v>11617850</c:v>
                </c:pt>
                <c:pt idx="7">
                  <c:v>10181111</c:v>
                </c:pt>
                <c:pt idx="8">
                  <c:v>585668</c:v>
                </c:pt>
                <c:pt idx="9">
                  <c:v>625197</c:v>
                </c:pt>
                <c:pt idx="10">
                  <c:v>737547</c:v>
                </c:pt>
                <c:pt idx="11">
                  <c:v>754022</c:v>
                </c:pt>
                <c:pt idx="12">
                  <c:v>853933</c:v>
                </c:pt>
                <c:pt idx="13">
                  <c:v>2470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E77-4CF6-B5BC-2AD97F034081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'Pop Data'!$A$2:$A$15</c:f>
              <c:strCache>
                <c:ptCount val="14"/>
                <c:pt idx="0">
                  <c:v>California</c:v>
                </c:pt>
                <c:pt idx="1">
                  <c:v>Texas</c:v>
                </c:pt>
                <c:pt idx="2">
                  <c:v>Florida</c:v>
                </c:pt>
                <c:pt idx="3">
                  <c:v>New York</c:v>
                </c:pt>
                <c:pt idx="4">
                  <c:v>Pennsylvania</c:v>
                </c:pt>
                <c:pt idx="5">
                  <c:v>Illinois</c:v>
                </c:pt>
                <c:pt idx="6">
                  <c:v>Ohio</c:v>
                </c:pt>
                <c:pt idx="7">
                  <c:v>Georgia</c:v>
                </c:pt>
                <c:pt idx="8">
                  <c:v>Wyoming</c:v>
                </c:pt>
                <c:pt idx="9">
                  <c:v>Vermont</c:v>
                </c:pt>
                <c:pt idx="10">
                  <c:v>Alaska</c:v>
                </c:pt>
                <c:pt idx="11">
                  <c:v>North Dakota</c:v>
                </c:pt>
                <c:pt idx="12">
                  <c:v>South Dakota</c:v>
                </c:pt>
                <c:pt idx="13">
                  <c:v>Delaware</c:v>
                </c:pt>
              </c:strCache>
            </c:strRef>
          </c:cat>
          <c:val>
            <c:numRef>
              <c:f>'Pop Data'!$H$2:$H$15</c:f>
              <c:numCache>
                <c:formatCode>General</c:formatCode>
                <c:ptCount val="14"/>
                <c:pt idx="0">
                  <c:v>39209127</c:v>
                </c:pt>
                <c:pt idx="1">
                  <c:v>27937492</c:v>
                </c:pt>
                <c:pt idx="2">
                  <c:v>20629982</c:v>
                </c:pt>
                <c:pt idx="3">
                  <c:v>19641589</c:v>
                </c:pt>
                <c:pt idx="4">
                  <c:v>12783538</c:v>
                </c:pt>
                <c:pt idx="5">
                  <c:v>12826895</c:v>
                </c:pt>
                <c:pt idx="6">
                  <c:v>11635003</c:v>
                </c:pt>
                <c:pt idx="7">
                  <c:v>10304763</c:v>
                </c:pt>
                <c:pt idx="8">
                  <c:v>584290</c:v>
                </c:pt>
                <c:pt idx="9">
                  <c:v>623644</c:v>
                </c:pt>
                <c:pt idx="10">
                  <c:v>741504</c:v>
                </c:pt>
                <c:pt idx="11">
                  <c:v>754353</c:v>
                </c:pt>
                <c:pt idx="12">
                  <c:v>862890</c:v>
                </c:pt>
                <c:pt idx="13">
                  <c:v>1482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E77-4CF6-B5BC-2AD97F034081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'Pop Data'!$A$2:$A$15</c:f>
              <c:strCache>
                <c:ptCount val="14"/>
                <c:pt idx="0">
                  <c:v>California</c:v>
                </c:pt>
                <c:pt idx="1">
                  <c:v>Texas</c:v>
                </c:pt>
                <c:pt idx="2">
                  <c:v>Florida</c:v>
                </c:pt>
                <c:pt idx="3">
                  <c:v>New York</c:v>
                </c:pt>
                <c:pt idx="4">
                  <c:v>Pennsylvania</c:v>
                </c:pt>
                <c:pt idx="5">
                  <c:v>Illinois</c:v>
                </c:pt>
                <c:pt idx="6">
                  <c:v>Ohio</c:v>
                </c:pt>
                <c:pt idx="7">
                  <c:v>Georgia</c:v>
                </c:pt>
                <c:pt idx="8">
                  <c:v>Wyoming</c:v>
                </c:pt>
                <c:pt idx="9">
                  <c:v>Vermont</c:v>
                </c:pt>
                <c:pt idx="10">
                  <c:v>Alaska</c:v>
                </c:pt>
                <c:pt idx="11">
                  <c:v>North Dakota</c:v>
                </c:pt>
                <c:pt idx="12">
                  <c:v>South Dakota</c:v>
                </c:pt>
                <c:pt idx="13">
                  <c:v>Delaware</c:v>
                </c:pt>
              </c:strCache>
            </c:strRef>
          </c:cat>
          <c:val>
            <c:numRef>
              <c:f>'Pop Data'!$I$2:$I$15</c:f>
              <c:numCache>
                <c:formatCode>General</c:formatCode>
                <c:ptCount val="14"/>
                <c:pt idx="0">
                  <c:v>39399349</c:v>
                </c:pt>
                <c:pt idx="1">
                  <c:v>28322717</c:v>
                </c:pt>
                <c:pt idx="2">
                  <c:v>20976812</c:v>
                </c:pt>
                <c:pt idx="3">
                  <c:v>19590719</c:v>
                </c:pt>
                <c:pt idx="4">
                  <c:v>12790447</c:v>
                </c:pt>
                <c:pt idx="5">
                  <c:v>12786196</c:v>
                </c:pt>
                <c:pt idx="6">
                  <c:v>11664129</c:v>
                </c:pt>
                <c:pt idx="7">
                  <c:v>10413055</c:v>
                </c:pt>
                <c:pt idx="8">
                  <c:v>578934</c:v>
                </c:pt>
                <c:pt idx="9">
                  <c:v>624525</c:v>
                </c:pt>
                <c:pt idx="10">
                  <c:v>739786</c:v>
                </c:pt>
                <c:pt idx="11">
                  <c:v>755176</c:v>
                </c:pt>
                <c:pt idx="12">
                  <c:v>873286</c:v>
                </c:pt>
                <c:pt idx="13">
                  <c:v>1005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E77-4CF6-B5BC-2AD97F034081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'Pop Data'!$A$2:$A$15</c:f>
              <c:strCache>
                <c:ptCount val="14"/>
                <c:pt idx="0">
                  <c:v>California</c:v>
                </c:pt>
                <c:pt idx="1">
                  <c:v>Texas</c:v>
                </c:pt>
                <c:pt idx="2">
                  <c:v>Florida</c:v>
                </c:pt>
                <c:pt idx="3">
                  <c:v>New York</c:v>
                </c:pt>
                <c:pt idx="4">
                  <c:v>Pennsylvania</c:v>
                </c:pt>
                <c:pt idx="5">
                  <c:v>Illinois</c:v>
                </c:pt>
                <c:pt idx="6">
                  <c:v>Ohio</c:v>
                </c:pt>
                <c:pt idx="7">
                  <c:v>Georgia</c:v>
                </c:pt>
                <c:pt idx="8">
                  <c:v>Wyoming</c:v>
                </c:pt>
                <c:pt idx="9">
                  <c:v>Vermont</c:v>
                </c:pt>
                <c:pt idx="10">
                  <c:v>Alaska</c:v>
                </c:pt>
                <c:pt idx="11">
                  <c:v>North Dakota</c:v>
                </c:pt>
                <c:pt idx="12">
                  <c:v>South Dakota</c:v>
                </c:pt>
                <c:pt idx="13">
                  <c:v>Delaware</c:v>
                </c:pt>
              </c:strCache>
            </c:strRef>
          </c:cat>
          <c:val>
            <c:numRef>
              <c:f>'Pop Data'!$J$2:$J$15</c:f>
              <c:numCache>
                <c:formatCode>General</c:formatCode>
                <c:ptCount val="14"/>
                <c:pt idx="0">
                  <c:v>39557045</c:v>
                </c:pt>
                <c:pt idx="1">
                  <c:v>28701845</c:v>
                </c:pt>
                <c:pt idx="2">
                  <c:v>21299325</c:v>
                </c:pt>
                <c:pt idx="3">
                  <c:v>19542209</c:v>
                </c:pt>
                <c:pt idx="4">
                  <c:v>12807060</c:v>
                </c:pt>
                <c:pt idx="5">
                  <c:v>12741080</c:v>
                </c:pt>
                <c:pt idx="6">
                  <c:v>11689442</c:v>
                </c:pt>
                <c:pt idx="7">
                  <c:v>10519475</c:v>
                </c:pt>
                <c:pt idx="8">
                  <c:v>577737</c:v>
                </c:pt>
                <c:pt idx="9">
                  <c:v>626299</c:v>
                </c:pt>
                <c:pt idx="10">
                  <c:v>737438</c:v>
                </c:pt>
                <c:pt idx="11">
                  <c:v>760077</c:v>
                </c:pt>
                <c:pt idx="12">
                  <c:v>882235</c:v>
                </c:pt>
                <c:pt idx="13">
                  <c:v>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E77-4CF6-B5BC-2AD97F034081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'Pop Data'!$A$2:$A$15</c:f>
              <c:strCache>
                <c:ptCount val="14"/>
                <c:pt idx="0">
                  <c:v>California</c:v>
                </c:pt>
                <c:pt idx="1">
                  <c:v>Texas</c:v>
                </c:pt>
                <c:pt idx="2">
                  <c:v>Florida</c:v>
                </c:pt>
                <c:pt idx="3">
                  <c:v>New York</c:v>
                </c:pt>
                <c:pt idx="4">
                  <c:v>Pennsylvania</c:v>
                </c:pt>
                <c:pt idx="5">
                  <c:v>Illinois</c:v>
                </c:pt>
                <c:pt idx="6">
                  <c:v>Ohio</c:v>
                </c:pt>
                <c:pt idx="7">
                  <c:v>Georgia</c:v>
                </c:pt>
                <c:pt idx="8">
                  <c:v>Wyoming</c:v>
                </c:pt>
                <c:pt idx="9">
                  <c:v>Vermont</c:v>
                </c:pt>
                <c:pt idx="10">
                  <c:v>Alaska</c:v>
                </c:pt>
                <c:pt idx="11">
                  <c:v>North Dakota</c:v>
                </c:pt>
                <c:pt idx="12">
                  <c:v>South Dakota</c:v>
                </c:pt>
                <c:pt idx="13">
                  <c:v>Delaware</c:v>
                </c:pt>
              </c:strCache>
            </c:strRef>
          </c:cat>
          <c:val>
            <c:numRef>
              <c:f>'Pop Data'!$K$2:$K$15</c:f>
              <c:numCache>
                <c:formatCode>General</c:formatCode>
                <c:ptCount val="14"/>
                <c:pt idx="0">
                  <c:v>39747267</c:v>
                </c:pt>
                <c:pt idx="1">
                  <c:v>29087070</c:v>
                </c:pt>
                <c:pt idx="2">
                  <c:v>21646155</c:v>
                </c:pt>
                <c:pt idx="3">
                  <c:v>19491339</c:v>
                </c:pt>
                <c:pt idx="4">
                  <c:v>12813969</c:v>
                </c:pt>
                <c:pt idx="5">
                  <c:v>12700381</c:v>
                </c:pt>
                <c:pt idx="6">
                  <c:v>11718568</c:v>
                </c:pt>
                <c:pt idx="7">
                  <c:v>10627767</c:v>
                </c:pt>
                <c:pt idx="8">
                  <c:v>572381</c:v>
                </c:pt>
                <c:pt idx="9">
                  <c:v>627180</c:v>
                </c:pt>
                <c:pt idx="10">
                  <c:v>735720</c:v>
                </c:pt>
                <c:pt idx="11">
                  <c:v>760900</c:v>
                </c:pt>
                <c:pt idx="12">
                  <c:v>892631</c:v>
                </c:pt>
                <c:pt idx="13">
                  <c:v>540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E77-4CF6-B5BC-2AD97F034081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'Pop Data'!$A$2:$A$15</c:f>
              <c:strCache>
                <c:ptCount val="14"/>
                <c:pt idx="0">
                  <c:v>California</c:v>
                </c:pt>
                <c:pt idx="1">
                  <c:v>Texas</c:v>
                </c:pt>
                <c:pt idx="2">
                  <c:v>Florida</c:v>
                </c:pt>
                <c:pt idx="3">
                  <c:v>New York</c:v>
                </c:pt>
                <c:pt idx="4">
                  <c:v>Pennsylvania</c:v>
                </c:pt>
                <c:pt idx="5">
                  <c:v>Illinois</c:v>
                </c:pt>
                <c:pt idx="6">
                  <c:v>Ohio</c:v>
                </c:pt>
                <c:pt idx="7">
                  <c:v>Georgia</c:v>
                </c:pt>
                <c:pt idx="8">
                  <c:v>Wyoming</c:v>
                </c:pt>
                <c:pt idx="9">
                  <c:v>Vermont</c:v>
                </c:pt>
                <c:pt idx="10">
                  <c:v>Alaska</c:v>
                </c:pt>
                <c:pt idx="11">
                  <c:v>North Dakota</c:v>
                </c:pt>
                <c:pt idx="12">
                  <c:v>South Dakota</c:v>
                </c:pt>
                <c:pt idx="13">
                  <c:v>Delaware</c:v>
                </c:pt>
              </c:strCache>
            </c:strRef>
          </c:cat>
          <c:val>
            <c:numRef>
              <c:f>'Pop Data'!$L$2:$L$15</c:f>
              <c:numCache>
                <c:formatCode>General</c:formatCode>
                <c:ptCount val="14"/>
                <c:pt idx="0">
                  <c:v>39937489</c:v>
                </c:pt>
                <c:pt idx="1">
                  <c:v>29472295</c:v>
                </c:pt>
                <c:pt idx="2">
                  <c:v>21992985</c:v>
                </c:pt>
                <c:pt idx="3">
                  <c:v>19440469</c:v>
                </c:pt>
                <c:pt idx="4">
                  <c:v>12820878</c:v>
                </c:pt>
                <c:pt idx="5">
                  <c:v>12659682</c:v>
                </c:pt>
                <c:pt idx="6">
                  <c:v>11747694</c:v>
                </c:pt>
                <c:pt idx="7">
                  <c:v>10736059</c:v>
                </c:pt>
                <c:pt idx="8">
                  <c:v>567025</c:v>
                </c:pt>
                <c:pt idx="9">
                  <c:v>628061</c:v>
                </c:pt>
                <c:pt idx="10">
                  <c:v>734002</c:v>
                </c:pt>
                <c:pt idx="11">
                  <c:v>761723</c:v>
                </c:pt>
                <c:pt idx="12">
                  <c:v>903027</c:v>
                </c:pt>
                <c:pt idx="13">
                  <c:v>185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E77-4CF6-B5BC-2AD97F0340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2660544"/>
        <c:axId val="2021054528"/>
      </c:lineChart>
      <c:catAx>
        <c:axId val="1912660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054528"/>
        <c:crosses val="autoZero"/>
        <c:auto val="1"/>
        <c:lblAlgn val="ctr"/>
        <c:lblOffset val="100"/>
        <c:noMultiLvlLbl val="0"/>
      </c:catAx>
      <c:valAx>
        <c:axId val="202105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2660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Fatal Crashes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Charts!$C$3</c:f>
              <c:strCache>
                <c:ptCount val="1"/>
                <c:pt idx="0">
                  <c:v>California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Charts!$D$2:$T$2</c:f>
              <c:strCache>
                <c:ptCount val="17"/>
                <c:pt idx="0">
                  <c:v>2000-2002</c:v>
                </c:pt>
                <c:pt idx="1">
                  <c:v>2001-2003</c:v>
                </c:pt>
                <c:pt idx="2">
                  <c:v>2002-2004</c:v>
                </c:pt>
                <c:pt idx="3">
                  <c:v>2003-2005</c:v>
                </c:pt>
                <c:pt idx="4">
                  <c:v>2004-2006</c:v>
                </c:pt>
                <c:pt idx="5">
                  <c:v>2005-2007</c:v>
                </c:pt>
                <c:pt idx="6">
                  <c:v>2006-2008</c:v>
                </c:pt>
                <c:pt idx="7">
                  <c:v>2007-2009</c:v>
                </c:pt>
                <c:pt idx="8">
                  <c:v>2008-2010</c:v>
                </c:pt>
                <c:pt idx="9">
                  <c:v>2009-2011</c:v>
                </c:pt>
                <c:pt idx="10">
                  <c:v>2010-2012</c:v>
                </c:pt>
                <c:pt idx="11">
                  <c:v>2011-2013</c:v>
                </c:pt>
                <c:pt idx="12">
                  <c:v>2012-2014</c:v>
                </c:pt>
                <c:pt idx="13">
                  <c:v>2013-2015</c:v>
                </c:pt>
                <c:pt idx="14">
                  <c:v>2014-2016</c:v>
                </c:pt>
                <c:pt idx="15">
                  <c:v>2015-2017</c:v>
                </c:pt>
                <c:pt idx="16">
                  <c:v>2016-2018</c:v>
                </c:pt>
              </c:strCache>
            </c:strRef>
          </c:cat>
          <c:val>
            <c:numRef>
              <c:f>Charts!$D$3:$T$3</c:f>
              <c:numCache>
                <c:formatCode>General</c:formatCode>
                <c:ptCount val="17"/>
                <c:pt idx="0">
                  <c:v>3932</c:v>
                </c:pt>
                <c:pt idx="1">
                  <c:v>4089</c:v>
                </c:pt>
                <c:pt idx="2">
                  <c:v>4144</c:v>
                </c:pt>
                <c:pt idx="3">
                  <c:v>4226</c:v>
                </c:pt>
                <c:pt idx="4">
                  <c:v>4231</c:v>
                </c:pt>
                <c:pt idx="5">
                  <c:v>4189</c:v>
                </c:pt>
                <c:pt idx="6">
                  <c:v>3890</c:v>
                </c:pt>
                <c:pt idx="7">
                  <c:v>3506</c:v>
                </c:pt>
                <c:pt idx="8">
                  <c:v>3081</c:v>
                </c:pt>
                <c:pt idx="9">
                  <c:v>2875</c:v>
                </c:pt>
                <c:pt idx="10">
                  <c:v>2834</c:v>
                </c:pt>
                <c:pt idx="11">
                  <c:v>2963</c:v>
                </c:pt>
                <c:pt idx="12">
                  <c:v>3058</c:v>
                </c:pt>
                <c:pt idx="13">
                  <c:v>3199</c:v>
                </c:pt>
                <c:pt idx="14">
                  <c:v>3442</c:v>
                </c:pt>
                <c:pt idx="15">
                  <c:v>3703</c:v>
                </c:pt>
                <c:pt idx="16">
                  <c:v>3761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E3-4238-AC66-C85964CEFEF2}"/>
            </c:ext>
          </c:extLst>
        </c:ser>
        <c:ser>
          <c:idx val="1"/>
          <c:order val="1"/>
          <c:tx>
            <c:strRef>
              <c:f>Charts!$C$4</c:f>
              <c:strCache>
                <c:ptCount val="1"/>
                <c:pt idx="0">
                  <c:v>Texas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Charts!$D$2:$T$2</c:f>
              <c:strCache>
                <c:ptCount val="17"/>
                <c:pt idx="0">
                  <c:v>2000-2002</c:v>
                </c:pt>
                <c:pt idx="1">
                  <c:v>2001-2003</c:v>
                </c:pt>
                <c:pt idx="2">
                  <c:v>2002-2004</c:v>
                </c:pt>
                <c:pt idx="3">
                  <c:v>2003-2005</c:v>
                </c:pt>
                <c:pt idx="4">
                  <c:v>2004-2006</c:v>
                </c:pt>
                <c:pt idx="5">
                  <c:v>2005-2007</c:v>
                </c:pt>
                <c:pt idx="6">
                  <c:v>2006-2008</c:v>
                </c:pt>
                <c:pt idx="7">
                  <c:v>2007-2009</c:v>
                </c:pt>
                <c:pt idx="8">
                  <c:v>2008-2010</c:v>
                </c:pt>
                <c:pt idx="9">
                  <c:v>2009-2011</c:v>
                </c:pt>
                <c:pt idx="10">
                  <c:v>2010-2012</c:v>
                </c:pt>
                <c:pt idx="11">
                  <c:v>2011-2013</c:v>
                </c:pt>
                <c:pt idx="12">
                  <c:v>2012-2014</c:v>
                </c:pt>
                <c:pt idx="13">
                  <c:v>2013-2015</c:v>
                </c:pt>
                <c:pt idx="14">
                  <c:v>2014-2016</c:v>
                </c:pt>
                <c:pt idx="15">
                  <c:v>2015-2017</c:v>
                </c:pt>
                <c:pt idx="16">
                  <c:v>2016-2018</c:v>
                </c:pt>
              </c:strCache>
            </c:strRef>
          </c:cat>
          <c:val>
            <c:numRef>
              <c:f>Charts!$D$4:$T$4</c:f>
              <c:numCache>
                <c:formatCode>General</c:formatCode>
                <c:ptCount val="17"/>
                <c:pt idx="4" formatCode="0">
                  <c:v>3173.6666666666665</c:v>
                </c:pt>
                <c:pt idx="5" formatCode="0">
                  <c:v>3118.3333333333335</c:v>
                </c:pt>
                <c:pt idx="6" formatCode="0">
                  <c:v>3112.6666666666665</c:v>
                </c:pt>
                <c:pt idx="7" formatCode="0">
                  <c:v>3006.6666666666665</c:v>
                </c:pt>
                <c:pt idx="8" formatCode="0">
                  <c:v>2888.6666666666665</c:v>
                </c:pt>
                <c:pt idx="9" formatCode="0">
                  <c:v>2780</c:v>
                </c:pt>
                <c:pt idx="10" formatCode="0">
                  <c:v>2856.3333333333335</c:v>
                </c:pt>
                <c:pt idx="11" formatCode="0">
                  <c:v>2956.6666666666665</c:v>
                </c:pt>
                <c:pt idx="12" formatCode="0">
                  <c:v>3090</c:v>
                </c:pt>
                <c:pt idx="13" formatCode="0">
                  <c:v>3142.3333333333335</c:v>
                </c:pt>
                <c:pt idx="14" formatCode="0">
                  <c:v>3269</c:v>
                </c:pt>
                <c:pt idx="15" formatCode="0">
                  <c:v>3323</c:v>
                </c:pt>
                <c:pt idx="16" formatCode="0">
                  <c:v>3361.3333333333335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E3-4238-AC66-C85964CEFEF2}"/>
            </c:ext>
          </c:extLst>
        </c:ser>
        <c:ser>
          <c:idx val="2"/>
          <c:order val="2"/>
          <c:tx>
            <c:strRef>
              <c:f>Charts!$C$5</c:f>
              <c:strCache>
                <c:ptCount val="1"/>
                <c:pt idx="0">
                  <c:v>Florida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Charts!$D$2:$T$2</c:f>
              <c:strCache>
                <c:ptCount val="17"/>
                <c:pt idx="0">
                  <c:v>2000-2002</c:v>
                </c:pt>
                <c:pt idx="1">
                  <c:v>2001-2003</c:v>
                </c:pt>
                <c:pt idx="2">
                  <c:v>2002-2004</c:v>
                </c:pt>
                <c:pt idx="3">
                  <c:v>2003-2005</c:v>
                </c:pt>
                <c:pt idx="4">
                  <c:v>2004-2006</c:v>
                </c:pt>
                <c:pt idx="5">
                  <c:v>2005-2007</c:v>
                </c:pt>
                <c:pt idx="6">
                  <c:v>2006-2008</c:v>
                </c:pt>
                <c:pt idx="7">
                  <c:v>2007-2009</c:v>
                </c:pt>
                <c:pt idx="8">
                  <c:v>2008-2010</c:v>
                </c:pt>
                <c:pt idx="9">
                  <c:v>2009-2011</c:v>
                </c:pt>
                <c:pt idx="10">
                  <c:v>2010-2012</c:v>
                </c:pt>
                <c:pt idx="11">
                  <c:v>2011-2013</c:v>
                </c:pt>
                <c:pt idx="12">
                  <c:v>2012-2014</c:v>
                </c:pt>
                <c:pt idx="13">
                  <c:v>2013-2015</c:v>
                </c:pt>
                <c:pt idx="14">
                  <c:v>2014-2016</c:v>
                </c:pt>
                <c:pt idx="15">
                  <c:v>2015-2017</c:v>
                </c:pt>
                <c:pt idx="16">
                  <c:v>2016-2018</c:v>
                </c:pt>
              </c:strCache>
            </c:strRef>
          </c:cat>
          <c:val>
            <c:numRef>
              <c:f>Charts!$D$5:$T$5</c:f>
              <c:numCache>
                <c:formatCode>General</c:formatCode>
                <c:ptCount val="17"/>
                <c:pt idx="4" formatCode="0">
                  <c:v>3061</c:v>
                </c:pt>
                <c:pt idx="5" formatCode="0">
                  <c:v>3066.3333333333335</c:v>
                </c:pt>
                <c:pt idx="6" formatCode="0">
                  <c:v>2928.6666666666665</c:v>
                </c:pt>
                <c:pt idx="7" formatCode="0">
                  <c:v>2691.6666666666665</c:v>
                </c:pt>
                <c:pt idx="8" formatCode="0">
                  <c:v>2464.3333333333335</c:v>
                </c:pt>
                <c:pt idx="9" formatCode="0">
                  <c:v>2280.6666666666665</c:v>
                </c:pt>
                <c:pt idx="10" formatCode="0">
                  <c:v>2242</c:v>
                </c:pt>
                <c:pt idx="11" formatCode="0">
                  <c:v>2229.3333333333335</c:v>
                </c:pt>
                <c:pt idx="12" formatCode="0">
                  <c:v>2270.6666666666665</c:v>
                </c:pt>
                <c:pt idx="13" formatCode="0">
                  <c:v>2419.3333333333335</c:v>
                </c:pt>
                <c:pt idx="14" formatCode="0">
                  <c:v>2656.6666666666665</c:v>
                </c:pt>
                <c:pt idx="15" formatCode="0">
                  <c:v>2853</c:v>
                </c:pt>
                <c:pt idx="16" formatCode="0">
                  <c:v>2925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E3-4238-AC66-C85964CEFEF2}"/>
            </c:ext>
          </c:extLst>
        </c:ser>
        <c:ser>
          <c:idx val="3"/>
          <c:order val="3"/>
          <c:tx>
            <c:strRef>
              <c:f>Charts!$C$6</c:f>
              <c:strCache>
                <c:ptCount val="1"/>
                <c:pt idx="0">
                  <c:v>Pennsylvania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Charts!$D$2:$T$2</c:f>
              <c:strCache>
                <c:ptCount val="17"/>
                <c:pt idx="0">
                  <c:v>2000-2002</c:v>
                </c:pt>
                <c:pt idx="1">
                  <c:v>2001-2003</c:v>
                </c:pt>
                <c:pt idx="2">
                  <c:v>2002-2004</c:v>
                </c:pt>
                <c:pt idx="3">
                  <c:v>2003-2005</c:v>
                </c:pt>
                <c:pt idx="4">
                  <c:v>2004-2006</c:v>
                </c:pt>
                <c:pt idx="5">
                  <c:v>2005-2007</c:v>
                </c:pt>
                <c:pt idx="6">
                  <c:v>2006-2008</c:v>
                </c:pt>
                <c:pt idx="7">
                  <c:v>2007-2009</c:v>
                </c:pt>
                <c:pt idx="8">
                  <c:v>2008-2010</c:v>
                </c:pt>
                <c:pt idx="9">
                  <c:v>2009-2011</c:v>
                </c:pt>
                <c:pt idx="10">
                  <c:v>2010-2012</c:v>
                </c:pt>
                <c:pt idx="11">
                  <c:v>2011-2013</c:v>
                </c:pt>
                <c:pt idx="12">
                  <c:v>2012-2014</c:v>
                </c:pt>
                <c:pt idx="13">
                  <c:v>2013-2015</c:v>
                </c:pt>
                <c:pt idx="14">
                  <c:v>2014-2016</c:v>
                </c:pt>
                <c:pt idx="15">
                  <c:v>2015-2017</c:v>
                </c:pt>
                <c:pt idx="16">
                  <c:v>2016-2018</c:v>
                </c:pt>
              </c:strCache>
            </c:strRef>
          </c:cat>
          <c:val>
            <c:numRef>
              <c:f>Charts!$D$6:$T$6</c:f>
              <c:numCache>
                <c:formatCode>General</c:formatCode>
                <c:ptCount val="17"/>
                <c:pt idx="4" formatCode="0">
                  <c:v>1422.6666666666667</c:v>
                </c:pt>
                <c:pt idx="5" formatCode="0">
                  <c:v>1433</c:v>
                </c:pt>
                <c:pt idx="6" formatCode="0">
                  <c:v>1386.6666666666667</c:v>
                </c:pt>
                <c:pt idx="7" formatCode="0">
                  <c:v>1298</c:v>
                </c:pt>
                <c:pt idx="8" formatCode="0">
                  <c:v>1236.3333333333333</c:v>
                </c:pt>
                <c:pt idx="9" formatCode="0">
                  <c:v>1180.6666666666667</c:v>
                </c:pt>
                <c:pt idx="10" formatCode="0">
                  <c:v>1203.3333333333333</c:v>
                </c:pt>
                <c:pt idx="11" formatCode="0">
                  <c:v>1173.6666666666667</c:v>
                </c:pt>
                <c:pt idx="12" formatCode="0">
                  <c:v>1145.6666666666667</c:v>
                </c:pt>
                <c:pt idx="13" formatCode="0">
                  <c:v>1109.3333333333333</c:v>
                </c:pt>
                <c:pt idx="14" formatCode="0">
                  <c:v>1099</c:v>
                </c:pt>
                <c:pt idx="15" formatCode="0">
                  <c:v>1091</c:v>
                </c:pt>
                <c:pt idx="16" formatCode="0">
                  <c:v>1091.3333333333333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E3-4238-AC66-C85964CEFEF2}"/>
            </c:ext>
          </c:extLst>
        </c:ser>
        <c:ser>
          <c:idx val="4"/>
          <c:order val="4"/>
          <c:tx>
            <c:strRef>
              <c:f>Charts!$C$7</c:f>
              <c:strCache>
                <c:ptCount val="1"/>
                <c:pt idx="0">
                  <c:v>Illinois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Charts!$D$2:$T$2</c:f>
              <c:strCache>
                <c:ptCount val="17"/>
                <c:pt idx="0">
                  <c:v>2000-2002</c:v>
                </c:pt>
                <c:pt idx="1">
                  <c:v>2001-2003</c:v>
                </c:pt>
                <c:pt idx="2">
                  <c:v>2002-2004</c:v>
                </c:pt>
                <c:pt idx="3">
                  <c:v>2003-2005</c:v>
                </c:pt>
                <c:pt idx="4">
                  <c:v>2004-2006</c:v>
                </c:pt>
                <c:pt idx="5">
                  <c:v>2005-2007</c:v>
                </c:pt>
                <c:pt idx="6">
                  <c:v>2006-2008</c:v>
                </c:pt>
                <c:pt idx="7">
                  <c:v>2007-2009</c:v>
                </c:pt>
                <c:pt idx="8">
                  <c:v>2008-2010</c:v>
                </c:pt>
                <c:pt idx="9">
                  <c:v>2009-2011</c:v>
                </c:pt>
                <c:pt idx="10">
                  <c:v>2010-2012</c:v>
                </c:pt>
                <c:pt idx="11">
                  <c:v>2011-2013</c:v>
                </c:pt>
                <c:pt idx="12">
                  <c:v>2012-2014</c:v>
                </c:pt>
                <c:pt idx="13">
                  <c:v>2013-2015</c:v>
                </c:pt>
                <c:pt idx="14">
                  <c:v>2014-2016</c:v>
                </c:pt>
                <c:pt idx="15">
                  <c:v>2015-2017</c:v>
                </c:pt>
                <c:pt idx="16">
                  <c:v>2016-2018</c:v>
                </c:pt>
              </c:strCache>
            </c:strRef>
          </c:cat>
          <c:val>
            <c:numRef>
              <c:f>Charts!$D$7:$T$7</c:f>
              <c:numCache>
                <c:formatCode>General</c:formatCode>
                <c:ptCount val="17"/>
                <c:pt idx="4" formatCode="0">
                  <c:v>1224</c:v>
                </c:pt>
                <c:pt idx="5" formatCode="0">
                  <c:v>1233</c:v>
                </c:pt>
                <c:pt idx="6" formatCode="0">
                  <c:v>1136</c:v>
                </c:pt>
                <c:pt idx="7" formatCode="0">
                  <c:v>1126</c:v>
                </c:pt>
                <c:pt idx="8" formatCode="0">
                  <c:v>950</c:v>
                </c:pt>
                <c:pt idx="9" formatCode="0">
                  <c:v>832</c:v>
                </c:pt>
                <c:pt idx="10" formatCode="0">
                  <c:v>858</c:v>
                </c:pt>
                <c:pt idx="11" formatCode="0">
                  <c:v>835</c:v>
                </c:pt>
                <c:pt idx="12" formatCode="0">
                  <c:v>886</c:v>
                </c:pt>
                <c:pt idx="13" formatCode="0">
                  <c:v>895</c:v>
                </c:pt>
                <c:pt idx="14" formatCode="0">
                  <c:v>845</c:v>
                </c:pt>
                <c:pt idx="15" formatCode="0">
                  <c:v>914</c:v>
                </c:pt>
                <c:pt idx="16" formatCode="0">
                  <c:v>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AE3-4238-AC66-C85964CEFEF2}"/>
            </c:ext>
          </c:extLst>
        </c:ser>
        <c:ser>
          <c:idx val="5"/>
          <c:order val="5"/>
          <c:tx>
            <c:strRef>
              <c:f>Charts!$C$8</c:f>
              <c:strCache>
                <c:ptCount val="1"/>
                <c:pt idx="0">
                  <c:v>New York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Charts!$D$2:$T$2</c:f>
              <c:strCache>
                <c:ptCount val="17"/>
                <c:pt idx="0">
                  <c:v>2000-2002</c:v>
                </c:pt>
                <c:pt idx="1">
                  <c:v>2001-2003</c:v>
                </c:pt>
                <c:pt idx="2">
                  <c:v>2002-2004</c:v>
                </c:pt>
                <c:pt idx="3">
                  <c:v>2003-2005</c:v>
                </c:pt>
                <c:pt idx="4">
                  <c:v>2004-2006</c:v>
                </c:pt>
                <c:pt idx="5">
                  <c:v>2005-2007</c:v>
                </c:pt>
                <c:pt idx="6">
                  <c:v>2006-2008</c:v>
                </c:pt>
                <c:pt idx="7">
                  <c:v>2007-2009</c:v>
                </c:pt>
                <c:pt idx="8">
                  <c:v>2008-2010</c:v>
                </c:pt>
                <c:pt idx="9">
                  <c:v>2009-2011</c:v>
                </c:pt>
                <c:pt idx="10">
                  <c:v>2010-2012</c:v>
                </c:pt>
                <c:pt idx="11">
                  <c:v>2011-2013</c:v>
                </c:pt>
                <c:pt idx="12">
                  <c:v>2012-2014</c:v>
                </c:pt>
                <c:pt idx="13">
                  <c:v>2013-2015</c:v>
                </c:pt>
                <c:pt idx="14">
                  <c:v>2014-2016</c:v>
                </c:pt>
                <c:pt idx="15">
                  <c:v>2015-2017</c:v>
                </c:pt>
                <c:pt idx="16">
                  <c:v>2016-2018</c:v>
                </c:pt>
              </c:strCache>
            </c:strRef>
          </c:cat>
          <c:val>
            <c:numRef>
              <c:f>Charts!$D$8:$T$8</c:f>
              <c:numCache>
                <c:formatCode>General</c:formatCode>
                <c:ptCount val="17"/>
                <c:pt idx="0">
                  <c:v>1518</c:v>
                </c:pt>
                <c:pt idx="1">
                  <c:v>1529</c:v>
                </c:pt>
                <c:pt idx="2">
                  <c:v>1506</c:v>
                </c:pt>
                <c:pt idx="3">
                  <c:v>1474</c:v>
                </c:pt>
                <c:pt idx="4">
                  <c:v>1461</c:v>
                </c:pt>
                <c:pt idx="5">
                  <c:v>1407</c:v>
                </c:pt>
                <c:pt idx="6">
                  <c:v>1341</c:v>
                </c:pt>
                <c:pt idx="7">
                  <c:v>1243</c:v>
                </c:pt>
                <c:pt idx="8">
                  <c:v>1199</c:v>
                </c:pt>
                <c:pt idx="9">
                  <c:v>1177</c:v>
                </c:pt>
                <c:pt idx="10">
                  <c:v>1184</c:v>
                </c:pt>
                <c:pt idx="11">
                  <c:v>1184</c:v>
                </c:pt>
                <c:pt idx="12">
                  <c:v>1141</c:v>
                </c:pt>
                <c:pt idx="13">
                  <c:v>1126</c:v>
                </c:pt>
                <c:pt idx="14">
                  <c:v>1073</c:v>
                </c:pt>
                <c:pt idx="15">
                  <c:v>1061</c:v>
                </c:pt>
                <c:pt idx="16">
                  <c:v>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AE3-4238-AC66-C85964CEFEF2}"/>
            </c:ext>
          </c:extLst>
        </c:ser>
        <c:ser>
          <c:idx val="6"/>
          <c:order val="6"/>
          <c:tx>
            <c:strRef>
              <c:f>Charts!$C$9</c:f>
              <c:strCache>
                <c:ptCount val="1"/>
                <c:pt idx="0">
                  <c:v>Colorado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Charts!$D$2:$T$2</c:f>
              <c:strCache>
                <c:ptCount val="17"/>
                <c:pt idx="0">
                  <c:v>2000-2002</c:v>
                </c:pt>
                <c:pt idx="1">
                  <c:v>2001-2003</c:v>
                </c:pt>
                <c:pt idx="2">
                  <c:v>2002-2004</c:v>
                </c:pt>
                <c:pt idx="3">
                  <c:v>2003-2005</c:v>
                </c:pt>
                <c:pt idx="4">
                  <c:v>2004-2006</c:v>
                </c:pt>
                <c:pt idx="5">
                  <c:v>2005-2007</c:v>
                </c:pt>
                <c:pt idx="6">
                  <c:v>2006-2008</c:v>
                </c:pt>
                <c:pt idx="7">
                  <c:v>2007-2009</c:v>
                </c:pt>
                <c:pt idx="8">
                  <c:v>2008-2010</c:v>
                </c:pt>
                <c:pt idx="9">
                  <c:v>2009-2011</c:v>
                </c:pt>
                <c:pt idx="10">
                  <c:v>2010-2012</c:v>
                </c:pt>
                <c:pt idx="11">
                  <c:v>2011-2013</c:v>
                </c:pt>
                <c:pt idx="12">
                  <c:v>2012-2014</c:v>
                </c:pt>
                <c:pt idx="13">
                  <c:v>2013-2015</c:v>
                </c:pt>
                <c:pt idx="14">
                  <c:v>2014-2016</c:v>
                </c:pt>
                <c:pt idx="15">
                  <c:v>2015-2017</c:v>
                </c:pt>
                <c:pt idx="16">
                  <c:v>2016-2018</c:v>
                </c:pt>
              </c:strCache>
            </c:strRef>
          </c:cat>
          <c:val>
            <c:numRef>
              <c:f>Charts!$D$9:$T$9</c:f>
              <c:numCache>
                <c:formatCode>General</c:formatCode>
                <c:ptCount val="17"/>
                <c:pt idx="0">
                  <c:v>722</c:v>
                </c:pt>
                <c:pt idx="1">
                  <c:v>709</c:v>
                </c:pt>
                <c:pt idx="2">
                  <c:v>684</c:v>
                </c:pt>
                <c:pt idx="3">
                  <c:v>638</c:v>
                </c:pt>
                <c:pt idx="4">
                  <c:v>603</c:v>
                </c:pt>
                <c:pt idx="5">
                  <c:v>565</c:v>
                </c:pt>
                <c:pt idx="6">
                  <c:v>546</c:v>
                </c:pt>
                <c:pt idx="7">
                  <c:v>522</c:v>
                </c:pt>
                <c:pt idx="8">
                  <c:v>488</c:v>
                </c:pt>
                <c:pt idx="9">
                  <c:v>454</c:v>
                </c:pt>
                <c:pt idx="10">
                  <c:v>457</c:v>
                </c:pt>
                <c:pt idx="11">
                  <c:v>468</c:v>
                </c:pt>
                <c:pt idx="12">
                  <c:v>481</c:v>
                </c:pt>
                <c:pt idx="13">
                  <c:v>506</c:v>
                </c:pt>
                <c:pt idx="14">
                  <c:v>548</c:v>
                </c:pt>
                <c:pt idx="15">
                  <c:v>601</c:v>
                </c:pt>
                <c:pt idx="16">
                  <c:v>629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AE3-4238-AC66-C85964CEFEF2}"/>
            </c:ext>
          </c:extLst>
        </c:ser>
        <c:ser>
          <c:idx val="7"/>
          <c:order val="7"/>
          <c:tx>
            <c:strRef>
              <c:f>Charts!$C$10</c:f>
              <c:strCache>
                <c:ptCount val="1"/>
                <c:pt idx="0">
                  <c:v>New Hampshire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Charts!$D$2:$T$2</c:f>
              <c:strCache>
                <c:ptCount val="17"/>
                <c:pt idx="0">
                  <c:v>2000-2002</c:v>
                </c:pt>
                <c:pt idx="1">
                  <c:v>2001-2003</c:v>
                </c:pt>
                <c:pt idx="2">
                  <c:v>2002-2004</c:v>
                </c:pt>
                <c:pt idx="3">
                  <c:v>2003-2005</c:v>
                </c:pt>
                <c:pt idx="4">
                  <c:v>2004-2006</c:v>
                </c:pt>
                <c:pt idx="5">
                  <c:v>2005-2007</c:v>
                </c:pt>
                <c:pt idx="6">
                  <c:v>2006-2008</c:v>
                </c:pt>
                <c:pt idx="7">
                  <c:v>2007-2009</c:v>
                </c:pt>
                <c:pt idx="8">
                  <c:v>2008-2010</c:v>
                </c:pt>
                <c:pt idx="9">
                  <c:v>2009-2011</c:v>
                </c:pt>
                <c:pt idx="10">
                  <c:v>2010-2012</c:v>
                </c:pt>
                <c:pt idx="11">
                  <c:v>2011-2013</c:v>
                </c:pt>
                <c:pt idx="12">
                  <c:v>2012-2014</c:v>
                </c:pt>
                <c:pt idx="13">
                  <c:v>2013-2015</c:v>
                </c:pt>
                <c:pt idx="14">
                  <c:v>2014-2016</c:v>
                </c:pt>
                <c:pt idx="15">
                  <c:v>2015-2017</c:v>
                </c:pt>
                <c:pt idx="16">
                  <c:v>2016-2018</c:v>
                </c:pt>
              </c:strCache>
            </c:strRef>
          </c:cat>
          <c:val>
            <c:numRef>
              <c:f>Charts!$D$10:$T$10</c:f>
              <c:numCache>
                <c:formatCode>General</c:formatCode>
                <c:ptCount val="17"/>
                <c:pt idx="0">
                  <c:v>132</c:v>
                </c:pt>
                <c:pt idx="1">
                  <c:v>132</c:v>
                </c:pt>
                <c:pt idx="2">
                  <c:v>142</c:v>
                </c:pt>
                <c:pt idx="3">
                  <c:v>155</c:v>
                </c:pt>
                <c:pt idx="4">
                  <c:v>155</c:v>
                </c:pt>
                <c:pt idx="5">
                  <c:v>141</c:v>
                </c:pt>
                <c:pt idx="6">
                  <c:v>131</c:v>
                </c:pt>
                <c:pt idx="7">
                  <c:v>126</c:v>
                </c:pt>
                <c:pt idx="8">
                  <c:v>125</c:v>
                </c:pt>
                <c:pt idx="9">
                  <c:v>109</c:v>
                </c:pt>
                <c:pt idx="10">
                  <c:v>109</c:v>
                </c:pt>
                <c:pt idx="11">
                  <c:v>111</c:v>
                </c:pt>
                <c:pt idx="12">
                  <c:v>113</c:v>
                </c:pt>
                <c:pt idx="13">
                  <c:v>115</c:v>
                </c:pt>
                <c:pt idx="14">
                  <c:v>115</c:v>
                </c:pt>
                <c:pt idx="15">
                  <c:v>117</c:v>
                </c:pt>
                <c:pt idx="16">
                  <c:v>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AE3-4238-AC66-C85964CEFEF2}"/>
            </c:ext>
          </c:extLst>
        </c:ser>
        <c:ser>
          <c:idx val="8"/>
          <c:order val="8"/>
          <c:tx>
            <c:strRef>
              <c:f>Charts!$C$11</c:f>
              <c:strCache>
                <c:ptCount val="1"/>
                <c:pt idx="0">
                  <c:v>Wyoming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Charts!$D$2:$T$2</c:f>
              <c:strCache>
                <c:ptCount val="17"/>
                <c:pt idx="0">
                  <c:v>2000-2002</c:v>
                </c:pt>
                <c:pt idx="1">
                  <c:v>2001-2003</c:v>
                </c:pt>
                <c:pt idx="2">
                  <c:v>2002-2004</c:v>
                </c:pt>
                <c:pt idx="3">
                  <c:v>2003-2005</c:v>
                </c:pt>
                <c:pt idx="4">
                  <c:v>2004-2006</c:v>
                </c:pt>
                <c:pt idx="5">
                  <c:v>2005-2007</c:v>
                </c:pt>
                <c:pt idx="6">
                  <c:v>2006-2008</c:v>
                </c:pt>
                <c:pt idx="7">
                  <c:v>2007-2009</c:v>
                </c:pt>
                <c:pt idx="8">
                  <c:v>2008-2010</c:v>
                </c:pt>
                <c:pt idx="9">
                  <c:v>2009-2011</c:v>
                </c:pt>
                <c:pt idx="10">
                  <c:v>2010-2012</c:v>
                </c:pt>
                <c:pt idx="11">
                  <c:v>2011-2013</c:v>
                </c:pt>
                <c:pt idx="12">
                  <c:v>2012-2014</c:v>
                </c:pt>
                <c:pt idx="13">
                  <c:v>2013-2015</c:v>
                </c:pt>
                <c:pt idx="14">
                  <c:v>2014-2016</c:v>
                </c:pt>
                <c:pt idx="15">
                  <c:v>2015-2017</c:v>
                </c:pt>
                <c:pt idx="16">
                  <c:v>2016-2018</c:v>
                </c:pt>
              </c:strCache>
            </c:strRef>
          </c:cat>
          <c:val>
            <c:numRef>
              <c:f>Charts!$D$11:$T$11</c:f>
              <c:numCache>
                <c:formatCode>General</c:formatCode>
                <c:ptCount val="17"/>
                <c:pt idx="0">
                  <c:v>171</c:v>
                </c:pt>
                <c:pt idx="1">
                  <c:v>176</c:v>
                </c:pt>
                <c:pt idx="2">
                  <c:v>168</c:v>
                </c:pt>
                <c:pt idx="3">
                  <c:v>166</c:v>
                </c:pt>
                <c:pt idx="4">
                  <c:v>176</c:v>
                </c:pt>
                <c:pt idx="5">
                  <c:v>172</c:v>
                </c:pt>
                <c:pt idx="6">
                  <c:v>168</c:v>
                </c:pt>
                <c:pt idx="7">
                  <c:v>148</c:v>
                </c:pt>
                <c:pt idx="8">
                  <c:v>149</c:v>
                </c:pt>
                <c:pt idx="9">
                  <c:v>141</c:v>
                </c:pt>
                <c:pt idx="10">
                  <c:v>138</c:v>
                </c:pt>
                <c:pt idx="11">
                  <c:v>115</c:v>
                </c:pt>
                <c:pt idx="12">
                  <c:v>120</c:v>
                </c:pt>
                <c:pt idx="13">
                  <c:v>127</c:v>
                </c:pt>
                <c:pt idx="14">
                  <c:v>136</c:v>
                </c:pt>
                <c:pt idx="15">
                  <c:v>127</c:v>
                </c:pt>
                <c:pt idx="16">
                  <c:v>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AE3-4238-AC66-C85964CEFEF2}"/>
            </c:ext>
          </c:extLst>
        </c:ser>
        <c:ser>
          <c:idx val="9"/>
          <c:order val="9"/>
          <c:tx>
            <c:strRef>
              <c:f>Charts!$C$12</c:f>
              <c:strCache>
                <c:ptCount val="1"/>
                <c:pt idx="0">
                  <c:v>Washington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Charts!$D$2:$T$2</c:f>
              <c:strCache>
                <c:ptCount val="17"/>
                <c:pt idx="0">
                  <c:v>2000-2002</c:v>
                </c:pt>
                <c:pt idx="1">
                  <c:v>2001-2003</c:v>
                </c:pt>
                <c:pt idx="2">
                  <c:v>2002-2004</c:v>
                </c:pt>
                <c:pt idx="3">
                  <c:v>2003-2005</c:v>
                </c:pt>
                <c:pt idx="4">
                  <c:v>2004-2006</c:v>
                </c:pt>
                <c:pt idx="5">
                  <c:v>2005-2007</c:v>
                </c:pt>
                <c:pt idx="6">
                  <c:v>2006-2008</c:v>
                </c:pt>
                <c:pt idx="7">
                  <c:v>2007-2009</c:v>
                </c:pt>
                <c:pt idx="8">
                  <c:v>2008-2010</c:v>
                </c:pt>
                <c:pt idx="9">
                  <c:v>2009-2011</c:v>
                </c:pt>
                <c:pt idx="10">
                  <c:v>2010-2012</c:v>
                </c:pt>
                <c:pt idx="11">
                  <c:v>2011-2013</c:v>
                </c:pt>
                <c:pt idx="12">
                  <c:v>2012-2014</c:v>
                </c:pt>
                <c:pt idx="13">
                  <c:v>2013-2015</c:v>
                </c:pt>
                <c:pt idx="14">
                  <c:v>2014-2016</c:v>
                </c:pt>
                <c:pt idx="15">
                  <c:v>2015-2017</c:v>
                </c:pt>
                <c:pt idx="16">
                  <c:v>2016-2018</c:v>
                </c:pt>
              </c:strCache>
            </c:strRef>
          </c:cat>
          <c:val>
            <c:numRef>
              <c:f>Charts!$D$12:$T$12</c:f>
              <c:numCache>
                <c:formatCode>General</c:formatCode>
                <c:ptCount val="1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AE3-4238-AC66-C85964CEFE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1644895"/>
        <c:axId val="589005759"/>
      </c:lineChart>
      <c:catAx>
        <c:axId val="861644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005759"/>
        <c:crosses val="autoZero"/>
        <c:auto val="1"/>
        <c:lblAlgn val="ctr"/>
        <c:lblOffset val="100"/>
        <c:noMultiLvlLbl val="0"/>
      </c:catAx>
      <c:valAx>
        <c:axId val="58900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644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86179</xdr:colOff>
      <xdr:row>8</xdr:row>
      <xdr:rowOff>25399</xdr:rowOff>
    </xdr:from>
    <xdr:to>
      <xdr:col>20</xdr:col>
      <xdr:colOff>163286</xdr:colOff>
      <xdr:row>41</xdr:row>
      <xdr:rowOff>18143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30582A3-60FE-491B-8409-F5AE7AE23E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390524</xdr:colOff>
      <xdr:row>16</xdr:row>
      <xdr:rowOff>25400</xdr:rowOff>
    </xdr:from>
    <xdr:to>
      <xdr:col>13</xdr:col>
      <xdr:colOff>67163</xdr:colOff>
      <xdr:row>38</xdr:row>
      <xdr:rowOff>174625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E869F7-6B94-4756-A997-0B3B9B4163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orldpopulationreview.com/states/michigan-population/" TargetMode="External"/><Relationship Id="rId13" Type="http://schemas.openxmlformats.org/officeDocument/2006/relationships/hyperlink" Target="http://worldpopulationreview.com/states/south-dakota-population/" TargetMode="External"/><Relationship Id="rId18" Type="http://schemas.openxmlformats.org/officeDocument/2006/relationships/hyperlink" Target="http://worldpopulationreview.com/states/wyoming-population/" TargetMode="External"/><Relationship Id="rId3" Type="http://schemas.openxmlformats.org/officeDocument/2006/relationships/hyperlink" Target="http://worldpopulationreview.com/states/florida-population/" TargetMode="External"/><Relationship Id="rId7" Type="http://schemas.openxmlformats.org/officeDocument/2006/relationships/hyperlink" Target="http://worldpopulationreview.com/states/north-carolina-population/" TargetMode="External"/><Relationship Id="rId12" Type="http://schemas.openxmlformats.org/officeDocument/2006/relationships/hyperlink" Target="http://worldpopulationreview.com/states/delaware-population/" TargetMode="External"/><Relationship Id="rId17" Type="http://schemas.openxmlformats.org/officeDocument/2006/relationships/hyperlink" Target="http://worldpopulationreview.com/states/vermont-population/" TargetMode="External"/><Relationship Id="rId2" Type="http://schemas.openxmlformats.org/officeDocument/2006/relationships/hyperlink" Target="http://worldpopulationreview.com/states/texas-population/" TargetMode="External"/><Relationship Id="rId16" Type="http://schemas.openxmlformats.org/officeDocument/2006/relationships/hyperlink" Target="http://worldpopulationreview.com/us-cities/columbia-population/" TargetMode="External"/><Relationship Id="rId1" Type="http://schemas.openxmlformats.org/officeDocument/2006/relationships/hyperlink" Target="http://worldpopulationreview.com/states/california-population/" TargetMode="External"/><Relationship Id="rId6" Type="http://schemas.openxmlformats.org/officeDocument/2006/relationships/hyperlink" Target="http://worldpopulationreview.com/states/ohio-population/" TargetMode="External"/><Relationship Id="rId11" Type="http://schemas.openxmlformats.org/officeDocument/2006/relationships/hyperlink" Target="http://worldpopulationreview.com/states/rhode-island-population/" TargetMode="External"/><Relationship Id="rId5" Type="http://schemas.openxmlformats.org/officeDocument/2006/relationships/hyperlink" Target="http://worldpopulationreview.com/states/illinois-population/" TargetMode="External"/><Relationship Id="rId15" Type="http://schemas.openxmlformats.org/officeDocument/2006/relationships/hyperlink" Target="http://worldpopulationreview.com/states/alaska-population/" TargetMode="External"/><Relationship Id="rId10" Type="http://schemas.openxmlformats.org/officeDocument/2006/relationships/hyperlink" Target="http://worldpopulationreview.com/states/montana-population/" TargetMode="External"/><Relationship Id="rId4" Type="http://schemas.openxmlformats.org/officeDocument/2006/relationships/hyperlink" Target="http://worldpopulationreview.com/states/pennsylvania-population/" TargetMode="External"/><Relationship Id="rId9" Type="http://schemas.openxmlformats.org/officeDocument/2006/relationships/hyperlink" Target="http://worldpopulationreview.com/states/maine-population/" TargetMode="External"/><Relationship Id="rId14" Type="http://schemas.openxmlformats.org/officeDocument/2006/relationships/hyperlink" Target="http://worldpopulationreview.com/states/north-dakota-populatio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3CCBD-17D1-44E9-A35C-F5D60CBF4DE8}">
  <dimension ref="A1:CR85"/>
  <sheetViews>
    <sheetView topLeftCell="C75" workbookViewId="0">
      <selection activeCell="P85" sqref="D57:P85"/>
    </sheetView>
  </sheetViews>
  <sheetFormatPr defaultRowHeight="14.5" x14ac:dyDescent="0.35"/>
  <cols>
    <col min="1" max="1" width="42.7265625" customWidth="1"/>
    <col min="2" max="2" width="13.26953125" customWidth="1"/>
    <col min="3" max="3" width="43.54296875" customWidth="1"/>
    <col min="4" max="4" width="12" bestFit="1" customWidth="1"/>
    <col min="39" max="40" width="8.7265625" style="9"/>
  </cols>
  <sheetData>
    <row r="1" spans="1:96" ht="16" thickBot="1" x14ac:dyDescent="0.4">
      <c r="A1" t="s">
        <v>106</v>
      </c>
      <c r="C1" t="s">
        <v>105</v>
      </c>
      <c r="D1" s="5" t="s">
        <v>117</v>
      </c>
      <c r="E1" s="17" t="s">
        <v>44</v>
      </c>
      <c r="F1" s="17"/>
      <c r="G1" s="18" t="s">
        <v>92</v>
      </c>
      <c r="H1" s="18"/>
      <c r="I1" s="18" t="s">
        <v>91</v>
      </c>
      <c r="J1" s="18"/>
      <c r="K1" s="18" t="s">
        <v>46</v>
      </c>
      <c r="L1" s="18"/>
      <c r="M1" s="18" t="s">
        <v>93</v>
      </c>
      <c r="N1" s="18"/>
      <c r="O1" s="18" t="s">
        <v>94</v>
      </c>
      <c r="P1" s="18"/>
      <c r="Q1" s="14"/>
      <c r="R1" s="14"/>
      <c r="S1" s="14"/>
      <c r="T1" s="14"/>
      <c r="U1" s="14"/>
      <c r="V1" s="14"/>
      <c r="W1" s="14"/>
      <c r="X1" s="14"/>
      <c r="Y1" s="14"/>
      <c r="Z1" s="18" t="s">
        <v>120</v>
      </c>
      <c r="AA1" s="18"/>
      <c r="AB1" s="18"/>
      <c r="AC1" s="18"/>
      <c r="AD1" s="18"/>
      <c r="AE1" s="18"/>
      <c r="AF1" s="18"/>
      <c r="AG1" s="17" t="s">
        <v>121</v>
      </c>
      <c r="AH1" s="17"/>
      <c r="AI1" s="16" t="s">
        <v>49</v>
      </c>
      <c r="AJ1" s="16"/>
      <c r="AK1" s="16" t="s">
        <v>122</v>
      </c>
      <c r="AL1" s="16"/>
      <c r="AM1" s="16" t="s">
        <v>123</v>
      </c>
      <c r="AN1" s="16"/>
      <c r="AO1" s="16" t="s">
        <v>124</v>
      </c>
      <c r="AP1" s="16"/>
      <c r="AQ1" s="16" t="s">
        <v>125</v>
      </c>
      <c r="AR1" s="16"/>
      <c r="AS1" s="16" t="s">
        <v>126</v>
      </c>
      <c r="AT1" s="16"/>
    </row>
    <row r="2" spans="1:96" ht="15" thickBot="1" x14ac:dyDescent="0.4">
      <c r="A2" s="4" t="s">
        <v>107</v>
      </c>
      <c r="B2" s="4"/>
      <c r="C2" s="4" t="s">
        <v>95</v>
      </c>
      <c r="E2" s="5" t="s">
        <v>118</v>
      </c>
      <c r="F2" s="5" t="s">
        <v>119</v>
      </c>
      <c r="G2" s="5" t="s">
        <v>118</v>
      </c>
      <c r="H2" s="5" t="s">
        <v>119</v>
      </c>
      <c r="I2" s="5" t="s">
        <v>118</v>
      </c>
      <c r="J2" s="5" t="s">
        <v>119</v>
      </c>
      <c r="K2" s="5" t="s">
        <v>118</v>
      </c>
      <c r="L2" s="5" t="s">
        <v>119</v>
      </c>
      <c r="M2" s="5" t="s">
        <v>118</v>
      </c>
      <c r="N2" s="5" t="s">
        <v>119</v>
      </c>
      <c r="O2" s="5" t="s">
        <v>118</v>
      </c>
      <c r="P2" s="5" t="s">
        <v>119</v>
      </c>
      <c r="Q2" s="5"/>
      <c r="R2" s="5"/>
      <c r="S2" s="5"/>
      <c r="T2" s="5"/>
      <c r="U2" s="5"/>
      <c r="V2" s="5"/>
      <c r="W2" s="5"/>
      <c r="X2" s="5"/>
      <c r="Y2" s="5"/>
      <c r="Z2" s="5" t="s">
        <v>118</v>
      </c>
      <c r="AA2" s="5"/>
      <c r="AB2" s="5"/>
      <c r="AC2" s="5"/>
      <c r="AD2" s="5"/>
      <c r="AE2" s="5"/>
      <c r="AF2" s="5" t="s">
        <v>119</v>
      </c>
      <c r="AG2" s="5" t="s">
        <v>118</v>
      </c>
      <c r="AH2" s="5" t="s">
        <v>119</v>
      </c>
      <c r="AI2" s="5" t="s">
        <v>118</v>
      </c>
      <c r="AJ2" s="5" t="s">
        <v>119</v>
      </c>
      <c r="AK2" s="5" t="s">
        <v>118</v>
      </c>
      <c r="AL2" s="5" t="s">
        <v>119</v>
      </c>
      <c r="AM2" s="10" t="s">
        <v>118</v>
      </c>
      <c r="AN2" s="10" t="s">
        <v>119</v>
      </c>
      <c r="AO2" s="5" t="s">
        <v>118</v>
      </c>
      <c r="AP2" s="5" t="s">
        <v>119</v>
      </c>
      <c r="AQ2" s="5" t="s">
        <v>118</v>
      </c>
      <c r="AR2" s="5" t="s">
        <v>119</v>
      </c>
      <c r="AS2" s="5" t="s">
        <v>118</v>
      </c>
      <c r="AT2" s="5" t="s">
        <v>119</v>
      </c>
      <c r="AV2" t="str" cm="1">
        <f t="array" ref="AV2:CR44">TRANSPOSE(D1:AT49)</f>
        <v>Year </v>
      </c>
      <c r="AW2">
        <v>0</v>
      </c>
      <c r="AX2">
        <v>2020</v>
      </c>
      <c r="AY2">
        <v>2019</v>
      </c>
      <c r="AZ2">
        <v>2018</v>
      </c>
      <c r="BA2">
        <v>2017</v>
      </c>
      <c r="BB2">
        <v>2016</v>
      </c>
      <c r="BC2">
        <v>2015</v>
      </c>
      <c r="BD2">
        <v>2014</v>
      </c>
      <c r="BE2">
        <v>2013</v>
      </c>
      <c r="BF2">
        <v>2012</v>
      </c>
      <c r="BG2">
        <v>2011</v>
      </c>
      <c r="BH2">
        <v>2010</v>
      </c>
      <c r="BI2">
        <v>2000</v>
      </c>
      <c r="BJ2">
        <v>1990</v>
      </c>
      <c r="BK2">
        <v>1980</v>
      </c>
      <c r="BL2">
        <v>1970</v>
      </c>
      <c r="BM2">
        <v>1960</v>
      </c>
      <c r="BN2">
        <v>1950</v>
      </c>
      <c r="BO2">
        <v>1940</v>
      </c>
      <c r="BP2">
        <v>1930</v>
      </c>
      <c r="BQ2">
        <v>1920</v>
      </c>
      <c r="BR2">
        <v>1910</v>
      </c>
      <c r="BS2">
        <v>1900</v>
      </c>
      <c r="BT2">
        <v>1890</v>
      </c>
      <c r="BU2">
        <v>1880</v>
      </c>
      <c r="BV2">
        <v>1870</v>
      </c>
      <c r="BW2">
        <v>1860</v>
      </c>
      <c r="BX2">
        <v>1850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 ht="15" thickBot="1" x14ac:dyDescent="0.4">
      <c r="A3" s="4" t="s">
        <v>108</v>
      </c>
      <c r="B3" s="4"/>
      <c r="C3" s="4" t="s">
        <v>96</v>
      </c>
      <c r="D3" s="6">
        <v>2020</v>
      </c>
      <c r="E3" s="7">
        <v>39937489</v>
      </c>
      <c r="F3" s="8">
        <v>4.7999999999999996E-3</v>
      </c>
      <c r="G3" s="7">
        <v>29472295</v>
      </c>
      <c r="H3" s="8">
        <v>1.32E-2</v>
      </c>
      <c r="I3" s="7">
        <v>21992985</v>
      </c>
      <c r="J3" s="8">
        <v>1.6E-2</v>
      </c>
      <c r="K3" s="7">
        <v>19440469</v>
      </c>
      <c r="L3" s="8">
        <v>-2.5999999999999999E-3</v>
      </c>
      <c r="M3" s="7">
        <v>12820878</v>
      </c>
      <c r="N3" s="8">
        <v>5.0000000000000001E-4</v>
      </c>
      <c r="O3" s="7">
        <v>12659682</v>
      </c>
      <c r="P3" s="8">
        <v>-3.2000000000000002E-3</v>
      </c>
      <c r="Q3" s="8"/>
      <c r="R3" s="8"/>
      <c r="S3" s="8"/>
      <c r="T3" s="8"/>
      <c r="U3" s="8"/>
      <c r="V3" s="8"/>
      <c r="W3" s="8"/>
      <c r="X3" s="8"/>
      <c r="Y3" s="8"/>
      <c r="Z3" s="7">
        <v>11747694</v>
      </c>
      <c r="AA3" s="7"/>
      <c r="AB3" s="7"/>
      <c r="AC3" s="7"/>
      <c r="AD3" s="7"/>
      <c r="AE3" s="7"/>
      <c r="AF3" s="8">
        <v>2.5000000000000001E-3</v>
      </c>
      <c r="AG3" s="7">
        <v>10736059</v>
      </c>
      <c r="AH3" s="8">
        <v>1.0200000000000001E-2</v>
      </c>
      <c r="AI3" s="7">
        <v>567025</v>
      </c>
      <c r="AJ3" s="8">
        <v>-9.4000000000000004E-3</v>
      </c>
      <c r="AK3" s="7">
        <v>628061</v>
      </c>
      <c r="AL3" s="8">
        <v>1.4E-3</v>
      </c>
      <c r="AM3" s="11">
        <v>734002</v>
      </c>
      <c r="AN3" s="12">
        <v>-2.3E-3</v>
      </c>
      <c r="AO3" s="7">
        <v>761723</v>
      </c>
      <c r="AP3" s="8">
        <v>1.1000000000000001E-3</v>
      </c>
      <c r="AQ3" s="7">
        <v>903027</v>
      </c>
      <c r="AR3" s="8">
        <v>1.1599999999999999E-2</v>
      </c>
      <c r="AS3" s="6">
        <v>185</v>
      </c>
      <c r="AT3" s="8">
        <v>0</v>
      </c>
      <c r="AV3" t="str">
        <v>California</v>
      </c>
      <c r="AW3" t="str">
        <v>Pop</v>
      </c>
      <c r="AX3">
        <v>39937489</v>
      </c>
      <c r="AY3">
        <v>39747267</v>
      </c>
      <c r="AZ3">
        <v>39557045</v>
      </c>
      <c r="BA3">
        <v>39399349</v>
      </c>
      <c r="BB3">
        <v>39209127</v>
      </c>
      <c r="BC3">
        <v>38953142</v>
      </c>
      <c r="BD3">
        <v>38625139</v>
      </c>
      <c r="BE3">
        <v>38280824</v>
      </c>
      <c r="BF3">
        <v>37960782</v>
      </c>
      <c r="BG3">
        <v>37641823</v>
      </c>
      <c r="BH3">
        <v>37320903</v>
      </c>
      <c r="BI3">
        <v>33871648</v>
      </c>
      <c r="BJ3">
        <v>29760021</v>
      </c>
      <c r="BK3">
        <v>23667902</v>
      </c>
      <c r="BL3">
        <v>19953134</v>
      </c>
      <c r="BM3">
        <v>15717204</v>
      </c>
      <c r="BN3">
        <v>10586223</v>
      </c>
      <c r="BO3">
        <v>6907387</v>
      </c>
      <c r="BP3">
        <v>5677251</v>
      </c>
      <c r="BQ3">
        <v>3426861</v>
      </c>
      <c r="BR3">
        <v>2377549</v>
      </c>
      <c r="BS3">
        <v>1485053</v>
      </c>
      <c r="BT3">
        <v>1213398</v>
      </c>
      <c r="BU3">
        <v>864694</v>
      </c>
      <c r="BV3">
        <v>560247</v>
      </c>
      <c r="BW3">
        <v>379994</v>
      </c>
      <c r="BX3">
        <v>92597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 ht="15" thickBot="1" x14ac:dyDescent="0.4">
      <c r="A4" s="4" t="s">
        <v>109</v>
      </c>
      <c r="B4" s="4"/>
      <c r="C4" s="4" t="s">
        <v>97</v>
      </c>
      <c r="D4" s="6">
        <v>2019</v>
      </c>
      <c r="E4" s="7">
        <v>39747267</v>
      </c>
      <c r="F4" s="8">
        <v>4.7999999999999996E-3</v>
      </c>
      <c r="G4" s="7">
        <v>29087070</v>
      </c>
      <c r="H4" s="8">
        <v>1.34E-2</v>
      </c>
      <c r="I4" s="7">
        <v>21646155</v>
      </c>
      <c r="J4" s="8">
        <v>1.6299999999999999E-2</v>
      </c>
      <c r="K4" s="7">
        <v>19491339</v>
      </c>
      <c r="L4" s="8">
        <v>-2.5999999999999999E-3</v>
      </c>
      <c r="M4" s="7">
        <v>12813969</v>
      </c>
      <c r="N4" s="8">
        <v>5.0000000000000001E-4</v>
      </c>
      <c r="O4" s="7">
        <v>12700381</v>
      </c>
      <c r="P4" s="8">
        <v>-3.2000000000000002E-3</v>
      </c>
      <c r="Q4" s="8"/>
      <c r="R4" s="8"/>
      <c r="S4" s="8"/>
      <c r="T4" s="8"/>
      <c r="U4" s="8"/>
      <c r="V4" s="8"/>
      <c r="W4" s="8"/>
      <c r="X4" s="8"/>
      <c r="Y4" s="8"/>
      <c r="Z4" s="7">
        <v>11718568</v>
      </c>
      <c r="AA4" s="7"/>
      <c r="AB4" s="7"/>
      <c r="AC4" s="7"/>
      <c r="AD4" s="7"/>
      <c r="AE4" s="7"/>
      <c r="AF4" s="8">
        <v>2.5000000000000001E-3</v>
      </c>
      <c r="AG4" s="7">
        <v>10627767</v>
      </c>
      <c r="AH4" s="8">
        <v>1.03E-2</v>
      </c>
      <c r="AI4" s="7">
        <v>572381</v>
      </c>
      <c r="AJ4" s="8">
        <v>-9.2999999999999992E-3</v>
      </c>
      <c r="AK4" s="7">
        <v>627180</v>
      </c>
      <c r="AL4" s="8">
        <v>1.4E-3</v>
      </c>
      <c r="AM4" s="11">
        <v>735720</v>
      </c>
      <c r="AN4" s="12">
        <v>-2.3E-3</v>
      </c>
      <c r="AO4" s="7">
        <v>760900</v>
      </c>
      <c r="AP4" s="8">
        <v>1.1000000000000001E-3</v>
      </c>
      <c r="AQ4" s="7">
        <v>892631</v>
      </c>
      <c r="AR4" s="8">
        <v>1.18E-2</v>
      </c>
      <c r="AS4" s="6">
        <v>540</v>
      </c>
      <c r="AT4" s="8">
        <v>0.11310000000000001</v>
      </c>
      <c r="AV4">
        <v>0</v>
      </c>
      <c r="AW4" t="str">
        <v>% Change</v>
      </c>
      <c r="AX4">
        <v>4.7999999999999996E-3</v>
      </c>
      <c r="AY4">
        <v>4.7999999999999996E-3</v>
      </c>
      <c r="AZ4">
        <v>4.0000000000000001E-3</v>
      </c>
      <c r="BA4">
        <v>4.8999999999999998E-3</v>
      </c>
      <c r="BB4">
        <v>6.6E-3</v>
      </c>
      <c r="BC4">
        <v>8.5000000000000006E-3</v>
      </c>
      <c r="BD4">
        <v>8.9999999999999993E-3</v>
      </c>
      <c r="BE4">
        <v>8.3999999999999995E-3</v>
      </c>
      <c r="BF4">
        <v>8.5000000000000006E-3</v>
      </c>
      <c r="BG4">
        <v>8.6E-3</v>
      </c>
      <c r="BH4">
        <v>9.7000000000000003E-3</v>
      </c>
      <c r="BI4">
        <v>1.2999999999999999E-2</v>
      </c>
      <c r="BJ4">
        <v>2.3199999999999998E-2</v>
      </c>
      <c r="BK4">
        <v>1.72E-2</v>
      </c>
      <c r="BL4">
        <v>2.4199999999999999E-2</v>
      </c>
      <c r="BM4">
        <v>4.0300000000000002E-2</v>
      </c>
      <c r="BN4">
        <v>4.36E-2</v>
      </c>
      <c r="BO4">
        <v>1.9800000000000002E-2</v>
      </c>
      <c r="BP4">
        <v>5.1799999999999999E-2</v>
      </c>
      <c r="BQ4">
        <v>3.7199999999999997E-2</v>
      </c>
      <c r="BR4">
        <v>4.82E-2</v>
      </c>
      <c r="BS4">
        <v>2.0400000000000001E-2</v>
      </c>
      <c r="BT4">
        <v>3.4500000000000003E-2</v>
      </c>
      <c r="BU4">
        <v>4.4400000000000002E-2</v>
      </c>
      <c r="BV4">
        <v>3.9600000000000003E-2</v>
      </c>
      <c r="BW4">
        <v>0.15160000000000001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 ht="15" thickBot="1" x14ac:dyDescent="0.4">
      <c r="A5" s="3" t="s">
        <v>110</v>
      </c>
      <c r="B5" s="3"/>
      <c r="C5" s="4" t="s">
        <v>98</v>
      </c>
      <c r="D5" s="6">
        <v>2018</v>
      </c>
      <c r="E5" s="7">
        <v>39557045</v>
      </c>
      <c r="F5" s="8">
        <v>4.0000000000000001E-3</v>
      </c>
      <c r="G5" s="7">
        <v>28701845</v>
      </c>
      <c r="H5" s="8">
        <v>1.34E-2</v>
      </c>
      <c r="I5" s="7">
        <v>21299325</v>
      </c>
      <c r="J5" s="8">
        <v>1.54E-2</v>
      </c>
      <c r="K5" s="7">
        <v>19542209</v>
      </c>
      <c r="L5" s="8">
        <v>-2.5000000000000001E-3</v>
      </c>
      <c r="M5" s="7">
        <v>12807060</v>
      </c>
      <c r="N5" s="8">
        <v>1.2999999999999999E-3</v>
      </c>
      <c r="O5" s="7">
        <v>12741080</v>
      </c>
      <c r="P5" s="8">
        <v>-3.5000000000000001E-3</v>
      </c>
      <c r="Q5" s="8"/>
      <c r="R5" s="8"/>
      <c r="S5" s="8"/>
      <c r="T5" s="8"/>
      <c r="U5" s="8"/>
      <c r="V5" s="8"/>
      <c r="W5" s="8"/>
      <c r="X5" s="8"/>
      <c r="Y5" s="8"/>
      <c r="Z5" s="7">
        <v>11689442</v>
      </c>
      <c r="AA5" s="7"/>
      <c r="AB5" s="7"/>
      <c r="AC5" s="7"/>
      <c r="AD5" s="7"/>
      <c r="AE5" s="7"/>
      <c r="AF5" s="8">
        <v>2.2000000000000001E-3</v>
      </c>
      <c r="AG5" s="7">
        <v>10519475</v>
      </c>
      <c r="AH5" s="8">
        <v>1.0200000000000001E-2</v>
      </c>
      <c r="AI5" s="7">
        <v>577737</v>
      </c>
      <c r="AJ5" s="8">
        <v>-2.0999999999999999E-3</v>
      </c>
      <c r="AK5" s="7">
        <v>626299</v>
      </c>
      <c r="AL5" s="8">
        <v>2.8E-3</v>
      </c>
      <c r="AM5" s="11">
        <v>737438</v>
      </c>
      <c r="AN5" s="12">
        <v>-3.2000000000000002E-3</v>
      </c>
      <c r="AO5" s="7">
        <v>760077</v>
      </c>
      <c r="AP5" s="8">
        <v>6.4999999999999997E-3</v>
      </c>
      <c r="AQ5" s="7">
        <v>882235</v>
      </c>
      <c r="AR5" s="8">
        <v>1.0200000000000001E-2</v>
      </c>
      <c r="AS5" s="6">
        <v>700</v>
      </c>
      <c r="AT5" s="8">
        <v>2.63E-2</v>
      </c>
      <c r="AV5" t="str">
        <v>Texas</v>
      </c>
      <c r="AW5" t="str">
        <v>Pop</v>
      </c>
      <c r="AX5">
        <v>29472295</v>
      </c>
      <c r="AY5">
        <v>29087070</v>
      </c>
      <c r="AZ5">
        <v>28701845</v>
      </c>
      <c r="BA5">
        <v>28322717</v>
      </c>
      <c r="BB5">
        <v>27937492</v>
      </c>
      <c r="BC5">
        <v>27486814</v>
      </c>
      <c r="BD5">
        <v>26977142</v>
      </c>
      <c r="BE5">
        <v>26489464</v>
      </c>
      <c r="BF5">
        <v>26089620</v>
      </c>
      <c r="BG5">
        <v>25646227</v>
      </c>
      <c r="BH5">
        <v>25242679</v>
      </c>
      <c r="BI5">
        <v>20851820</v>
      </c>
      <c r="BJ5">
        <v>16986510</v>
      </c>
      <c r="BK5">
        <v>14229191</v>
      </c>
      <c r="BL5">
        <v>11196730</v>
      </c>
      <c r="BM5">
        <v>9579677</v>
      </c>
      <c r="BN5">
        <v>7711194</v>
      </c>
      <c r="BO5">
        <v>6414824</v>
      </c>
      <c r="BP5">
        <v>5824715</v>
      </c>
      <c r="BQ5">
        <v>4663228</v>
      </c>
      <c r="BR5">
        <v>3896542</v>
      </c>
      <c r="BS5">
        <v>3048710</v>
      </c>
      <c r="BT5">
        <v>2235523</v>
      </c>
      <c r="BU5">
        <v>1591749</v>
      </c>
      <c r="BV5">
        <v>818579</v>
      </c>
      <c r="BW5">
        <v>604215</v>
      </c>
      <c r="BX5">
        <v>212592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 ht="15" thickBot="1" x14ac:dyDescent="0.4">
      <c r="A6" s="4" t="s">
        <v>111</v>
      </c>
      <c r="B6" s="4"/>
      <c r="C6" s="4" t="s">
        <v>99</v>
      </c>
      <c r="D6" s="6">
        <v>2017</v>
      </c>
      <c r="E6" s="7">
        <v>39399349</v>
      </c>
      <c r="F6" s="8">
        <v>4.8999999999999998E-3</v>
      </c>
      <c r="G6" s="7">
        <v>28322717</v>
      </c>
      <c r="H6" s="8">
        <v>1.38E-2</v>
      </c>
      <c r="I6" s="7">
        <v>20976812</v>
      </c>
      <c r="J6" s="8">
        <v>1.6799999999999999E-2</v>
      </c>
      <c r="K6" s="7">
        <v>19590719</v>
      </c>
      <c r="L6" s="8">
        <v>-2.5999999999999999E-3</v>
      </c>
      <c r="M6" s="7">
        <v>12790447</v>
      </c>
      <c r="N6" s="8">
        <v>5.0000000000000001E-4</v>
      </c>
      <c r="O6" s="7">
        <v>12786196</v>
      </c>
      <c r="P6" s="8">
        <v>-3.2000000000000002E-3</v>
      </c>
      <c r="Q6" s="8"/>
      <c r="R6" s="8"/>
      <c r="S6" s="8"/>
      <c r="T6" s="8"/>
      <c r="U6" s="8"/>
      <c r="V6" s="8"/>
      <c r="W6" s="8"/>
      <c r="X6" s="8"/>
      <c r="Y6" s="8"/>
      <c r="Z6" s="7">
        <v>11664129</v>
      </c>
      <c r="AA6" s="7"/>
      <c r="AB6" s="7"/>
      <c r="AC6" s="7"/>
      <c r="AD6" s="7"/>
      <c r="AE6" s="7"/>
      <c r="AF6" s="8">
        <v>2.5000000000000001E-3</v>
      </c>
      <c r="AG6" s="7">
        <v>10413055</v>
      </c>
      <c r="AH6" s="8">
        <v>1.0500000000000001E-2</v>
      </c>
      <c r="AI6" s="7">
        <v>578934</v>
      </c>
      <c r="AJ6" s="8">
        <v>-9.1999999999999998E-3</v>
      </c>
      <c r="AK6" s="7">
        <v>624525</v>
      </c>
      <c r="AL6" s="8">
        <v>1.4E-3</v>
      </c>
      <c r="AM6" s="11">
        <v>739786</v>
      </c>
      <c r="AN6" s="12">
        <v>-2.3E-3</v>
      </c>
      <c r="AO6" s="7">
        <v>755176</v>
      </c>
      <c r="AP6" s="8">
        <v>1.1000000000000001E-3</v>
      </c>
      <c r="AQ6" s="7">
        <v>873286</v>
      </c>
      <c r="AR6" s="8">
        <v>1.2E-2</v>
      </c>
      <c r="AS6" s="7">
        <v>1005</v>
      </c>
      <c r="AT6" s="8">
        <v>3.6799999999999999E-2</v>
      </c>
      <c r="AV6">
        <v>0</v>
      </c>
      <c r="AW6" t="str">
        <v>% Change</v>
      </c>
      <c r="AX6">
        <v>1.32E-2</v>
      </c>
      <c r="AY6">
        <v>1.34E-2</v>
      </c>
      <c r="AZ6">
        <v>1.34E-2</v>
      </c>
      <c r="BA6">
        <v>1.38E-2</v>
      </c>
      <c r="BB6">
        <v>1.6400000000000001E-2</v>
      </c>
      <c r="BC6">
        <v>1.89E-2</v>
      </c>
      <c r="BD6">
        <v>1.84E-2</v>
      </c>
      <c r="BE6">
        <v>1.5299999999999999E-2</v>
      </c>
      <c r="BF6">
        <v>1.7299999999999999E-2</v>
      </c>
      <c r="BG6">
        <v>1.6E-2</v>
      </c>
      <c r="BH6">
        <v>1.9300000000000001E-2</v>
      </c>
      <c r="BI6">
        <v>2.07E-2</v>
      </c>
      <c r="BJ6">
        <v>1.7899999999999999E-2</v>
      </c>
      <c r="BK6">
        <v>2.4299999999999999E-2</v>
      </c>
      <c r="BL6">
        <v>1.5699999999999999E-2</v>
      </c>
      <c r="BM6">
        <v>2.1899999999999999E-2</v>
      </c>
      <c r="BN6">
        <v>1.8599999999999998E-2</v>
      </c>
      <c r="BO6">
        <v>9.7000000000000003E-3</v>
      </c>
      <c r="BP6">
        <v>2.2499999999999999E-2</v>
      </c>
      <c r="BQ6">
        <v>1.8100000000000002E-2</v>
      </c>
      <c r="BR6">
        <v>2.4799999999999999E-2</v>
      </c>
      <c r="BS6">
        <v>3.15E-2</v>
      </c>
      <c r="BT6">
        <v>3.4500000000000003E-2</v>
      </c>
      <c r="BU6">
        <v>6.88E-2</v>
      </c>
      <c r="BV6">
        <v>3.0800000000000001E-2</v>
      </c>
      <c r="BW6">
        <v>0.1101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 ht="15" thickBot="1" x14ac:dyDescent="0.4">
      <c r="A7" s="4" t="s">
        <v>112</v>
      </c>
      <c r="B7" s="4"/>
      <c r="C7" s="4" t="s">
        <v>100</v>
      </c>
      <c r="D7" s="6">
        <v>2016</v>
      </c>
      <c r="E7" s="7">
        <v>39209127</v>
      </c>
      <c r="F7" s="8">
        <v>6.6E-3</v>
      </c>
      <c r="G7" s="7">
        <v>27937492</v>
      </c>
      <c r="H7" s="8">
        <v>1.6400000000000001E-2</v>
      </c>
      <c r="I7" s="7">
        <v>20629982</v>
      </c>
      <c r="J7" s="8">
        <v>2.01E-2</v>
      </c>
      <c r="K7" s="7">
        <v>19641589</v>
      </c>
      <c r="L7" s="8">
        <v>-1E-3</v>
      </c>
      <c r="M7" s="7">
        <v>12783538</v>
      </c>
      <c r="N7" s="8">
        <v>-2.0000000000000001E-4</v>
      </c>
      <c r="O7" s="7">
        <v>12826895</v>
      </c>
      <c r="P7" s="8">
        <v>-2.8999999999999998E-3</v>
      </c>
      <c r="Q7" s="8"/>
      <c r="R7" s="8"/>
      <c r="S7" s="8"/>
      <c r="T7" s="8"/>
      <c r="U7" s="8"/>
      <c r="V7" s="8"/>
      <c r="W7" s="8"/>
      <c r="X7" s="8"/>
      <c r="Y7" s="8"/>
      <c r="Z7" s="7">
        <v>11635003</v>
      </c>
      <c r="AA7" s="7"/>
      <c r="AB7" s="7"/>
      <c r="AC7" s="7"/>
      <c r="AD7" s="7"/>
      <c r="AE7" s="7"/>
      <c r="AF7" s="8">
        <v>1.5E-3</v>
      </c>
      <c r="AG7" s="7">
        <v>10304763</v>
      </c>
      <c r="AH7" s="8">
        <v>1.21E-2</v>
      </c>
      <c r="AI7" s="7">
        <v>584290</v>
      </c>
      <c r="AJ7" s="8">
        <v>-2.3999999999999998E-3</v>
      </c>
      <c r="AK7" s="7">
        <v>623644</v>
      </c>
      <c r="AL7" s="8">
        <v>-2.5000000000000001E-3</v>
      </c>
      <c r="AM7" s="11">
        <v>741504</v>
      </c>
      <c r="AN7" s="12">
        <v>5.4000000000000003E-3</v>
      </c>
      <c r="AO7" s="7">
        <v>754353</v>
      </c>
      <c r="AP7" s="8">
        <v>4.0000000000000002E-4</v>
      </c>
      <c r="AQ7" s="7">
        <v>862890</v>
      </c>
      <c r="AR7" s="8">
        <v>1.0500000000000001E-2</v>
      </c>
      <c r="AS7" s="7">
        <v>1482</v>
      </c>
      <c r="AT7" s="8">
        <v>3.9600000000000003E-2</v>
      </c>
      <c r="AV7" t="str">
        <v>Florida</v>
      </c>
      <c r="AW7" t="str">
        <v>Pop</v>
      </c>
      <c r="AX7">
        <v>21992985</v>
      </c>
      <c r="AY7">
        <v>21646155</v>
      </c>
      <c r="AZ7">
        <v>21299325</v>
      </c>
      <c r="BA7">
        <v>20976812</v>
      </c>
      <c r="BB7">
        <v>20629982</v>
      </c>
      <c r="BC7">
        <v>20224249</v>
      </c>
      <c r="BD7">
        <v>19860330</v>
      </c>
      <c r="BE7">
        <v>19563166</v>
      </c>
      <c r="BF7">
        <v>19326230</v>
      </c>
      <c r="BG7">
        <v>19093352</v>
      </c>
      <c r="BH7">
        <v>18845785</v>
      </c>
      <c r="BI7">
        <v>15982378</v>
      </c>
      <c r="BJ7">
        <v>12937926</v>
      </c>
      <c r="BK7">
        <v>9746324</v>
      </c>
      <c r="BL7">
        <v>6789443</v>
      </c>
      <c r="BM7">
        <v>4951560</v>
      </c>
      <c r="BN7">
        <v>2771305</v>
      </c>
      <c r="BO7">
        <v>1897414</v>
      </c>
      <c r="BP7">
        <v>1468211</v>
      </c>
      <c r="BQ7">
        <v>968470</v>
      </c>
      <c r="BR7">
        <v>752619</v>
      </c>
      <c r="BS7">
        <v>528542</v>
      </c>
      <c r="BT7">
        <v>391422</v>
      </c>
      <c r="BU7">
        <v>269493</v>
      </c>
      <c r="BV7">
        <v>187748</v>
      </c>
      <c r="BW7">
        <v>140424</v>
      </c>
      <c r="BX7">
        <v>87445</v>
      </c>
      <c r="BY7">
        <v>54477</v>
      </c>
      <c r="BZ7">
        <v>34730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 ht="15" thickBot="1" x14ac:dyDescent="0.4">
      <c r="A8" s="4" t="s">
        <v>113</v>
      </c>
      <c r="B8" s="4"/>
      <c r="C8" s="4" t="s">
        <v>101</v>
      </c>
      <c r="D8" s="6">
        <v>2015</v>
      </c>
      <c r="E8" s="7">
        <v>38953142</v>
      </c>
      <c r="F8" s="8">
        <v>8.5000000000000006E-3</v>
      </c>
      <c r="G8" s="7">
        <v>27486814</v>
      </c>
      <c r="H8" s="8">
        <v>1.89E-2</v>
      </c>
      <c r="I8" s="7">
        <v>20224249</v>
      </c>
      <c r="J8" s="8">
        <v>1.83E-2</v>
      </c>
      <c r="K8" s="7">
        <v>19661411</v>
      </c>
      <c r="L8" s="8">
        <v>2.9999999999999997E-4</v>
      </c>
      <c r="M8" s="7">
        <v>12785759</v>
      </c>
      <c r="N8" s="8">
        <v>-2.9999999999999997E-4</v>
      </c>
      <c r="O8" s="7">
        <v>12864342</v>
      </c>
      <c r="P8" s="8">
        <v>-1.9E-3</v>
      </c>
      <c r="Q8" s="8"/>
      <c r="R8" s="8"/>
      <c r="S8" s="8"/>
      <c r="T8" s="8"/>
      <c r="U8" s="8"/>
      <c r="V8" s="8"/>
      <c r="W8" s="8"/>
      <c r="X8" s="8"/>
      <c r="Y8" s="8"/>
      <c r="Z8" s="7">
        <v>11617850</v>
      </c>
      <c r="AA8" s="7"/>
      <c r="AB8" s="7"/>
      <c r="AC8" s="7"/>
      <c r="AD8" s="7"/>
      <c r="AE8" s="7"/>
      <c r="AF8" s="8">
        <v>1.2999999999999999E-3</v>
      </c>
      <c r="AG8" s="7">
        <v>10181111</v>
      </c>
      <c r="AH8" s="8">
        <v>1.11E-2</v>
      </c>
      <c r="AI8" s="7">
        <v>585668</v>
      </c>
      <c r="AJ8" s="8">
        <v>5.4000000000000003E-3</v>
      </c>
      <c r="AK8" s="7">
        <v>625197</v>
      </c>
      <c r="AL8" s="8">
        <v>0</v>
      </c>
      <c r="AM8" s="11">
        <v>737547</v>
      </c>
      <c r="AN8" s="12">
        <v>1.6999999999999999E-3</v>
      </c>
      <c r="AO8" s="7">
        <v>754022</v>
      </c>
      <c r="AP8" s="8">
        <v>2.2599999999999999E-2</v>
      </c>
      <c r="AQ8" s="7">
        <v>853933</v>
      </c>
      <c r="AR8" s="8">
        <v>5.7000000000000002E-3</v>
      </c>
      <c r="AS8" s="7">
        <v>2470</v>
      </c>
      <c r="AT8" s="8">
        <v>5.2400000000000002E-2</v>
      </c>
      <c r="AV8">
        <v>0</v>
      </c>
      <c r="AW8" t="str">
        <v>% Change</v>
      </c>
      <c r="AX8">
        <v>1.6E-2</v>
      </c>
      <c r="AY8">
        <v>1.6299999999999999E-2</v>
      </c>
      <c r="AZ8">
        <v>1.54E-2</v>
      </c>
      <c r="BA8">
        <v>1.6799999999999999E-2</v>
      </c>
      <c r="BB8">
        <v>2.01E-2</v>
      </c>
      <c r="BC8">
        <v>1.83E-2</v>
      </c>
      <c r="BD8">
        <v>1.52E-2</v>
      </c>
      <c r="BE8">
        <v>1.23E-2</v>
      </c>
      <c r="BF8">
        <v>1.2200000000000001E-2</v>
      </c>
      <c r="BG8">
        <v>1.3100000000000001E-2</v>
      </c>
      <c r="BH8">
        <v>1.66E-2</v>
      </c>
      <c r="BI8">
        <v>2.1399999999999999E-2</v>
      </c>
      <c r="BJ8">
        <v>2.87E-2</v>
      </c>
      <c r="BK8">
        <v>3.6799999999999999E-2</v>
      </c>
      <c r="BL8">
        <v>3.2099999999999997E-2</v>
      </c>
      <c r="BM8">
        <v>5.9799999999999999E-2</v>
      </c>
      <c r="BN8">
        <v>3.8600000000000002E-2</v>
      </c>
      <c r="BO8">
        <v>2.5999999999999999E-2</v>
      </c>
      <c r="BP8">
        <v>4.2500000000000003E-2</v>
      </c>
      <c r="BQ8">
        <v>2.5499999999999998E-2</v>
      </c>
      <c r="BR8">
        <v>3.5999999999999997E-2</v>
      </c>
      <c r="BS8">
        <v>3.0499999999999999E-2</v>
      </c>
      <c r="BT8">
        <v>3.7999999999999999E-2</v>
      </c>
      <c r="BU8">
        <v>3.6799999999999999E-2</v>
      </c>
      <c r="BV8">
        <v>2.9499999999999998E-2</v>
      </c>
      <c r="BW8">
        <v>4.8500000000000001E-2</v>
      </c>
      <c r="BX8">
        <v>4.8500000000000001E-2</v>
      </c>
      <c r="BY8">
        <v>4.5999999999999999E-2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 ht="15" thickBot="1" x14ac:dyDescent="0.4">
      <c r="A9" s="3" t="s">
        <v>114</v>
      </c>
      <c r="B9" s="3"/>
      <c r="C9" s="4" t="s">
        <v>102</v>
      </c>
      <c r="D9" s="6">
        <v>2014</v>
      </c>
      <c r="E9" s="7">
        <v>38625139</v>
      </c>
      <c r="F9" s="8">
        <v>8.9999999999999993E-3</v>
      </c>
      <c r="G9" s="7">
        <v>26977142</v>
      </c>
      <c r="H9" s="8">
        <v>1.84E-2</v>
      </c>
      <c r="I9" s="7">
        <v>19860330</v>
      </c>
      <c r="J9" s="8">
        <v>1.52E-2</v>
      </c>
      <c r="K9" s="7">
        <v>19656330</v>
      </c>
      <c r="L9" s="8">
        <v>1.4E-3</v>
      </c>
      <c r="M9" s="7">
        <v>12789101</v>
      </c>
      <c r="N9" s="8">
        <v>1E-3</v>
      </c>
      <c r="O9" s="7">
        <v>12888962</v>
      </c>
      <c r="P9" s="8">
        <v>-6.9999999999999999E-4</v>
      </c>
      <c r="Q9" s="8"/>
      <c r="R9" s="8"/>
      <c r="S9" s="8"/>
      <c r="T9" s="8"/>
      <c r="U9" s="8"/>
      <c r="V9" s="8"/>
      <c r="W9" s="8"/>
      <c r="X9" s="8"/>
      <c r="Y9" s="8"/>
      <c r="Z9" s="7">
        <v>11602973</v>
      </c>
      <c r="AA9" s="7"/>
      <c r="AB9" s="7"/>
      <c r="AC9" s="7"/>
      <c r="AD9" s="7"/>
      <c r="AE9" s="7"/>
      <c r="AF9" s="8">
        <v>2.3E-3</v>
      </c>
      <c r="AG9" s="7">
        <v>10069001</v>
      </c>
      <c r="AH9" s="8">
        <v>9.5999999999999992E-3</v>
      </c>
      <c r="AI9" s="7">
        <v>582548</v>
      </c>
      <c r="AJ9" s="8">
        <v>6.9999999999999999E-4</v>
      </c>
      <c r="AK9" s="7">
        <v>625218</v>
      </c>
      <c r="AL9" s="8">
        <v>-1.6000000000000001E-3</v>
      </c>
      <c r="AM9" s="11">
        <v>736307</v>
      </c>
      <c r="AN9" s="12">
        <v>-1E-3</v>
      </c>
      <c r="AO9" s="7">
        <v>737382</v>
      </c>
      <c r="AP9" s="8">
        <v>2.1299999999999999E-2</v>
      </c>
      <c r="AQ9" s="7">
        <v>849088</v>
      </c>
      <c r="AR9" s="8">
        <v>8.0999999999999996E-3</v>
      </c>
      <c r="AS9" s="7">
        <v>3645</v>
      </c>
      <c r="AT9" s="8">
        <v>3.9699999999999999E-2</v>
      </c>
      <c r="AV9" t="str">
        <v>New York</v>
      </c>
      <c r="AW9" t="str">
        <v>Pop</v>
      </c>
      <c r="AX9">
        <v>19440469</v>
      </c>
      <c r="AY9">
        <v>19491339</v>
      </c>
      <c r="AZ9">
        <v>19542209</v>
      </c>
      <c r="BA9">
        <v>19590719</v>
      </c>
      <c r="BB9">
        <v>19641589</v>
      </c>
      <c r="BC9">
        <v>19661411</v>
      </c>
      <c r="BD9">
        <v>19656330</v>
      </c>
      <c r="BE9">
        <v>19628043</v>
      </c>
      <c r="BF9">
        <v>19574549</v>
      </c>
      <c r="BG9">
        <v>19498514</v>
      </c>
      <c r="BH9">
        <v>19400080</v>
      </c>
      <c r="BI9">
        <v>18976457</v>
      </c>
      <c r="BJ9">
        <v>17990455</v>
      </c>
      <c r="BK9">
        <v>17558072</v>
      </c>
      <c r="BL9">
        <v>18236967</v>
      </c>
      <c r="BM9">
        <v>16782304</v>
      </c>
      <c r="BN9">
        <v>14830192</v>
      </c>
      <c r="BO9">
        <v>13479142</v>
      </c>
      <c r="BP9">
        <v>12588066</v>
      </c>
      <c r="BQ9">
        <v>10385227</v>
      </c>
      <c r="BR9">
        <v>9113614</v>
      </c>
      <c r="BS9">
        <v>7268894</v>
      </c>
      <c r="BT9">
        <v>6003174</v>
      </c>
      <c r="BU9">
        <v>5082871</v>
      </c>
      <c r="BV9">
        <v>4382759</v>
      </c>
      <c r="BW9">
        <v>3880735</v>
      </c>
      <c r="BX9">
        <v>3097394</v>
      </c>
      <c r="BY9">
        <v>2428921</v>
      </c>
      <c r="BZ9">
        <v>1918608</v>
      </c>
      <c r="CA9">
        <v>1372812</v>
      </c>
      <c r="CB9">
        <v>959049</v>
      </c>
      <c r="CC9">
        <v>586050</v>
      </c>
      <c r="CD9">
        <v>340120</v>
      </c>
      <c r="CE9">
        <v>210541</v>
      </c>
      <c r="CF9">
        <v>162920</v>
      </c>
      <c r="CG9">
        <v>117138</v>
      </c>
      <c r="CH9">
        <v>76696</v>
      </c>
      <c r="CI9">
        <v>63665</v>
      </c>
      <c r="CJ9">
        <v>48594</v>
      </c>
      <c r="CK9">
        <v>36919</v>
      </c>
      <c r="CL9">
        <v>21625</v>
      </c>
      <c r="CM9">
        <v>19107</v>
      </c>
      <c r="CN9">
        <v>13909</v>
      </c>
      <c r="CO9">
        <v>9830</v>
      </c>
      <c r="CP9">
        <v>5754</v>
      </c>
      <c r="CQ9">
        <v>4936</v>
      </c>
      <c r="CR9">
        <v>4116</v>
      </c>
    </row>
    <row r="10" spans="1:96" ht="15" thickBot="1" x14ac:dyDescent="0.4">
      <c r="A10" s="4" t="s">
        <v>115</v>
      </c>
      <c r="B10" s="4"/>
      <c r="C10" s="4" t="s">
        <v>103</v>
      </c>
      <c r="D10" s="6">
        <v>2013</v>
      </c>
      <c r="E10" s="7">
        <v>38280824</v>
      </c>
      <c r="F10" s="8">
        <v>8.3999999999999995E-3</v>
      </c>
      <c r="G10" s="7">
        <v>26489464</v>
      </c>
      <c r="H10" s="8">
        <v>1.5299999999999999E-2</v>
      </c>
      <c r="I10" s="7">
        <v>19563166</v>
      </c>
      <c r="J10" s="8">
        <v>1.23E-2</v>
      </c>
      <c r="K10" s="7">
        <v>19628043</v>
      </c>
      <c r="L10" s="8">
        <v>2.7000000000000001E-3</v>
      </c>
      <c r="M10" s="7">
        <v>12776621</v>
      </c>
      <c r="N10" s="8">
        <v>8.0000000000000004E-4</v>
      </c>
      <c r="O10" s="7">
        <v>12898269</v>
      </c>
      <c r="P10" s="8">
        <v>1.1000000000000001E-3</v>
      </c>
      <c r="Q10" s="8"/>
      <c r="R10" s="8"/>
      <c r="S10" s="8"/>
      <c r="T10" s="8"/>
      <c r="U10" s="8"/>
      <c r="V10" s="8"/>
      <c r="W10" s="8"/>
      <c r="X10" s="8"/>
      <c r="Y10" s="8"/>
      <c r="Z10" s="7">
        <v>11576576</v>
      </c>
      <c r="AA10" s="7"/>
      <c r="AB10" s="7"/>
      <c r="AC10" s="7"/>
      <c r="AD10" s="7"/>
      <c r="AE10" s="7"/>
      <c r="AF10" s="8">
        <v>2.3999999999999998E-3</v>
      </c>
      <c r="AG10" s="7">
        <v>9973326</v>
      </c>
      <c r="AH10" s="8">
        <v>7.3000000000000001E-3</v>
      </c>
      <c r="AI10" s="7">
        <v>582123</v>
      </c>
      <c r="AJ10" s="8">
        <v>1.0200000000000001E-2</v>
      </c>
      <c r="AK10" s="7">
        <v>626212</v>
      </c>
      <c r="AL10" s="8">
        <v>2.0000000000000001E-4</v>
      </c>
      <c r="AM10" s="11">
        <v>737045</v>
      </c>
      <c r="AN10" s="12">
        <v>9.1000000000000004E-3</v>
      </c>
      <c r="AO10" s="7">
        <v>721999</v>
      </c>
      <c r="AP10" s="8">
        <v>2.98E-2</v>
      </c>
      <c r="AQ10" s="7">
        <v>842270</v>
      </c>
      <c r="AR10" s="8">
        <v>1.0500000000000001E-2</v>
      </c>
      <c r="AS10" s="7">
        <v>5385</v>
      </c>
      <c r="AT10" s="8">
        <v>3.9800000000000002E-2</v>
      </c>
      <c r="AV10">
        <v>0</v>
      </c>
      <c r="AW10" t="str">
        <v>% Change</v>
      </c>
      <c r="AX10">
        <v>-2.5999999999999999E-3</v>
      </c>
      <c r="AY10">
        <v>-2.5999999999999999E-3</v>
      </c>
      <c r="AZ10">
        <v>-2.5000000000000001E-3</v>
      </c>
      <c r="BA10">
        <v>-2.5999999999999999E-3</v>
      </c>
      <c r="BB10">
        <v>-1E-3</v>
      </c>
      <c r="BC10">
        <v>2.9999999999999997E-4</v>
      </c>
      <c r="BD10">
        <v>1.4E-3</v>
      </c>
      <c r="BE10">
        <v>2.7000000000000001E-3</v>
      </c>
      <c r="BF10">
        <v>3.8999999999999998E-3</v>
      </c>
      <c r="BG10">
        <v>5.1000000000000004E-3</v>
      </c>
      <c r="BH10">
        <v>2.2000000000000001E-3</v>
      </c>
      <c r="BI10">
        <v>5.4000000000000003E-3</v>
      </c>
      <c r="BJ10">
        <v>2.3999999999999998E-3</v>
      </c>
      <c r="BK10">
        <v>-3.8E-3</v>
      </c>
      <c r="BL10">
        <v>8.3000000000000001E-3</v>
      </c>
      <c r="BM10">
        <v>1.24E-2</v>
      </c>
      <c r="BN10">
        <v>9.5999999999999992E-3</v>
      </c>
      <c r="BO10">
        <v>6.8999999999999999E-3</v>
      </c>
      <c r="BP10">
        <v>1.9400000000000001E-2</v>
      </c>
      <c r="BQ10">
        <v>1.3100000000000001E-2</v>
      </c>
      <c r="BR10">
        <v>2.29E-2</v>
      </c>
      <c r="BS10">
        <v>1.9300000000000001E-2</v>
      </c>
      <c r="BT10">
        <v>1.6799999999999999E-2</v>
      </c>
      <c r="BU10">
        <v>1.49E-2</v>
      </c>
      <c r="BV10">
        <v>1.2200000000000001E-2</v>
      </c>
      <c r="BW10">
        <v>2.2800000000000001E-2</v>
      </c>
      <c r="BX10">
        <v>2.46E-2</v>
      </c>
      <c r="BY10">
        <v>2.3900000000000001E-2</v>
      </c>
      <c r="BZ10">
        <v>3.4000000000000002E-2</v>
      </c>
      <c r="CA10">
        <v>3.6499999999999998E-2</v>
      </c>
      <c r="CB10">
        <v>5.0500000000000003E-2</v>
      </c>
      <c r="CC10">
        <v>5.5899999999999998E-2</v>
      </c>
      <c r="CD10">
        <v>4.9099999999999998E-2</v>
      </c>
      <c r="CE10">
        <v>2.5999999999999999E-2</v>
      </c>
      <c r="CF10">
        <v>3.3500000000000002E-2</v>
      </c>
      <c r="CG10">
        <v>4.3299999999999998E-2</v>
      </c>
      <c r="CH10">
        <v>1.8800000000000001E-2</v>
      </c>
      <c r="CI10">
        <v>2.7400000000000001E-2</v>
      </c>
      <c r="CJ10">
        <v>2.7900000000000001E-2</v>
      </c>
      <c r="CK10">
        <v>5.4899999999999997E-2</v>
      </c>
      <c r="CL10">
        <v>1.2500000000000001E-2</v>
      </c>
      <c r="CM10">
        <v>3.2300000000000002E-2</v>
      </c>
      <c r="CN10">
        <v>3.5299999999999998E-2</v>
      </c>
      <c r="CO10">
        <v>5.5E-2</v>
      </c>
      <c r="CP10">
        <v>1.55E-2</v>
      </c>
      <c r="CQ10">
        <v>1.83E-2</v>
      </c>
      <c r="CR10">
        <v>7.8700000000000006E-2</v>
      </c>
    </row>
    <row r="11" spans="1:96" ht="15" thickBot="1" x14ac:dyDescent="0.4">
      <c r="A11" s="4" t="s">
        <v>116</v>
      </c>
      <c r="B11" s="4"/>
      <c r="C11" s="4" t="s">
        <v>104</v>
      </c>
      <c r="D11" s="6">
        <v>2012</v>
      </c>
      <c r="E11" s="7">
        <v>37960782</v>
      </c>
      <c r="F11" s="8">
        <v>8.5000000000000006E-3</v>
      </c>
      <c r="G11" s="7">
        <v>26089620</v>
      </c>
      <c r="H11" s="8">
        <v>1.7299999999999999E-2</v>
      </c>
      <c r="I11" s="7">
        <v>19326230</v>
      </c>
      <c r="J11" s="8">
        <v>1.2200000000000001E-2</v>
      </c>
      <c r="K11" s="7">
        <v>19574549</v>
      </c>
      <c r="L11" s="8">
        <v>3.8999999999999998E-3</v>
      </c>
      <c r="M11" s="7">
        <v>12766827</v>
      </c>
      <c r="N11" s="8">
        <v>1.6999999999999999E-3</v>
      </c>
      <c r="O11" s="7">
        <v>12884119</v>
      </c>
      <c r="P11" s="8">
        <v>1.2999999999999999E-3</v>
      </c>
      <c r="Q11" s="8"/>
      <c r="R11" s="8"/>
      <c r="S11" s="8"/>
      <c r="T11" s="8"/>
      <c r="U11" s="8"/>
      <c r="V11" s="8"/>
      <c r="W11" s="8"/>
      <c r="X11" s="8"/>
      <c r="Y11" s="8"/>
      <c r="Z11" s="7">
        <v>11548369</v>
      </c>
      <c r="AA11" s="7"/>
      <c r="AB11" s="7"/>
      <c r="AC11" s="7"/>
      <c r="AD11" s="7"/>
      <c r="AE11" s="7"/>
      <c r="AF11" s="8">
        <v>4.0000000000000002E-4</v>
      </c>
      <c r="AG11" s="7">
        <v>9901496</v>
      </c>
      <c r="AH11" s="8">
        <v>1.0200000000000001E-2</v>
      </c>
      <c r="AI11" s="7">
        <v>576270</v>
      </c>
      <c r="AJ11" s="8">
        <v>1.5900000000000001E-2</v>
      </c>
      <c r="AK11" s="7">
        <v>626063</v>
      </c>
      <c r="AL11" s="8">
        <v>-1.5E-3</v>
      </c>
      <c r="AM11" s="11">
        <v>730399</v>
      </c>
      <c r="AN11" s="12">
        <v>1.1599999999999999E-2</v>
      </c>
      <c r="AO11" s="7">
        <v>701116</v>
      </c>
      <c r="AP11" s="8">
        <v>2.3300000000000001E-2</v>
      </c>
      <c r="AQ11" s="7">
        <v>833496</v>
      </c>
      <c r="AR11" s="8">
        <v>1.2200000000000001E-2</v>
      </c>
      <c r="AS11" s="7">
        <v>9170</v>
      </c>
      <c r="AT11" s="8">
        <v>5.4699999999999999E-2</v>
      </c>
      <c r="AV11" t="str">
        <v>Pennsylvania</v>
      </c>
      <c r="AW11" t="str">
        <v>Pop</v>
      </c>
      <c r="AX11">
        <v>12820878</v>
      </c>
      <c r="AY11">
        <v>12813969</v>
      </c>
      <c r="AZ11">
        <v>12807060</v>
      </c>
      <c r="BA11">
        <v>12790447</v>
      </c>
      <c r="BB11">
        <v>12783538</v>
      </c>
      <c r="BC11">
        <v>12785759</v>
      </c>
      <c r="BD11">
        <v>12789101</v>
      </c>
      <c r="BE11">
        <v>12776621</v>
      </c>
      <c r="BF11">
        <v>12766827</v>
      </c>
      <c r="BG11">
        <v>12744583</v>
      </c>
      <c r="BH11">
        <v>12711158</v>
      </c>
      <c r="BI11">
        <v>12281054</v>
      </c>
      <c r="BJ11">
        <v>11881643</v>
      </c>
      <c r="BK11">
        <v>11863895</v>
      </c>
      <c r="BL11">
        <v>11793909</v>
      </c>
      <c r="BM11">
        <v>11319366</v>
      </c>
      <c r="BN11">
        <v>10498012</v>
      </c>
      <c r="BO11">
        <v>9900180</v>
      </c>
      <c r="BP11">
        <v>9631350</v>
      </c>
      <c r="BQ11">
        <v>8720017</v>
      </c>
      <c r="BR11">
        <v>7665111</v>
      </c>
      <c r="BS11">
        <v>6302115</v>
      </c>
      <c r="BT11">
        <v>5258014</v>
      </c>
      <c r="BU11">
        <v>4282891</v>
      </c>
      <c r="BV11">
        <v>3521951</v>
      </c>
      <c r="BW11">
        <v>2906215</v>
      </c>
      <c r="BX11">
        <v>2311786</v>
      </c>
      <c r="BY11">
        <v>1724033</v>
      </c>
      <c r="BZ11">
        <v>1348233</v>
      </c>
      <c r="CA11">
        <v>1049458</v>
      </c>
      <c r="CB11">
        <v>810091</v>
      </c>
      <c r="CC11">
        <v>602545</v>
      </c>
      <c r="CD11">
        <v>434373</v>
      </c>
      <c r="CE11">
        <v>327305</v>
      </c>
      <c r="CF11">
        <v>240057</v>
      </c>
      <c r="CG11">
        <v>183703</v>
      </c>
      <c r="CH11">
        <v>119666</v>
      </c>
      <c r="CI11">
        <v>85637</v>
      </c>
      <c r="CJ11">
        <v>51707</v>
      </c>
      <c r="CK11">
        <v>30962</v>
      </c>
      <c r="CL11">
        <v>24450</v>
      </c>
      <c r="CM11">
        <v>17950</v>
      </c>
      <c r="CN11">
        <v>11450</v>
      </c>
      <c r="CO11">
        <v>680</v>
      </c>
      <c r="CP11">
        <v>0</v>
      </c>
      <c r="CQ11">
        <v>0</v>
      </c>
      <c r="CR11">
        <v>0</v>
      </c>
    </row>
    <row r="12" spans="1:96" ht="15" thickBot="1" x14ac:dyDescent="0.4">
      <c r="D12" s="6">
        <v>2011</v>
      </c>
      <c r="E12" s="7">
        <v>37641823</v>
      </c>
      <c r="F12" s="8">
        <v>8.6E-3</v>
      </c>
      <c r="G12" s="7">
        <v>25646227</v>
      </c>
      <c r="H12" s="8">
        <v>1.6E-2</v>
      </c>
      <c r="I12" s="7">
        <v>19093352</v>
      </c>
      <c r="J12" s="8">
        <v>1.3100000000000001E-2</v>
      </c>
      <c r="K12" s="7">
        <v>19498514</v>
      </c>
      <c r="L12" s="8">
        <v>5.1000000000000004E-3</v>
      </c>
      <c r="M12" s="7">
        <v>12744583</v>
      </c>
      <c r="N12" s="8">
        <v>2.5999999999999999E-3</v>
      </c>
      <c r="O12" s="7">
        <v>12867291</v>
      </c>
      <c r="P12" s="8">
        <v>2.0999999999999999E-3</v>
      </c>
      <c r="Q12" s="8"/>
      <c r="R12" s="8"/>
      <c r="S12" s="8"/>
      <c r="T12" s="8"/>
      <c r="U12" s="8"/>
      <c r="V12" s="8"/>
      <c r="W12" s="8"/>
      <c r="X12" s="8"/>
      <c r="Y12" s="8"/>
      <c r="Z12" s="7">
        <v>11543463</v>
      </c>
      <c r="AA12" s="7"/>
      <c r="AB12" s="7"/>
      <c r="AC12" s="7"/>
      <c r="AD12" s="7"/>
      <c r="AE12" s="7"/>
      <c r="AF12" s="8">
        <v>4.0000000000000002E-4</v>
      </c>
      <c r="AG12" s="7">
        <v>9801578</v>
      </c>
      <c r="AH12" s="8">
        <v>9.1999999999999998E-3</v>
      </c>
      <c r="AI12" s="7">
        <v>567224</v>
      </c>
      <c r="AJ12" s="8">
        <v>4.8999999999999998E-3</v>
      </c>
      <c r="AK12" s="7">
        <v>626979</v>
      </c>
      <c r="AL12" s="8">
        <v>1.8E-3</v>
      </c>
      <c r="AM12" s="11">
        <v>722038</v>
      </c>
      <c r="AN12" s="12">
        <v>1.14E-2</v>
      </c>
      <c r="AO12" s="7">
        <v>685136</v>
      </c>
      <c r="AP12" s="8">
        <v>1.55E-2</v>
      </c>
      <c r="AQ12" s="7">
        <v>823484</v>
      </c>
      <c r="AR12" s="8">
        <v>8.9999999999999993E-3</v>
      </c>
      <c r="AS12" s="7">
        <v>19870</v>
      </c>
      <c r="AT12" s="8">
        <v>8.0399999999999999E-2</v>
      </c>
      <c r="AV12">
        <v>0</v>
      </c>
      <c r="AW12" t="str">
        <v>% Change</v>
      </c>
      <c r="AX12">
        <v>5.0000000000000001E-4</v>
      </c>
      <c r="AY12">
        <v>5.0000000000000001E-4</v>
      </c>
      <c r="AZ12">
        <v>1.2999999999999999E-3</v>
      </c>
      <c r="BA12">
        <v>5.0000000000000001E-4</v>
      </c>
      <c r="BB12">
        <v>-2.0000000000000001E-4</v>
      </c>
      <c r="BC12">
        <v>-2.9999999999999997E-4</v>
      </c>
      <c r="BD12">
        <v>1E-3</v>
      </c>
      <c r="BE12">
        <v>8.0000000000000004E-4</v>
      </c>
      <c r="BF12">
        <v>1.6999999999999999E-3</v>
      </c>
      <c r="BG12">
        <v>2.5999999999999999E-3</v>
      </c>
      <c r="BH12">
        <v>3.3999999999999998E-3</v>
      </c>
      <c r="BI12">
        <v>3.3E-3</v>
      </c>
      <c r="BJ12">
        <v>1E-4</v>
      </c>
      <c r="BK12">
        <v>5.9999999999999995E-4</v>
      </c>
      <c r="BL12">
        <v>4.1000000000000003E-3</v>
      </c>
      <c r="BM12">
        <v>7.6E-3</v>
      </c>
      <c r="BN12">
        <v>5.8999999999999999E-3</v>
      </c>
      <c r="BO12">
        <v>2.8E-3</v>
      </c>
      <c r="BP12">
        <v>0.01</v>
      </c>
      <c r="BQ12">
        <v>1.2999999999999999E-2</v>
      </c>
      <c r="BR12">
        <v>1.9800000000000002E-2</v>
      </c>
      <c r="BS12">
        <v>1.83E-2</v>
      </c>
      <c r="BT12">
        <v>2.07E-2</v>
      </c>
      <c r="BU12">
        <v>1.9800000000000002E-2</v>
      </c>
      <c r="BV12">
        <v>1.9400000000000001E-2</v>
      </c>
      <c r="BW12">
        <v>2.3099999999999999E-2</v>
      </c>
      <c r="BX12">
        <v>2.98E-2</v>
      </c>
      <c r="BY12">
        <v>2.4899999999999999E-2</v>
      </c>
      <c r="BZ12">
        <v>2.5399999999999999E-2</v>
      </c>
      <c r="CA12">
        <v>2.6200000000000001E-2</v>
      </c>
      <c r="CB12">
        <v>0.03</v>
      </c>
      <c r="CC12">
        <v>3.3300000000000003E-2</v>
      </c>
      <c r="CD12">
        <v>2.87E-2</v>
      </c>
      <c r="CE12">
        <v>3.15E-2</v>
      </c>
      <c r="CF12">
        <v>2.7099999999999999E-2</v>
      </c>
      <c r="CG12">
        <v>4.3799999999999999E-2</v>
      </c>
      <c r="CH12">
        <v>3.4000000000000002E-2</v>
      </c>
      <c r="CI12">
        <v>5.1700000000000003E-2</v>
      </c>
      <c r="CJ12">
        <v>5.2600000000000001E-2</v>
      </c>
      <c r="CK12">
        <v>2.3900000000000001E-2</v>
      </c>
      <c r="CL12">
        <v>3.1399999999999997E-2</v>
      </c>
      <c r="CM12">
        <v>4.5999999999999999E-2</v>
      </c>
      <c r="CN12">
        <v>0.32629999999999998</v>
      </c>
      <c r="CO12">
        <v>0</v>
      </c>
      <c r="CP12">
        <v>0</v>
      </c>
      <c r="CQ12">
        <v>0</v>
      </c>
      <c r="CR12">
        <v>0</v>
      </c>
    </row>
    <row r="13" spans="1:96" ht="15" thickBot="1" x14ac:dyDescent="0.4">
      <c r="A13" s="5"/>
      <c r="B13" s="5"/>
      <c r="C13" s="5"/>
      <c r="D13" s="6">
        <v>2010</v>
      </c>
      <c r="E13" s="7">
        <v>37320903</v>
      </c>
      <c r="F13" s="8">
        <v>9.7000000000000003E-3</v>
      </c>
      <c r="G13" s="7">
        <v>25242679</v>
      </c>
      <c r="H13" s="8">
        <v>1.9300000000000001E-2</v>
      </c>
      <c r="I13" s="7">
        <v>18845785</v>
      </c>
      <c r="J13" s="8">
        <v>1.66E-2</v>
      </c>
      <c r="K13" s="7">
        <v>19400080</v>
      </c>
      <c r="L13" s="8">
        <v>2.2000000000000001E-3</v>
      </c>
      <c r="M13" s="7">
        <v>12711158</v>
      </c>
      <c r="N13" s="8">
        <v>3.3999999999999998E-3</v>
      </c>
      <c r="O13" s="7">
        <v>12840762</v>
      </c>
      <c r="P13" s="8">
        <v>3.3E-3</v>
      </c>
      <c r="Q13" s="8"/>
      <c r="R13" s="8"/>
      <c r="S13" s="8"/>
      <c r="T13" s="8"/>
      <c r="U13" s="8"/>
      <c r="V13" s="8"/>
      <c r="W13" s="8"/>
      <c r="X13" s="8"/>
      <c r="Y13" s="8"/>
      <c r="Z13" s="7">
        <v>11539327</v>
      </c>
      <c r="AA13" s="7"/>
      <c r="AB13" s="7"/>
      <c r="AC13" s="7"/>
      <c r="AD13" s="7"/>
      <c r="AE13" s="7"/>
      <c r="AF13" s="8">
        <v>1.6000000000000001E-3</v>
      </c>
      <c r="AG13" s="7">
        <v>9711810</v>
      </c>
      <c r="AH13" s="8">
        <v>1.72E-2</v>
      </c>
      <c r="AI13" s="7">
        <v>564483</v>
      </c>
      <c r="AJ13" s="8">
        <v>1.35E-2</v>
      </c>
      <c r="AK13" s="7">
        <v>625880</v>
      </c>
      <c r="AL13" s="8">
        <v>2.8E-3</v>
      </c>
      <c r="AM13" s="11">
        <v>713906</v>
      </c>
      <c r="AN13" s="12">
        <v>1.3100000000000001E-2</v>
      </c>
      <c r="AO13" s="7">
        <v>674710</v>
      </c>
      <c r="AP13" s="8">
        <v>5.0000000000000001E-3</v>
      </c>
      <c r="AQ13" s="7">
        <v>816165</v>
      </c>
      <c r="AR13" s="8">
        <v>7.7999999999999996E-3</v>
      </c>
      <c r="AS13" s="7">
        <v>28704</v>
      </c>
      <c r="AT13" s="8">
        <v>3.7499999999999999E-2</v>
      </c>
      <c r="AV13" t="str">
        <v>Illinois</v>
      </c>
      <c r="AW13" t="str">
        <v>Pop</v>
      </c>
      <c r="AX13">
        <v>12659682</v>
      </c>
      <c r="AY13">
        <v>12700381</v>
      </c>
      <c r="AZ13">
        <v>12741080</v>
      </c>
      <c r="BA13">
        <v>12786196</v>
      </c>
      <c r="BB13">
        <v>12826895</v>
      </c>
      <c r="BC13">
        <v>12864342</v>
      </c>
      <c r="BD13">
        <v>12888962</v>
      </c>
      <c r="BE13">
        <v>12898269</v>
      </c>
      <c r="BF13">
        <v>12884119</v>
      </c>
      <c r="BG13">
        <v>12867291</v>
      </c>
      <c r="BH13">
        <v>12840762</v>
      </c>
      <c r="BI13">
        <v>12419293</v>
      </c>
      <c r="BJ13">
        <v>11430602</v>
      </c>
      <c r="BK13">
        <v>11426518</v>
      </c>
      <c r="BL13">
        <v>11113976</v>
      </c>
      <c r="BM13">
        <v>10081158</v>
      </c>
      <c r="BN13">
        <v>8712176</v>
      </c>
      <c r="BO13">
        <v>7897241</v>
      </c>
      <c r="BP13">
        <v>7630654</v>
      </c>
      <c r="BQ13">
        <v>6485280</v>
      </c>
      <c r="BR13">
        <v>5638591</v>
      </c>
      <c r="BS13">
        <v>4821550</v>
      </c>
      <c r="BT13">
        <v>3826351</v>
      </c>
      <c r="BU13">
        <v>3077871</v>
      </c>
      <c r="BV13">
        <v>2539891</v>
      </c>
      <c r="BW13">
        <v>1711951</v>
      </c>
      <c r="BX13">
        <v>851470</v>
      </c>
      <c r="BY13">
        <v>476183</v>
      </c>
      <c r="BZ13">
        <v>157445</v>
      </c>
      <c r="CA13">
        <v>55211</v>
      </c>
      <c r="CB13">
        <v>12282</v>
      </c>
      <c r="CC13">
        <v>2458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 ht="15" thickBot="1" x14ac:dyDescent="0.4">
      <c r="A14" s="6"/>
      <c r="B14" s="7"/>
      <c r="C14" s="8"/>
      <c r="D14" s="6">
        <v>2000</v>
      </c>
      <c r="E14" s="7">
        <v>33871648</v>
      </c>
      <c r="F14" s="8">
        <v>1.2999999999999999E-2</v>
      </c>
      <c r="G14" s="7">
        <v>20851820</v>
      </c>
      <c r="H14" s="8">
        <v>2.07E-2</v>
      </c>
      <c r="I14" s="7">
        <v>15982378</v>
      </c>
      <c r="J14" s="8">
        <v>2.1399999999999999E-2</v>
      </c>
      <c r="K14" s="7">
        <v>18976457</v>
      </c>
      <c r="L14" s="8">
        <v>5.4000000000000003E-3</v>
      </c>
      <c r="M14" s="7">
        <v>12281054</v>
      </c>
      <c r="N14" s="8">
        <v>3.3E-3</v>
      </c>
      <c r="O14" s="7">
        <v>12419293</v>
      </c>
      <c r="P14" s="8">
        <v>8.3000000000000001E-3</v>
      </c>
      <c r="Q14" s="8"/>
      <c r="R14" s="8"/>
      <c r="S14" s="8"/>
      <c r="T14" s="8"/>
      <c r="U14" s="8"/>
      <c r="V14" s="8"/>
      <c r="W14" s="8"/>
      <c r="X14" s="8"/>
      <c r="Y14" s="8"/>
      <c r="Z14" s="7">
        <v>11353140</v>
      </c>
      <c r="AA14" s="7"/>
      <c r="AB14" s="7"/>
      <c r="AC14" s="7"/>
      <c r="AD14" s="7"/>
      <c r="AE14" s="7"/>
      <c r="AF14" s="8">
        <v>4.5999999999999999E-3</v>
      </c>
      <c r="AG14" s="7">
        <v>8186453</v>
      </c>
      <c r="AH14" s="8">
        <v>2.3699999999999999E-2</v>
      </c>
      <c r="AI14" s="7">
        <v>493782</v>
      </c>
      <c r="AJ14" s="8">
        <v>8.5000000000000006E-3</v>
      </c>
      <c r="AK14" s="7">
        <v>608827</v>
      </c>
      <c r="AL14" s="8">
        <v>7.9000000000000008E-3</v>
      </c>
      <c r="AM14" s="11">
        <v>626932</v>
      </c>
      <c r="AN14" s="12">
        <v>1.32E-2</v>
      </c>
      <c r="AO14" s="7">
        <v>642200</v>
      </c>
      <c r="AP14" s="8">
        <v>5.0000000000000001E-4</v>
      </c>
      <c r="AQ14" s="7">
        <v>754844</v>
      </c>
      <c r="AR14" s="8">
        <v>8.0999999999999996E-3</v>
      </c>
      <c r="AS14" s="7">
        <v>33250</v>
      </c>
      <c r="AT14" s="8">
        <v>1.4800000000000001E-2</v>
      </c>
      <c r="AV14">
        <v>0</v>
      </c>
      <c r="AW14" t="str">
        <v>% Change</v>
      </c>
      <c r="AX14">
        <v>-3.2000000000000002E-3</v>
      </c>
      <c r="AY14">
        <v>-3.2000000000000002E-3</v>
      </c>
      <c r="AZ14">
        <v>-3.5000000000000001E-3</v>
      </c>
      <c r="BA14">
        <v>-3.2000000000000002E-3</v>
      </c>
      <c r="BB14">
        <v>-2.8999999999999998E-3</v>
      </c>
      <c r="BC14">
        <v>-1.9E-3</v>
      </c>
      <c r="BD14">
        <v>-6.9999999999999999E-4</v>
      </c>
      <c r="BE14">
        <v>1.1000000000000001E-3</v>
      </c>
      <c r="BF14">
        <v>1.2999999999999999E-3</v>
      </c>
      <c r="BG14">
        <v>2.0999999999999999E-3</v>
      </c>
      <c r="BH14">
        <v>3.3E-3</v>
      </c>
      <c r="BI14">
        <v>8.3000000000000001E-3</v>
      </c>
      <c r="BJ14">
        <v>0</v>
      </c>
      <c r="BK14">
        <v>2.8E-3</v>
      </c>
      <c r="BL14">
        <v>9.7999999999999997E-3</v>
      </c>
      <c r="BM14">
        <v>1.47E-2</v>
      </c>
      <c r="BN14">
        <v>9.9000000000000008E-3</v>
      </c>
      <c r="BO14">
        <v>3.3999999999999998E-3</v>
      </c>
      <c r="BP14">
        <v>1.6400000000000001E-2</v>
      </c>
      <c r="BQ14">
        <v>1.41E-2</v>
      </c>
      <c r="BR14">
        <v>1.5800000000000002E-2</v>
      </c>
      <c r="BS14">
        <v>2.3400000000000001E-2</v>
      </c>
      <c r="BT14">
        <v>2.1999999999999999E-2</v>
      </c>
      <c r="BU14">
        <v>1.9400000000000001E-2</v>
      </c>
      <c r="BV14">
        <v>4.02E-2</v>
      </c>
      <c r="BW14">
        <v>7.2300000000000003E-2</v>
      </c>
      <c r="BX14">
        <v>5.9799999999999999E-2</v>
      </c>
      <c r="BY14">
        <v>0.11700000000000001</v>
      </c>
      <c r="BZ14">
        <v>0.1105</v>
      </c>
      <c r="CA14">
        <v>0.16220000000000001</v>
      </c>
      <c r="CB14">
        <v>0.17449999999999999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 ht="15" thickBot="1" x14ac:dyDescent="0.4">
      <c r="A15" s="6"/>
      <c r="B15" s="7"/>
      <c r="C15" s="8"/>
      <c r="D15" s="6">
        <v>1990</v>
      </c>
      <c r="E15" s="7">
        <v>29760021</v>
      </c>
      <c r="F15" s="8">
        <v>2.3199999999999998E-2</v>
      </c>
      <c r="G15" s="7">
        <v>16986510</v>
      </c>
      <c r="H15" s="8">
        <v>1.7899999999999999E-2</v>
      </c>
      <c r="I15" s="7">
        <v>12937926</v>
      </c>
      <c r="J15" s="8">
        <v>2.87E-2</v>
      </c>
      <c r="K15" s="7">
        <v>17990455</v>
      </c>
      <c r="L15" s="8">
        <v>2.3999999999999998E-3</v>
      </c>
      <c r="M15" s="7">
        <v>11881643</v>
      </c>
      <c r="N15" s="8">
        <v>1E-4</v>
      </c>
      <c r="O15" s="7">
        <v>11430602</v>
      </c>
      <c r="P15" s="8">
        <v>0</v>
      </c>
      <c r="Q15" s="8"/>
      <c r="R15" s="8"/>
      <c r="S15" s="8"/>
      <c r="T15" s="8"/>
      <c r="U15" s="8"/>
      <c r="V15" s="8"/>
      <c r="W15" s="8"/>
      <c r="X15" s="8"/>
      <c r="Y15" s="8"/>
      <c r="Z15" s="7">
        <v>10847115</v>
      </c>
      <c r="AA15" s="7"/>
      <c r="AB15" s="7"/>
      <c r="AC15" s="7"/>
      <c r="AD15" s="7"/>
      <c r="AE15" s="7"/>
      <c r="AF15" s="8">
        <v>5.0000000000000001E-4</v>
      </c>
      <c r="AG15" s="7">
        <v>6478216</v>
      </c>
      <c r="AH15" s="8">
        <v>1.72E-2</v>
      </c>
      <c r="AI15" s="7">
        <v>453588</v>
      </c>
      <c r="AJ15" s="8">
        <v>-3.5000000000000001E-3</v>
      </c>
      <c r="AK15" s="7">
        <v>562758</v>
      </c>
      <c r="AL15" s="8">
        <v>9.5999999999999992E-3</v>
      </c>
      <c r="AM15" s="11">
        <v>550043</v>
      </c>
      <c r="AN15" s="12">
        <v>3.1899999999999998E-2</v>
      </c>
      <c r="AO15" s="7">
        <v>638800</v>
      </c>
      <c r="AP15" s="8">
        <v>-2.2000000000000001E-3</v>
      </c>
      <c r="AQ15" s="7">
        <v>696004</v>
      </c>
      <c r="AR15" s="8">
        <v>8.0000000000000004E-4</v>
      </c>
      <c r="AS15" s="7">
        <v>35496</v>
      </c>
      <c r="AT15" s="8">
        <v>6.6E-3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 ht="15" thickBot="1" x14ac:dyDescent="0.4">
      <c r="A16" s="6"/>
      <c r="B16" s="7"/>
      <c r="C16" s="8"/>
      <c r="D16" s="6">
        <v>1980</v>
      </c>
      <c r="E16" s="7">
        <v>23667902</v>
      </c>
      <c r="F16" s="8">
        <v>1.72E-2</v>
      </c>
      <c r="G16" s="7">
        <v>14229191</v>
      </c>
      <c r="H16" s="8">
        <v>2.4299999999999999E-2</v>
      </c>
      <c r="I16" s="7">
        <v>9746324</v>
      </c>
      <c r="J16" s="8">
        <v>3.6799999999999999E-2</v>
      </c>
      <c r="K16" s="7">
        <v>17558072</v>
      </c>
      <c r="L16" s="8">
        <v>-3.8E-3</v>
      </c>
      <c r="M16" s="7">
        <v>11863895</v>
      </c>
      <c r="N16" s="8">
        <v>5.9999999999999995E-4</v>
      </c>
      <c r="O16" s="7">
        <v>11426518</v>
      </c>
      <c r="P16" s="8">
        <v>2.8E-3</v>
      </c>
      <c r="Q16" s="8"/>
      <c r="R16" s="8"/>
      <c r="S16" s="8"/>
      <c r="T16" s="8"/>
      <c r="U16" s="8"/>
      <c r="V16" s="8"/>
      <c r="W16" s="8"/>
      <c r="X16" s="8"/>
      <c r="Y16" s="8"/>
      <c r="Z16" s="7">
        <v>10797630</v>
      </c>
      <c r="AA16" s="7"/>
      <c r="AB16" s="7"/>
      <c r="AC16" s="7"/>
      <c r="AD16" s="7"/>
      <c r="AE16" s="7"/>
      <c r="AF16" s="8">
        <v>1.4E-3</v>
      </c>
      <c r="AG16" s="7">
        <v>5463105</v>
      </c>
      <c r="AH16" s="8">
        <v>1.7600000000000001E-2</v>
      </c>
      <c r="AI16" s="7">
        <v>469557</v>
      </c>
      <c r="AJ16" s="8">
        <v>3.5099999999999999E-2</v>
      </c>
      <c r="AK16" s="7">
        <v>511456</v>
      </c>
      <c r="AL16" s="8">
        <v>1.4200000000000001E-2</v>
      </c>
      <c r="AM16" s="11">
        <v>401851</v>
      </c>
      <c r="AN16" s="12">
        <v>2.9499999999999998E-2</v>
      </c>
      <c r="AO16" s="7">
        <v>652717</v>
      </c>
      <c r="AP16" s="8">
        <v>5.4999999999999997E-3</v>
      </c>
      <c r="AQ16" s="7">
        <v>690768</v>
      </c>
      <c r="AR16" s="8">
        <v>3.7000000000000002E-3</v>
      </c>
      <c r="AS16" s="7">
        <v>45385</v>
      </c>
      <c r="AT16" s="8">
        <v>2.4899999999999999E-2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 ht="15" thickBot="1" x14ac:dyDescent="0.4">
      <c r="A17" s="6"/>
      <c r="B17" s="7"/>
      <c r="C17" s="8"/>
      <c r="D17" s="6">
        <v>1970</v>
      </c>
      <c r="E17" s="7">
        <v>19953134</v>
      </c>
      <c r="F17" s="8">
        <v>2.4199999999999999E-2</v>
      </c>
      <c r="G17" s="7">
        <v>11196730</v>
      </c>
      <c r="H17" s="8">
        <v>1.5699999999999999E-2</v>
      </c>
      <c r="I17" s="7">
        <v>6789443</v>
      </c>
      <c r="J17" s="8">
        <v>3.2099999999999997E-2</v>
      </c>
      <c r="K17" s="7">
        <v>18236967</v>
      </c>
      <c r="L17" s="8">
        <v>8.3000000000000001E-3</v>
      </c>
      <c r="M17" s="7">
        <v>11793909</v>
      </c>
      <c r="N17" s="8">
        <v>4.1000000000000003E-3</v>
      </c>
      <c r="O17" s="7">
        <v>11113976</v>
      </c>
      <c r="P17" s="8">
        <v>9.7999999999999997E-3</v>
      </c>
      <c r="Q17" s="8"/>
      <c r="R17" s="8"/>
      <c r="S17" s="8"/>
      <c r="T17" s="8"/>
      <c r="U17" s="8"/>
      <c r="V17" s="8"/>
      <c r="W17" s="8"/>
      <c r="X17" s="8"/>
      <c r="Y17" s="8"/>
      <c r="Z17" s="7">
        <v>10652017</v>
      </c>
      <c r="AA17" s="7"/>
      <c r="AB17" s="7"/>
      <c r="AC17" s="7"/>
      <c r="AD17" s="7"/>
      <c r="AE17" s="7"/>
      <c r="AF17" s="8">
        <v>9.2999999999999992E-3</v>
      </c>
      <c r="AG17" s="7">
        <v>4589575</v>
      </c>
      <c r="AH17" s="8">
        <v>1.5299999999999999E-2</v>
      </c>
      <c r="AI17" s="7">
        <v>332416</v>
      </c>
      <c r="AJ17" s="8">
        <v>6.9999999999999999E-4</v>
      </c>
      <c r="AK17" s="7">
        <v>444330</v>
      </c>
      <c r="AL17" s="8">
        <v>1.32E-2</v>
      </c>
      <c r="AM17" s="11">
        <v>300382</v>
      </c>
      <c r="AN17" s="12">
        <v>2.8799999999999999E-2</v>
      </c>
      <c r="AO17" s="7">
        <v>617761</v>
      </c>
      <c r="AP17" s="8">
        <v>-2.3E-3</v>
      </c>
      <c r="AQ17" s="7">
        <v>665507</v>
      </c>
      <c r="AR17" s="8">
        <v>-2.2000000000000001E-3</v>
      </c>
      <c r="AS17" s="7">
        <v>59096</v>
      </c>
      <c r="AT17" s="8">
        <v>2.6700000000000002E-2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 ht="15" thickBot="1" x14ac:dyDescent="0.4">
      <c r="A18" s="6"/>
      <c r="B18" s="7"/>
      <c r="C18" s="8"/>
      <c r="D18" s="6">
        <v>1960</v>
      </c>
      <c r="E18" s="7">
        <v>15717204</v>
      </c>
      <c r="F18" s="8">
        <v>4.0300000000000002E-2</v>
      </c>
      <c r="G18" s="7">
        <v>9579677</v>
      </c>
      <c r="H18" s="8">
        <v>2.1899999999999999E-2</v>
      </c>
      <c r="I18" s="7">
        <v>4951560</v>
      </c>
      <c r="J18" s="8">
        <v>5.9799999999999999E-2</v>
      </c>
      <c r="K18" s="7">
        <v>16782304</v>
      </c>
      <c r="L18" s="8">
        <v>1.24E-2</v>
      </c>
      <c r="M18" s="7">
        <v>11319366</v>
      </c>
      <c r="N18" s="8">
        <v>7.6E-3</v>
      </c>
      <c r="O18" s="7">
        <v>10081158</v>
      </c>
      <c r="P18" s="8">
        <v>1.47E-2</v>
      </c>
      <c r="Q18" s="8"/>
      <c r="R18" s="8"/>
      <c r="S18" s="8"/>
      <c r="T18" s="8"/>
      <c r="U18" s="8"/>
      <c r="V18" s="8"/>
      <c r="W18" s="8"/>
      <c r="X18" s="8"/>
      <c r="Y18" s="8"/>
      <c r="Z18" s="7">
        <v>9706397</v>
      </c>
      <c r="AA18" s="7"/>
      <c r="AB18" s="7"/>
      <c r="AC18" s="7"/>
      <c r="AD18" s="7"/>
      <c r="AE18" s="7"/>
      <c r="AF18" s="8">
        <v>2.0199999999999999E-2</v>
      </c>
      <c r="AG18" s="7">
        <v>3943116</v>
      </c>
      <c r="AH18" s="8">
        <v>1.3599999999999999E-2</v>
      </c>
      <c r="AI18" s="7">
        <v>330066</v>
      </c>
      <c r="AJ18" s="8">
        <v>1.2800000000000001E-2</v>
      </c>
      <c r="AK18" s="7">
        <v>389881</v>
      </c>
      <c r="AL18" s="8">
        <v>3.2000000000000002E-3</v>
      </c>
      <c r="AM18" s="11">
        <v>226167</v>
      </c>
      <c r="AN18" s="12">
        <v>5.8000000000000003E-2</v>
      </c>
      <c r="AO18" s="7">
        <v>632446</v>
      </c>
      <c r="AP18" s="8">
        <v>2E-3</v>
      </c>
      <c r="AQ18" s="7">
        <v>680514</v>
      </c>
      <c r="AR18" s="8">
        <v>4.1999999999999997E-3</v>
      </c>
      <c r="AS18" s="7">
        <v>64273</v>
      </c>
      <c r="AT18" s="8">
        <v>8.3999999999999995E-3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 ht="15" thickBot="1" x14ac:dyDescent="0.4">
      <c r="A19" s="6"/>
      <c r="B19" s="7"/>
      <c r="C19" s="8"/>
      <c r="D19" s="6">
        <v>1950</v>
      </c>
      <c r="E19" s="7">
        <v>10586223</v>
      </c>
      <c r="F19" s="8">
        <v>4.36E-2</v>
      </c>
      <c r="G19" s="7">
        <v>7711194</v>
      </c>
      <c r="H19" s="8">
        <v>1.8599999999999998E-2</v>
      </c>
      <c r="I19" s="7">
        <v>2771305</v>
      </c>
      <c r="J19" s="8">
        <v>3.8600000000000002E-2</v>
      </c>
      <c r="K19" s="7">
        <v>14830192</v>
      </c>
      <c r="L19" s="8">
        <v>9.5999999999999992E-3</v>
      </c>
      <c r="M19" s="7">
        <v>10498012</v>
      </c>
      <c r="N19" s="8">
        <v>5.8999999999999999E-3</v>
      </c>
      <c r="O19" s="7">
        <v>8712176</v>
      </c>
      <c r="P19" s="8">
        <v>9.9000000000000008E-3</v>
      </c>
      <c r="Q19" s="8"/>
      <c r="R19" s="8"/>
      <c r="S19" s="8"/>
      <c r="T19" s="8"/>
      <c r="U19" s="8"/>
      <c r="V19" s="8"/>
      <c r="W19" s="8"/>
      <c r="X19" s="8"/>
      <c r="Y19" s="8"/>
      <c r="Z19" s="7">
        <v>7946627</v>
      </c>
      <c r="AA19" s="7"/>
      <c r="AB19" s="7"/>
      <c r="AC19" s="7"/>
      <c r="AD19" s="7"/>
      <c r="AE19" s="7"/>
      <c r="AF19" s="8">
        <v>1.41E-2</v>
      </c>
      <c r="AG19" s="7">
        <v>3444578</v>
      </c>
      <c r="AH19" s="8">
        <v>9.7999999999999997E-3</v>
      </c>
      <c r="AI19" s="7">
        <v>290529</v>
      </c>
      <c r="AJ19" s="8">
        <v>1.4800000000000001E-2</v>
      </c>
      <c r="AK19" s="7">
        <v>377747</v>
      </c>
      <c r="AL19" s="8">
        <v>5.0000000000000001E-3</v>
      </c>
      <c r="AM19" s="11">
        <v>128643</v>
      </c>
      <c r="AN19" s="12">
        <v>5.8999999999999997E-2</v>
      </c>
      <c r="AO19" s="7">
        <v>619636</v>
      </c>
      <c r="AP19" s="8">
        <v>-3.5000000000000001E-3</v>
      </c>
      <c r="AQ19" s="7">
        <v>652740</v>
      </c>
      <c r="AR19" s="8">
        <v>1.5E-3</v>
      </c>
      <c r="AS19" s="7">
        <v>72674</v>
      </c>
      <c r="AT19" s="8">
        <v>1.24E-2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 ht="15" thickBot="1" x14ac:dyDescent="0.4">
      <c r="A20" s="6"/>
      <c r="B20" s="7"/>
      <c r="C20" s="8"/>
      <c r="D20" s="6">
        <v>1940</v>
      </c>
      <c r="E20" s="7">
        <v>6907387</v>
      </c>
      <c r="F20" s="8">
        <v>1.9800000000000002E-2</v>
      </c>
      <c r="G20" s="7">
        <v>6414824</v>
      </c>
      <c r="H20" s="8">
        <v>9.7000000000000003E-3</v>
      </c>
      <c r="I20" s="7">
        <v>1897414</v>
      </c>
      <c r="J20" s="8">
        <v>2.5999999999999999E-2</v>
      </c>
      <c r="K20" s="7">
        <v>13479142</v>
      </c>
      <c r="L20" s="8">
        <v>6.8999999999999999E-3</v>
      </c>
      <c r="M20" s="7">
        <v>9900180</v>
      </c>
      <c r="N20" s="8">
        <v>2.8E-3</v>
      </c>
      <c r="O20" s="7">
        <v>7897241</v>
      </c>
      <c r="P20" s="8">
        <v>3.3999999999999998E-3</v>
      </c>
      <c r="Q20" s="8"/>
      <c r="R20" s="8"/>
      <c r="S20" s="8"/>
      <c r="T20" s="8"/>
      <c r="U20" s="8"/>
      <c r="V20" s="8"/>
      <c r="W20" s="8"/>
      <c r="X20" s="8"/>
      <c r="Y20" s="8"/>
      <c r="Z20" s="7">
        <v>6907612</v>
      </c>
      <c r="AA20" s="7"/>
      <c r="AB20" s="7"/>
      <c r="AC20" s="7"/>
      <c r="AD20" s="7"/>
      <c r="AE20" s="7"/>
      <c r="AF20" s="8">
        <v>3.8999999999999998E-3</v>
      </c>
      <c r="AG20" s="7">
        <v>3123723</v>
      </c>
      <c r="AH20" s="8">
        <v>7.1999999999999998E-3</v>
      </c>
      <c r="AI20" s="7">
        <v>250742</v>
      </c>
      <c r="AJ20" s="8">
        <v>1.06E-2</v>
      </c>
      <c r="AK20" s="7">
        <v>359231</v>
      </c>
      <c r="AL20" s="8">
        <v>-1E-4</v>
      </c>
      <c r="AM20" s="11">
        <v>72524</v>
      </c>
      <c r="AN20" s="12">
        <v>2.0400000000000001E-2</v>
      </c>
      <c r="AO20" s="7">
        <v>641935</v>
      </c>
      <c r="AP20" s="8">
        <v>-5.8999999999999999E-3</v>
      </c>
      <c r="AQ20" s="7">
        <v>642961</v>
      </c>
      <c r="AR20" s="8">
        <v>-7.4000000000000003E-3</v>
      </c>
      <c r="AS20" s="7">
        <v>72749</v>
      </c>
      <c r="AT20" s="8">
        <v>1E-4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 ht="15" thickBot="1" x14ac:dyDescent="0.4">
      <c r="A21" s="6"/>
      <c r="B21" s="7"/>
      <c r="C21" s="8"/>
      <c r="D21" s="6">
        <v>1930</v>
      </c>
      <c r="E21" s="7">
        <v>5677251</v>
      </c>
      <c r="F21" s="8">
        <v>5.1799999999999999E-2</v>
      </c>
      <c r="G21" s="7">
        <v>5824715</v>
      </c>
      <c r="H21" s="8">
        <v>2.2499999999999999E-2</v>
      </c>
      <c r="I21" s="7">
        <v>1468211</v>
      </c>
      <c r="J21" s="8">
        <v>4.2500000000000003E-2</v>
      </c>
      <c r="K21" s="7">
        <v>12588066</v>
      </c>
      <c r="L21" s="8">
        <v>1.9400000000000001E-2</v>
      </c>
      <c r="M21" s="7">
        <v>9631350</v>
      </c>
      <c r="N21" s="8">
        <v>0.01</v>
      </c>
      <c r="O21" s="7">
        <v>7630654</v>
      </c>
      <c r="P21" s="8">
        <v>1.6400000000000001E-2</v>
      </c>
      <c r="Q21" s="8"/>
      <c r="R21" s="8"/>
      <c r="S21" s="8"/>
      <c r="T21" s="8"/>
      <c r="U21" s="8"/>
      <c r="V21" s="8"/>
      <c r="W21" s="8"/>
      <c r="X21" s="8"/>
      <c r="Y21" s="8"/>
      <c r="Z21" s="7">
        <v>6646697</v>
      </c>
      <c r="AA21" s="7"/>
      <c r="AB21" s="7"/>
      <c r="AC21" s="7"/>
      <c r="AD21" s="7"/>
      <c r="AE21" s="7"/>
      <c r="AF21" s="8">
        <v>1.44E-2</v>
      </c>
      <c r="AG21" s="7">
        <v>2908506</v>
      </c>
      <c r="AH21" s="8">
        <v>4.0000000000000002E-4</v>
      </c>
      <c r="AI21" s="7">
        <v>225565</v>
      </c>
      <c r="AJ21" s="8">
        <v>1.4999999999999999E-2</v>
      </c>
      <c r="AK21" s="7">
        <v>359611</v>
      </c>
      <c r="AL21" s="8">
        <v>2E-3</v>
      </c>
      <c r="AM21" s="11">
        <v>59278</v>
      </c>
      <c r="AN21" s="12">
        <v>7.4999999999999997E-3</v>
      </c>
      <c r="AO21" s="7">
        <v>680845</v>
      </c>
      <c r="AP21" s="8">
        <v>5.1000000000000004E-3</v>
      </c>
      <c r="AQ21" s="7">
        <v>692849</v>
      </c>
      <c r="AR21" s="8">
        <v>8.5000000000000006E-3</v>
      </c>
      <c r="AS21" s="7">
        <v>76748</v>
      </c>
      <c r="AT21" s="8">
        <v>5.4000000000000003E-3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 ht="15" thickBot="1" x14ac:dyDescent="0.4">
      <c r="A22" s="6"/>
      <c r="B22" s="7"/>
      <c r="C22" s="8"/>
      <c r="D22" s="6">
        <v>1920</v>
      </c>
      <c r="E22" s="7">
        <v>3426861</v>
      </c>
      <c r="F22" s="8">
        <v>3.7199999999999997E-2</v>
      </c>
      <c r="G22" s="7">
        <v>4663228</v>
      </c>
      <c r="H22" s="8">
        <v>1.8100000000000002E-2</v>
      </c>
      <c r="I22" s="7">
        <v>968470</v>
      </c>
      <c r="J22" s="8">
        <v>2.5499999999999998E-2</v>
      </c>
      <c r="K22" s="7">
        <v>10385227</v>
      </c>
      <c r="L22" s="8">
        <v>1.3100000000000001E-2</v>
      </c>
      <c r="M22" s="7">
        <v>8720017</v>
      </c>
      <c r="N22" s="8">
        <v>1.2999999999999999E-2</v>
      </c>
      <c r="O22" s="7">
        <v>6485280</v>
      </c>
      <c r="P22" s="8">
        <v>1.41E-2</v>
      </c>
      <c r="Q22" s="8"/>
      <c r="R22" s="8"/>
      <c r="S22" s="8"/>
      <c r="T22" s="8"/>
      <c r="U22" s="8"/>
      <c r="V22" s="8"/>
      <c r="W22" s="8"/>
      <c r="X22" s="8"/>
      <c r="Y22" s="8"/>
      <c r="Z22" s="7">
        <v>5759394</v>
      </c>
      <c r="AA22" s="7"/>
      <c r="AB22" s="7"/>
      <c r="AC22" s="7"/>
      <c r="AD22" s="7"/>
      <c r="AE22" s="7"/>
      <c r="AF22" s="8">
        <v>1.9099999999999999E-2</v>
      </c>
      <c r="AG22" s="7">
        <v>2895832</v>
      </c>
      <c r="AH22" s="8">
        <v>1.0500000000000001E-2</v>
      </c>
      <c r="AI22" s="7">
        <v>194402</v>
      </c>
      <c r="AJ22" s="8">
        <v>2.9100000000000001E-2</v>
      </c>
      <c r="AK22" s="7">
        <v>352428</v>
      </c>
      <c r="AL22" s="8">
        <v>-1E-3</v>
      </c>
      <c r="AM22" s="11">
        <v>55036</v>
      </c>
      <c r="AN22" s="12">
        <v>-1.55E-2</v>
      </c>
      <c r="AO22" s="7">
        <v>646872</v>
      </c>
      <c r="AP22" s="8">
        <v>1.15E-2</v>
      </c>
      <c r="AQ22" s="7">
        <v>636547</v>
      </c>
      <c r="AR22" s="8">
        <v>8.6999999999999994E-3</v>
      </c>
      <c r="AS22" s="7">
        <v>78085</v>
      </c>
      <c r="AT22" s="8">
        <v>1.6999999999999999E-3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 ht="15" thickBot="1" x14ac:dyDescent="0.4">
      <c r="A23" s="6"/>
      <c r="B23" s="7"/>
      <c r="C23" s="8"/>
      <c r="D23" s="6">
        <v>1910</v>
      </c>
      <c r="E23" s="7">
        <v>2377549</v>
      </c>
      <c r="F23" s="8">
        <v>4.82E-2</v>
      </c>
      <c r="G23" s="7">
        <v>3896542</v>
      </c>
      <c r="H23" s="8">
        <v>2.4799999999999999E-2</v>
      </c>
      <c r="I23" s="7">
        <v>752619</v>
      </c>
      <c r="J23" s="8">
        <v>3.5999999999999997E-2</v>
      </c>
      <c r="K23" s="7">
        <v>9113614</v>
      </c>
      <c r="L23" s="8">
        <v>2.29E-2</v>
      </c>
      <c r="M23" s="7">
        <v>7665111</v>
      </c>
      <c r="N23" s="8">
        <v>1.9800000000000002E-2</v>
      </c>
      <c r="O23" s="7">
        <v>5638591</v>
      </c>
      <c r="P23" s="8">
        <v>1.5800000000000002E-2</v>
      </c>
      <c r="Q23" s="8"/>
      <c r="R23" s="8"/>
      <c r="S23" s="8"/>
      <c r="T23" s="8"/>
      <c r="U23" s="8"/>
      <c r="V23" s="8"/>
      <c r="W23" s="8"/>
      <c r="X23" s="8"/>
      <c r="Y23" s="8"/>
      <c r="Z23" s="7">
        <v>4767121</v>
      </c>
      <c r="AA23" s="7"/>
      <c r="AB23" s="7"/>
      <c r="AC23" s="7"/>
      <c r="AD23" s="7"/>
      <c r="AE23" s="7"/>
      <c r="AF23" s="8">
        <v>1.38E-2</v>
      </c>
      <c r="AG23" s="7">
        <v>2609121</v>
      </c>
      <c r="AH23" s="8">
        <v>1.6400000000000001E-2</v>
      </c>
      <c r="AI23" s="7">
        <v>145965</v>
      </c>
      <c r="AJ23" s="8">
        <v>4.6600000000000003E-2</v>
      </c>
      <c r="AK23" s="7">
        <v>355956</v>
      </c>
      <c r="AL23" s="8">
        <v>3.5000000000000001E-3</v>
      </c>
      <c r="AM23" s="11">
        <v>64356</v>
      </c>
      <c r="AN23" s="12">
        <v>7.22E-2</v>
      </c>
      <c r="AO23" s="7">
        <v>577056</v>
      </c>
      <c r="AP23" s="8">
        <v>6.0999999999999999E-2</v>
      </c>
      <c r="AQ23" s="7">
        <v>583888</v>
      </c>
      <c r="AR23" s="8">
        <v>3.8100000000000002E-2</v>
      </c>
      <c r="AS23" s="7">
        <v>91532</v>
      </c>
      <c r="AT23" s="8">
        <v>1.6E-2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 ht="15" thickBot="1" x14ac:dyDescent="0.4">
      <c r="A24" s="6"/>
      <c r="B24" s="7"/>
      <c r="C24" s="8"/>
      <c r="D24" s="6">
        <v>1900</v>
      </c>
      <c r="E24" s="7">
        <v>1485053</v>
      </c>
      <c r="F24" s="8">
        <v>2.0400000000000001E-2</v>
      </c>
      <c r="G24" s="7">
        <v>3048710</v>
      </c>
      <c r="H24" s="8">
        <v>3.15E-2</v>
      </c>
      <c r="I24" s="7">
        <v>528542</v>
      </c>
      <c r="J24" s="8">
        <v>3.0499999999999999E-2</v>
      </c>
      <c r="K24" s="7">
        <v>7268894</v>
      </c>
      <c r="L24" s="8">
        <v>1.9300000000000001E-2</v>
      </c>
      <c r="M24" s="7">
        <v>6302115</v>
      </c>
      <c r="N24" s="8">
        <v>1.83E-2</v>
      </c>
      <c r="O24" s="7">
        <v>4821550</v>
      </c>
      <c r="P24" s="8">
        <v>2.3400000000000001E-2</v>
      </c>
      <c r="Q24" s="8"/>
      <c r="R24" s="8"/>
      <c r="S24" s="8"/>
      <c r="T24" s="8"/>
      <c r="U24" s="8"/>
      <c r="V24" s="8"/>
      <c r="W24" s="8"/>
      <c r="X24" s="8"/>
      <c r="Y24" s="8"/>
      <c r="Z24" s="7">
        <v>4157545</v>
      </c>
      <c r="AA24" s="7"/>
      <c r="AB24" s="7"/>
      <c r="AC24" s="7"/>
      <c r="AD24" s="7"/>
      <c r="AE24" s="7"/>
      <c r="AF24" s="8">
        <v>1.2500000000000001E-2</v>
      </c>
      <c r="AG24" s="7">
        <v>2216331</v>
      </c>
      <c r="AH24" s="8">
        <v>1.89E-2</v>
      </c>
      <c r="AI24" s="7">
        <v>92531</v>
      </c>
      <c r="AJ24" s="8">
        <v>4.3099999999999999E-2</v>
      </c>
      <c r="AK24" s="7">
        <v>343641</v>
      </c>
      <c r="AL24" s="8">
        <v>3.3E-3</v>
      </c>
      <c r="AM24" s="11">
        <v>32052</v>
      </c>
      <c r="AN24" s="12">
        <v>-4.1999999999999997E-3</v>
      </c>
      <c r="AO24" s="7">
        <v>319146</v>
      </c>
      <c r="AP24" s="8">
        <v>5.2699999999999997E-2</v>
      </c>
      <c r="AQ24" s="7">
        <v>401570</v>
      </c>
      <c r="AR24" s="8">
        <v>1.4200000000000001E-2</v>
      </c>
      <c r="AS24" s="7">
        <v>112216</v>
      </c>
      <c r="AT24" s="8">
        <v>2.06E-2</v>
      </c>
      <c r="AV24" t="str">
        <v>Ohio</v>
      </c>
      <c r="AW24" t="str">
        <v>Pop</v>
      </c>
      <c r="AX24">
        <v>11747694</v>
      </c>
      <c r="AY24">
        <v>11718568</v>
      </c>
      <c r="AZ24">
        <v>11689442</v>
      </c>
      <c r="BA24">
        <v>11664129</v>
      </c>
      <c r="BB24">
        <v>11635003</v>
      </c>
      <c r="BC24">
        <v>11617850</v>
      </c>
      <c r="BD24">
        <v>11602973</v>
      </c>
      <c r="BE24">
        <v>11576576</v>
      </c>
      <c r="BF24">
        <v>11548369</v>
      </c>
      <c r="BG24">
        <v>11543463</v>
      </c>
      <c r="BH24">
        <v>11539327</v>
      </c>
      <c r="BI24">
        <v>11353140</v>
      </c>
      <c r="BJ24">
        <v>10847115</v>
      </c>
      <c r="BK24">
        <v>10797630</v>
      </c>
      <c r="BL24">
        <v>10652017</v>
      </c>
      <c r="BM24">
        <v>9706397</v>
      </c>
      <c r="BN24">
        <v>7946627</v>
      </c>
      <c r="BO24">
        <v>6907612</v>
      </c>
      <c r="BP24">
        <v>6646697</v>
      </c>
      <c r="BQ24">
        <v>5759394</v>
      </c>
      <c r="BR24">
        <v>4767121</v>
      </c>
      <c r="BS24">
        <v>4157545</v>
      </c>
      <c r="BT24">
        <v>3672316</v>
      </c>
      <c r="BU24">
        <v>3198062</v>
      </c>
      <c r="BV24">
        <v>2665260</v>
      </c>
      <c r="BW24">
        <v>2339511</v>
      </c>
      <c r="BX24">
        <v>1980329</v>
      </c>
      <c r="BY24">
        <v>1519467</v>
      </c>
      <c r="BZ24">
        <v>937903</v>
      </c>
      <c r="CA24">
        <v>581434</v>
      </c>
      <c r="CB24">
        <v>230760</v>
      </c>
      <c r="CC24">
        <v>42159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 ht="15" thickBot="1" x14ac:dyDescent="0.4">
      <c r="A25" s="6"/>
      <c r="B25" s="7"/>
      <c r="C25" s="8"/>
      <c r="D25" s="6">
        <v>1890</v>
      </c>
      <c r="E25" s="7">
        <v>1213398</v>
      </c>
      <c r="F25" s="8">
        <v>3.4500000000000003E-2</v>
      </c>
      <c r="G25" s="7">
        <v>2235523</v>
      </c>
      <c r="H25" s="8">
        <v>3.4500000000000003E-2</v>
      </c>
      <c r="I25" s="7">
        <v>391422</v>
      </c>
      <c r="J25" s="8">
        <v>3.7999999999999999E-2</v>
      </c>
      <c r="K25" s="7">
        <v>6003174</v>
      </c>
      <c r="L25" s="8">
        <v>1.6799999999999999E-2</v>
      </c>
      <c r="M25" s="7">
        <v>5258014</v>
      </c>
      <c r="N25" s="8">
        <v>2.07E-2</v>
      </c>
      <c r="O25" s="7">
        <v>3826351</v>
      </c>
      <c r="P25" s="8">
        <v>2.1999999999999999E-2</v>
      </c>
      <c r="Q25" s="8"/>
      <c r="R25" s="8"/>
      <c r="S25" s="8"/>
      <c r="T25" s="8"/>
      <c r="U25" s="8"/>
      <c r="V25" s="8"/>
      <c r="W25" s="8"/>
      <c r="X25" s="8"/>
      <c r="Y25" s="8"/>
      <c r="Z25" s="7">
        <v>3672316</v>
      </c>
      <c r="AA25" s="7"/>
      <c r="AB25" s="7"/>
      <c r="AC25" s="7"/>
      <c r="AD25" s="7"/>
      <c r="AE25" s="7"/>
      <c r="AF25" s="8">
        <v>1.3899999999999999E-2</v>
      </c>
      <c r="AG25" s="7">
        <v>1837353</v>
      </c>
      <c r="AH25" s="8">
        <v>1.77E-2</v>
      </c>
      <c r="AI25" s="7">
        <v>60705</v>
      </c>
      <c r="AJ25" s="8">
        <v>0.11310000000000001</v>
      </c>
      <c r="AK25" s="7">
        <v>332422</v>
      </c>
      <c r="AL25" s="8">
        <v>0</v>
      </c>
      <c r="AM25" s="11">
        <v>33426</v>
      </c>
      <c r="AN25" s="12">
        <v>0</v>
      </c>
      <c r="AO25" s="7">
        <v>190983</v>
      </c>
      <c r="AP25" s="8">
        <v>0.1787</v>
      </c>
      <c r="AQ25" s="7">
        <v>348600</v>
      </c>
      <c r="AR25" s="8">
        <v>0.13500000000000001</v>
      </c>
      <c r="AS25" s="7">
        <v>125015</v>
      </c>
      <c r="AT25" s="8">
        <v>1.09E-2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 ht="15" thickBot="1" x14ac:dyDescent="0.4">
      <c r="A26" s="6"/>
      <c r="B26" s="7"/>
      <c r="C26" s="8"/>
      <c r="D26" s="6">
        <v>1880</v>
      </c>
      <c r="E26" s="7">
        <v>864694</v>
      </c>
      <c r="F26" s="8">
        <v>4.4400000000000002E-2</v>
      </c>
      <c r="G26" s="7">
        <v>1591749</v>
      </c>
      <c r="H26" s="8">
        <v>6.88E-2</v>
      </c>
      <c r="I26" s="7">
        <v>269493</v>
      </c>
      <c r="J26" s="8">
        <v>3.6799999999999999E-2</v>
      </c>
      <c r="K26" s="7">
        <v>5082871</v>
      </c>
      <c r="L26" s="8">
        <v>1.49E-2</v>
      </c>
      <c r="M26" s="7">
        <v>4282891</v>
      </c>
      <c r="N26" s="8">
        <v>1.9800000000000002E-2</v>
      </c>
      <c r="O26" s="7">
        <v>3077871</v>
      </c>
      <c r="P26" s="8">
        <v>1.9400000000000001E-2</v>
      </c>
      <c r="Q26" s="8"/>
      <c r="R26" s="8"/>
      <c r="S26" s="8"/>
      <c r="T26" s="8"/>
      <c r="U26" s="8"/>
      <c r="V26" s="8"/>
      <c r="W26" s="8"/>
      <c r="X26" s="8"/>
      <c r="Y26" s="8"/>
      <c r="Z26" s="7">
        <v>3198062</v>
      </c>
      <c r="AA26" s="7"/>
      <c r="AB26" s="7"/>
      <c r="AC26" s="7"/>
      <c r="AD26" s="7"/>
      <c r="AE26" s="7"/>
      <c r="AF26" s="8">
        <v>1.84E-2</v>
      </c>
      <c r="AG26" s="7">
        <v>1542180</v>
      </c>
      <c r="AH26" s="8">
        <v>2.6800000000000001E-2</v>
      </c>
      <c r="AI26" s="7">
        <v>20789</v>
      </c>
      <c r="AJ26" s="8">
        <v>8.5900000000000004E-2</v>
      </c>
      <c r="AK26" s="7">
        <v>332286</v>
      </c>
      <c r="AL26" s="8">
        <v>5.0000000000000001E-4</v>
      </c>
      <c r="AO26" s="7">
        <v>36909</v>
      </c>
      <c r="AP26" s="8">
        <v>0.314</v>
      </c>
      <c r="AQ26" s="7">
        <v>98268</v>
      </c>
      <c r="AR26" s="8">
        <v>0.23630000000000001</v>
      </c>
      <c r="AS26" s="7">
        <v>146608</v>
      </c>
      <c r="AT26" s="8">
        <v>1.61E-2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 ht="15" thickBot="1" x14ac:dyDescent="0.4">
      <c r="A27" s="6"/>
      <c r="B27" s="7"/>
      <c r="C27" s="8"/>
      <c r="D27" s="6">
        <v>1870</v>
      </c>
      <c r="E27" s="7">
        <v>560247</v>
      </c>
      <c r="F27" s="8">
        <v>3.9600000000000003E-2</v>
      </c>
      <c r="G27" s="7">
        <v>818579</v>
      </c>
      <c r="H27" s="8">
        <v>3.0800000000000001E-2</v>
      </c>
      <c r="I27" s="7">
        <v>187748</v>
      </c>
      <c r="J27" s="8">
        <v>2.9499999999999998E-2</v>
      </c>
      <c r="K27" s="7">
        <v>4382759</v>
      </c>
      <c r="L27" s="8">
        <v>1.2200000000000001E-2</v>
      </c>
      <c r="M27" s="7">
        <v>3521951</v>
      </c>
      <c r="N27" s="8">
        <v>1.9400000000000001E-2</v>
      </c>
      <c r="O27" s="7">
        <v>2539891</v>
      </c>
      <c r="P27" s="8">
        <v>4.02E-2</v>
      </c>
      <c r="Q27" s="8"/>
      <c r="R27" s="8"/>
      <c r="S27" s="8"/>
      <c r="T27" s="8"/>
      <c r="U27" s="8"/>
      <c r="V27" s="8"/>
      <c r="W27" s="8"/>
      <c r="X27" s="8"/>
      <c r="Y27" s="8"/>
      <c r="Z27" s="7">
        <v>2665260</v>
      </c>
      <c r="AA27" s="7"/>
      <c r="AB27" s="7"/>
      <c r="AC27" s="7"/>
      <c r="AD27" s="7"/>
      <c r="AE27" s="7"/>
      <c r="AF27" s="8">
        <v>1.3100000000000001E-2</v>
      </c>
      <c r="AG27" s="7">
        <v>1184109</v>
      </c>
      <c r="AH27" s="8">
        <v>1.14E-2</v>
      </c>
      <c r="AI27" s="7">
        <v>9118</v>
      </c>
      <c r="AJ27" s="8">
        <v>0</v>
      </c>
      <c r="AK27" s="7">
        <v>330551</v>
      </c>
      <c r="AL27" s="8">
        <v>4.7999999999999996E-3</v>
      </c>
      <c r="AO27" s="7">
        <v>2405</v>
      </c>
      <c r="AP27" s="8">
        <v>0</v>
      </c>
      <c r="AQ27" s="7">
        <v>11776</v>
      </c>
      <c r="AR27" s="8">
        <v>9.3100000000000002E-2</v>
      </c>
      <c r="AS27" s="7">
        <v>168493</v>
      </c>
      <c r="AT27" s="8">
        <v>1.4E-2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 ht="15" thickBot="1" x14ac:dyDescent="0.4">
      <c r="A28" s="6"/>
      <c r="B28" s="7"/>
      <c r="C28" s="8"/>
      <c r="D28" s="6">
        <v>1860</v>
      </c>
      <c r="E28" s="7">
        <v>379994</v>
      </c>
      <c r="F28" s="8">
        <v>0.15160000000000001</v>
      </c>
      <c r="G28" s="7">
        <v>604215</v>
      </c>
      <c r="H28" s="8">
        <v>0.1101</v>
      </c>
      <c r="I28" s="7">
        <v>140424</v>
      </c>
      <c r="J28" s="8">
        <v>4.8500000000000001E-2</v>
      </c>
      <c r="K28" s="7">
        <v>3880735</v>
      </c>
      <c r="L28" s="8">
        <v>2.2800000000000001E-2</v>
      </c>
      <c r="M28" s="7">
        <v>2906215</v>
      </c>
      <c r="N28" s="8">
        <v>2.3099999999999999E-2</v>
      </c>
      <c r="O28" s="7">
        <v>1711951</v>
      </c>
      <c r="P28" s="8">
        <v>7.2300000000000003E-2</v>
      </c>
      <c r="Q28" s="8"/>
      <c r="R28" s="8"/>
      <c r="S28" s="8"/>
      <c r="T28" s="8"/>
      <c r="U28" s="8"/>
      <c r="V28" s="8"/>
      <c r="W28" s="8"/>
      <c r="X28" s="8"/>
      <c r="Y28" s="8"/>
      <c r="Z28" s="7">
        <v>2339511</v>
      </c>
      <c r="AA28" s="7"/>
      <c r="AB28" s="7"/>
      <c r="AC28" s="7"/>
      <c r="AD28" s="7"/>
      <c r="AE28" s="7"/>
      <c r="AF28" s="8">
        <v>1.6799999999999999E-2</v>
      </c>
      <c r="AG28" s="7">
        <v>1057286</v>
      </c>
      <c r="AH28" s="8">
        <v>1.55E-2</v>
      </c>
      <c r="AK28" s="7">
        <v>315098</v>
      </c>
      <c r="AL28" s="8">
        <v>2.9999999999999997E-4</v>
      </c>
      <c r="AQ28" s="7">
        <v>4837</v>
      </c>
      <c r="AR28" s="8">
        <v>0</v>
      </c>
      <c r="AS28" s="7">
        <v>184735</v>
      </c>
      <c r="AT28" s="8">
        <v>9.1999999999999998E-3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 ht="15" thickBot="1" x14ac:dyDescent="0.4">
      <c r="A29" s="6"/>
      <c r="B29" s="7"/>
      <c r="C29" s="8"/>
      <c r="D29" s="6">
        <v>1850</v>
      </c>
      <c r="E29" s="7">
        <v>92597</v>
      </c>
      <c r="F29" s="8">
        <v>0</v>
      </c>
      <c r="G29" s="7">
        <v>212592</v>
      </c>
      <c r="H29" s="8">
        <v>0</v>
      </c>
      <c r="I29" s="7">
        <v>87445</v>
      </c>
      <c r="J29" s="8">
        <v>4.8500000000000001E-2</v>
      </c>
      <c r="K29" s="7">
        <v>3097394</v>
      </c>
      <c r="L29" s="8">
        <v>2.46E-2</v>
      </c>
      <c r="M29" s="7">
        <v>2311786</v>
      </c>
      <c r="N29" s="8">
        <v>2.98E-2</v>
      </c>
      <c r="O29" s="7">
        <v>851470</v>
      </c>
      <c r="P29" s="8">
        <v>5.9799999999999999E-2</v>
      </c>
      <c r="Q29" s="8"/>
      <c r="R29" s="8"/>
      <c r="S29" s="8"/>
      <c r="T29" s="8"/>
      <c r="U29" s="8"/>
      <c r="V29" s="8"/>
      <c r="W29" s="8"/>
      <c r="X29" s="8"/>
      <c r="Y29" s="8"/>
      <c r="Z29" s="7">
        <v>1980329</v>
      </c>
      <c r="AA29" s="7"/>
      <c r="AB29" s="7"/>
      <c r="AC29" s="7"/>
      <c r="AD29" s="7"/>
      <c r="AE29" s="7"/>
      <c r="AF29" s="8">
        <v>2.6800000000000001E-2</v>
      </c>
      <c r="AG29" s="7">
        <v>906185</v>
      </c>
      <c r="AH29" s="8">
        <v>2.7400000000000001E-2</v>
      </c>
      <c r="AK29" s="7">
        <v>314120</v>
      </c>
      <c r="AL29" s="8">
        <v>7.3000000000000001E-3</v>
      </c>
      <c r="AQ29" s="7"/>
      <c r="AR29" s="8"/>
      <c r="AS29" s="7">
        <v>202322</v>
      </c>
      <c r="AT29" s="8">
        <v>9.1000000000000004E-3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 ht="15" thickBot="1" x14ac:dyDescent="0.4">
      <c r="A30" s="6"/>
      <c r="B30" s="7"/>
      <c r="C30" s="8"/>
      <c r="I30" s="7">
        <v>54477</v>
      </c>
      <c r="J30" s="8">
        <v>4.5999999999999999E-2</v>
      </c>
      <c r="K30" s="7">
        <v>2428921</v>
      </c>
      <c r="L30" s="8">
        <v>2.3900000000000001E-2</v>
      </c>
      <c r="M30" s="7">
        <v>1724033</v>
      </c>
      <c r="N30" s="8">
        <v>2.4899999999999999E-2</v>
      </c>
      <c r="O30" s="7">
        <v>476183</v>
      </c>
      <c r="P30" s="8">
        <v>0.11700000000000001</v>
      </c>
      <c r="Q30" s="8"/>
      <c r="R30" s="8"/>
      <c r="S30" s="8"/>
      <c r="T30" s="8"/>
      <c r="U30" s="8"/>
      <c r="V30" s="8"/>
      <c r="W30" s="8"/>
      <c r="X30" s="8"/>
      <c r="Y30" s="8"/>
      <c r="Z30" s="7">
        <v>1519467</v>
      </c>
      <c r="AA30" s="7"/>
      <c r="AB30" s="7"/>
      <c r="AC30" s="7"/>
      <c r="AD30" s="7"/>
      <c r="AE30" s="7"/>
      <c r="AF30" s="8">
        <v>4.9399999999999999E-2</v>
      </c>
      <c r="AG30" s="7">
        <v>691392</v>
      </c>
      <c r="AH30" s="8">
        <v>2.9499999999999998E-2</v>
      </c>
      <c r="AK30" s="7">
        <v>291948</v>
      </c>
      <c r="AL30" s="8">
        <v>4.0000000000000001E-3</v>
      </c>
      <c r="AQ30" s="7"/>
      <c r="AR30" s="8"/>
      <c r="AS30" s="7">
        <v>223003</v>
      </c>
      <c r="AT30" s="8">
        <v>9.7999999999999997E-3</v>
      </c>
      <c r="AV30">
        <v>0</v>
      </c>
      <c r="AW30" t="str">
        <v>% Change</v>
      </c>
      <c r="AX30">
        <v>2.5000000000000001E-3</v>
      </c>
      <c r="AY30">
        <v>2.5000000000000001E-3</v>
      </c>
      <c r="AZ30">
        <v>2.2000000000000001E-3</v>
      </c>
      <c r="BA30">
        <v>2.5000000000000001E-3</v>
      </c>
      <c r="BB30">
        <v>1.5E-3</v>
      </c>
      <c r="BC30">
        <v>1.2999999999999999E-3</v>
      </c>
      <c r="BD30">
        <v>2.3E-3</v>
      </c>
      <c r="BE30">
        <v>2.3999999999999998E-3</v>
      </c>
      <c r="BF30">
        <v>4.0000000000000002E-4</v>
      </c>
      <c r="BG30">
        <v>4.0000000000000002E-4</v>
      </c>
      <c r="BH30">
        <v>1.6000000000000001E-3</v>
      </c>
      <c r="BI30">
        <v>4.5999999999999999E-3</v>
      </c>
      <c r="BJ30">
        <v>5.0000000000000001E-4</v>
      </c>
      <c r="BK30">
        <v>1.4E-3</v>
      </c>
      <c r="BL30">
        <v>9.2999999999999992E-3</v>
      </c>
      <c r="BM30">
        <v>2.0199999999999999E-2</v>
      </c>
      <c r="BN30">
        <v>1.41E-2</v>
      </c>
      <c r="BO30">
        <v>3.8999999999999998E-3</v>
      </c>
      <c r="BP30">
        <v>1.44E-2</v>
      </c>
      <c r="BQ30">
        <v>1.9099999999999999E-2</v>
      </c>
      <c r="BR30">
        <v>1.38E-2</v>
      </c>
      <c r="BS30">
        <v>1.2500000000000001E-2</v>
      </c>
      <c r="BT30">
        <v>1.3899999999999999E-2</v>
      </c>
      <c r="BU30">
        <v>1.84E-2</v>
      </c>
      <c r="BV30">
        <v>1.3100000000000001E-2</v>
      </c>
      <c r="BW30">
        <v>1.6799999999999999E-2</v>
      </c>
      <c r="BX30">
        <v>2.6800000000000001E-2</v>
      </c>
      <c r="BY30">
        <v>4.9399999999999999E-2</v>
      </c>
      <c r="BZ30">
        <v>4.9000000000000002E-2</v>
      </c>
      <c r="CA30">
        <v>9.6799999999999997E-2</v>
      </c>
      <c r="CB30">
        <v>0.18529999999999999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 ht="15" thickBot="1" x14ac:dyDescent="0.4">
      <c r="A31" s="6"/>
      <c r="B31" s="7"/>
      <c r="C31" s="8"/>
      <c r="I31" s="7">
        <v>34730</v>
      </c>
      <c r="J31" s="8">
        <v>0</v>
      </c>
      <c r="K31" s="7">
        <v>1918608</v>
      </c>
      <c r="L31" s="8">
        <v>3.4000000000000002E-2</v>
      </c>
      <c r="M31" s="7">
        <v>1348233</v>
      </c>
      <c r="N31" s="8">
        <v>2.5399999999999999E-2</v>
      </c>
      <c r="O31" s="7">
        <v>157445</v>
      </c>
      <c r="P31" s="8">
        <v>0.1105</v>
      </c>
      <c r="Q31" s="8"/>
      <c r="R31" s="8"/>
      <c r="S31" s="8"/>
      <c r="T31" s="8"/>
      <c r="U31" s="8"/>
      <c r="V31" s="8"/>
      <c r="W31" s="8"/>
      <c r="X31" s="8"/>
      <c r="Y31" s="8"/>
      <c r="Z31" s="7">
        <v>937903</v>
      </c>
      <c r="AA31" s="7"/>
      <c r="AB31" s="7"/>
      <c r="AC31" s="7"/>
      <c r="AD31" s="7"/>
      <c r="AE31" s="7"/>
      <c r="AF31" s="8">
        <v>4.9000000000000002E-2</v>
      </c>
      <c r="AG31" s="7">
        <v>516823</v>
      </c>
      <c r="AH31" s="8">
        <v>4.2500000000000003E-2</v>
      </c>
      <c r="AK31" s="7">
        <v>280652</v>
      </c>
      <c r="AL31" s="8">
        <v>1.7600000000000001E-2</v>
      </c>
      <c r="AQ31" s="7"/>
      <c r="AR31" s="8"/>
      <c r="AS31" s="7">
        <v>238380</v>
      </c>
      <c r="AT31" s="8">
        <v>6.7000000000000002E-3</v>
      </c>
      <c r="AV31" t="str">
        <v>Georgia</v>
      </c>
      <c r="AW31" t="str">
        <v>Pop</v>
      </c>
      <c r="AX31">
        <v>10736059</v>
      </c>
      <c r="AY31">
        <v>10627767</v>
      </c>
      <c r="AZ31">
        <v>10519475</v>
      </c>
      <c r="BA31">
        <v>10413055</v>
      </c>
      <c r="BB31">
        <v>10304763</v>
      </c>
      <c r="BC31">
        <v>10181111</v>
      </c>
      <c r="BD31">
        <v>10069001</v>
      </c>
      <c r="BE31">
        <v>9973326</v>
      </c>
      <c r="BF31">
        <v>9901496</v>
      </c>
      <c r="BG31">
        <v>9801578</v>
      </c>
      <c r="BH31">
        <v>9711810</v>
      </c>
      <c r="BI31">
        <v>8186453</v>
      </c>
      <c r="BJ31">
        <v>6478216</v>
      </c>
      <c r="BK31">
        <v>5463105</v>
      </c>
      <c r="BL31">
        <v>4589575</v>
      </c>
      <c r="BM31">
        <v>3943116</v>
      </c>
      <c r="BN31">
        <v>3444578</v>
      </c>
      <c r="BO31">
        <v>3123723</v>
      </c>
      <c r="BP31">
        <v>2908506</v>
      </c>
      <c r="BQ31">
        <v>2895832</v>
      </c>
      <c r="BR31">
        <v>2609121</v>
      </c>
      <c r="BS31">
        <v>2216331</v>
      </c>
      <c r="BT31">
        <v>1837353</v>
      </c>
      <c r="BU31">
        <v>1542180</v>
      </c>
      <c r="BV31">
        <v>1184109</v>
      </c>
      <c r="BW31">
        <v>1057286</v>
      </c>
      <c r="BX31">
        <v>906185</v>
      </c>
      <c r="BY31">
        <v>691392</v>
      </c>
      <c r="BZ31">
        <v>516823</v>
      </c>
      <c r="CA31">
        <v>340989</v>
      </c>
      <c r="CB31">
        <v>251407</v>
      </c>
      <c r="CC31">
        <v>162686</v>
      </c>
      <c r="CD31">
        <v>82548</v>
      </c>
      <c r="CE31">
        <v>56071</v>
      </c>
      <c r="CF31">
        <v>23375</v>
      </c>
      <c r="CG31">
        <v>9578</v>
      </c>
      <c r="CH31">
        <v>5200</v>
      </c>
      <c r="CI31">
        <v>2021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 ht="15" thickBot="1" x14ac:dyDescent="0.4">
      <c r="A32" s="6"/>
      <c r="B32" s="7"/>
      <c r="C32" s="8"/>
      <c r="K32" s="7">
        <v>1372812</v>
      </c>
      <c r="L32" s="8">
        <v>3.6499999999999998E-2</v>
      </c>
      <c r="M32" s="7">
        <v>1049458</v>
      </c>
      <c r="N32" s="8">
        <v>2.6200000000000001E-2</v>
      </c>
      <c r="O32" s="7">
        <v>55211</v>
      </c>
      <c r="P32" s="8">
        <v>0.16220000000000001</v>
      </c>
      <c r="Q32" s="8"/>
      <c r="R32" s="8"/>
      <c r="S32" s="8"/>
      <c r="T32" s="8"/>
      <c r="U32" s="8"/>
      <c r="V32" s="8"/>
      <c r="W32" s="8"/>
      <c r="X32" s="8"/>
      <c r="Y32" s="8"/>
      <c r="Z32" s="7">
        <v>581434</v>
      </c>
      <c r="AA32" s="7"/>
      <c r="AB32" s="7"/>
      <c r="AC32" s="7"/>
      <c r="AD32" s="7"/>
      <c r="AE32" s="7"/>
      <c r="AF32" s="8">
        <v>9.6799999999999997E-2</v>
      </c>
      <c r="AG32" s="7">
        <v>340989</v>
      </c>
      <c r="AH32" s="8">
        <v>3.09E-2</v>
      </c>
      <c r="AK32" s="7">
        <v>235764</v>
      </c>
      <c r="AL32" s="8">
        <v>8.0000000000000002E-3</v>
      </c>
      <c r="AQ32" s="7"/>
      <c r="AR32" s="8"/>
      <c r="AS32" s="7">
        <v>266505</v>
      </c>
      <c r="AT32" s="8">
        <v>1.12E-2</v>
      </c>
      <c r="AV32">
        <v>0</v>
      </c>
      <c r="AW32" t="str">
        <v>% Change</v>
      </c>
      <c r="AX32">
        <v>1.0200000000000001E-2</v>
      </c>
      <c r="AY32">
        <v>1.03E-2</v>
      </c>
      <c r="AZ32">
        <v>1.0200000000000001E-2</v>
      </c>
      <c r="BA32">
        <v>1.0500000000000001E-2</v>
      </c>
      <c r="BB32">
        <v>1.21E-2</v>
      </c>
      <c r="BC32">
        <v>1.11E-2</v>
      </c>
      <c r="BD32">
        <v>9.5999999999999992E-3</v>
      </c>
      <c r="BE32">
        <v>7.3000000000000001E-3</v>
      </c>
      <c r="BF32">
        <v>1.0200000000000001E-2</v>
      </c>
      <c r="BG32">
        <v>9.1999999999999998E-3</v>
      </c>
      <c r="BH32">
        <v>1.72E-2</v>
      </c>
      <c r="BI32">
        <v>2.3699999999999999E-2</v>
      </c>
      <c r="BJ32">
        <v>1.72E-2</v>
      </c>
      <c r="BK32">
        <v>1.7600000000000001E-2</v>
      </c>
      <c r="BL32">
        <v>1.5299999999999999E-2</v>
      </c>
      <c r="BM32">
        <v>1.3599999999999999E-2</v>
      </c>
      <c r="BN32">
        <v>9.7999999999999997E-3</v>
      </c>
      <c r="BO32">
        <v>7.1999999999999998E-3</v>
      </c>
      <c r="BP32">
        <v>4.0000000000000002E-4</v>
      </c>
      <c r="BQ32">
        <v>1.0500000000000001E-2</v>
      </c>
      <c r="BR32">
        <v>1.6400000000000001E-2</v>
      </c>
      <c r="BS32">
        <v>1.89E-2</v>
      </c>
      <c r="BT32">
        <v>1.77E-2</v>
      </c>
      <c r="BU32">
        <v>2.6800000000000001E-2</v>
      </c>
      <c r="BV32">
        <v>1.14E-2</v>
      </c>
      <c r="BW32">
        <v>1.55E-2</v>
      </c>
      <c r="BX32">
        <v>2.7400000000000001E-2</v>
      </c>
      <c r="BY32">
        <v>2.9499999999999998E-2</v>
      </c>
      <c r="BZ32">
        <v>4.2500000000000003E-2</v>
      </c>
      <c r="CA32">
        <v>3.09E-2</v>
      </c>
      <c r="CB32">
        <v>4.4499999999999998E-2</v>
      </c>
      <c r="CC32">
        <v>7.0199999999999999E-2</v>
      </c>
      <c r="CD32">
        <v>3.9399999999999998E-2</v>
      </c>
      <c r="CE32">
        <v>9.1399999999999995E-2</v>
      </c>
      <c r="CF32">
        <v>9.3299999999999994E-2</v>
      </c>
      <c r="CG32">
        <v>6.3E-2</v>
      </c>
      <c r="CH32">
        <v>9.9099999999999994E-2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 ht="15" thickBot="1" x14ac:dyDescent="0.4">
      <c r="A33" s="6"/>
      <c r="B33" s="7"/>
      <c r="C33" s="8"/>
      <c r="K33" s="7">
        <v>959049</v>
      </c>
      <c r="L33" s="8">
        <v>5.0500000000000003E-2</v>
      </c>
      <c r="M33" s="7">
        <v>810091</v>
      </c>
      <c r="N33" s="8">
        <v>0.03</v>
      </c>
      <c r="O33" s="7">
        <v>12282</v>
      </c>
      <c r="P33" s="8">
        <v>0.17449999999999999</v>
      </c>
      <c r="Q33" s="8"/>
      <c r="R33" s="8"/>
      <c r="S33" s="8"/>
      <c r="T33" s="8"/>
      <c r="U33" s="8"/>
      <c r="V33" s="8"/>
      <c r="W33" s="8"/>
      <c r="X33" s="8"/>
      <c r="Y33" s="8"/>
      <c r="Z33" s="7">
        <v>230760</v>
      </c>
      <c r="AA33" s="7"/>
      <c r="AB33" s="7"/>
      <c r="AC33" s="7"/>
      <c r="AD33" s="7"/>
      <c r="AE33" s="7"/>
      <c r="AF33" s="8">
        <v>0.18529999999999999</v>
      </c>
      <c r="AG33" s="7">
        <v>251407</v>
      </c>
      <c r="AH33" s="8">
        <v>4.4499999999999998E-2</v>
      </c>
      <c r="AK33" s="7">
        <v>217713</v>
      </c>
      <c r="AL33" s="8">
        <v>3.49E-2</v>
      </c>
      <c r="AQ33" s="7"/>
      <c r="AR33" s="8"/>
      <c r="AS33" s="7">
        <v>318085</v>
      </c>
      <c r="AT33" s="8">
        <v>1.7899999999999999E-2</v>
      </c>
      <c r="AV33" t="str">
        <v>Wyoming</v>
      </c>
      <c r="AW33" t="str">
        <v>Pop</v>
      </c>
      <c r="AX33">
        <v>567025</v>
      </c>
      <c r="AY33">
        <v>572381</v>
      </c>
      <c r="AZ33">
        <v>577737</v>
      </c>
      <c r="BA33">
        <v>578934</v>
      </c>
      <c r="BB33">
        <v>584290</v>
      </c>
      <c r="BC33">
        <v>585668</v>
      </c>
      <c r="BD33">
        <v>582548</v>
      </c>
      <c r="BE33">
        <v>582123</v>
      </c>
      <c r="BF33">
        <v>576270</v>
      </c>
      <c r="BG33">
        <v>567224</v>
      </c>
      <c r="BH33">
        <v>564483</v>
      </c>
      <c r="BI33">
        <v>493782</v>
      </c>
      <c r="BJ33">
        <v>453588</v>
      </c>
      <c r="BK33">
        <v>469557</v>
      </c>
      <c r="BL33">
        <v>332416</v>
      </c>
      <c r="BM33">
        <v>330066</v>
      </c>
      <c r="BN33">
        <v>290529</v>
      </c>
      <c r="BO33">
        <v>250742</v>
      </c>
      <c r="BP33">
        <v>225565</v>
      </c>
      <c r="BQ33">
        <v>194402</v>
      </c>
      <c r="BR33">
        <v>145965</v>
      </c>
      <c r="BS33">
        <v>92531</v>
      </c>
      <c r="BT33">
        <v>60705</v>
      </c>
      <c r="BU33">
        <v>20789</v>
      </c>
      <c r="BV33">
        <v>9118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 ht="15" thickBot="1" x14ac:dyDescent="0.4">
      <c r="A34" s="6"/>
      <c r="B34" s="7"/>
      <c r="C34" s="8"/>
      <c r="K34" s="7">
        <v>586050</v>
      </c>
      <c r="L34" s="8">
        <v>5.5899999999999998E-2</v>
      </c>
      <c r="M34" s="7">
        <v>602545</v>
      </c>
      <c r="N34" s="8">
        <v>3.3300000000000003E-2</v>
      </c>
      <c r="O34" s="7">
        <v>2458</v>
      </c>
      <c r="P34" s="8">
        <v>0</v>
      </c>
      <c r="Q34" s="8"/>
      <c r="R34" s="8"/>
      <c r="S34" s="8"/>
      <c r="T34" s="8"/>
      <c r="U34" s="8"/>
      <c r="V34" s="8"/>
      <c r="W34" s="8"/>
      <c r="X34" s="8"/>
      <c r="Y34" s="8"/>
      <c r="Z34" s="7">
        <v>42159</v>
      </c>
      <c r="AA34" s="7"/>
      <c r="AB34" s="7"/>
      <c r="AC34" s="7"/>
      <c r="AD34" s="7"/>
      <c r="AE34" s="7"/>
      <c r="AF34" s="8">
        <v>0</v>
      </c>
      <c r="AG34" s="7">
        <v>162686</v>
      </c>
      <c r="AH34" s="8">
        <v>7.0199999999999999E-2</v>
      </c>
      <c r="AK34" s="7">
        <v>154465</v>
      </c>
      <c r="AL34" s="8">
        <v>6.0999999999999999E-2</v>
      </c>
      <c r="AQ34" s="7"/>
      <c r="AR34" s="8"/>
      <c r="AS34" s="7">
        <v>446292</v>
      </c>
      <c r="AT34" s="8">
        <v>3.44E-2</v>
      </c>
      <c r="AV34">
        <v>0</v>
      </c>
      <c r="AW34" t="str">
        <v>% Change</v>
      </c>
      <c r="AX34">
        <v>-9.4000000000000004E-3</v>
      </c>
      <c r="AY34">
        <v>-9.2999999999999992E-3</v>
      </c>
      <c r="AZ34">
        <v>-2.0999999999999999E-3</v>
      </c>
      <c r="BA34">
        <v>-9.1999999999999998E-3</v>
      </c>
      <c r="BB34">
        <v>-2.3999999999999998E-3</v>
      </c>
      <c r="BC34">
        <v>5.4000000000000003E-3</v>
      </c>
      <c r="BD34">
        <v>6.9999999999999999E-4</v>
      </c>
      <c r="BE34">
        <v>1.0200000000000001E-2</v>
      </c>
      <c r="BF34">
        <v>1.5900000000000001E-2</v>
      </c>
      <c r="BG34">
        <v>4.8999999999999998E-3</v>
      </c>
      <c r="BH34">
        <v>1.35E-2</v>
      </c>
      <c r="BI34">
        <v>8.5000000000000006E-3</v>
      </c>
      <c r="BJ34">
        <v>-3.5000000000000001E-3</v>
      </c>
      <c r="BK34">
        <v>3.5099999999999999E-2</v>
      </c>
      <c r="BL34">
        <v>6.9999999999999999E-4</v>
      </c>
      <c r="BM34">
        <v>1.2800000000000001E-2</v>
      </c>
      <c r="BN34">
        <v>1.4800000000000001E-2</v>
      </c>
      <c r="BO34">
        <v>1.06E-2</v>
      </c>
      <c r="BP34">
        <v>1.4999999999999999E-2</v>
      </c>
      <c r="BQ34">
        <v>2.9100000000000001E-2</v>
      </c>
      <c r="BR34">
        <v>4.6600000000000003E-2</v>
      </c>
      <c r="BS34">
        <v>4.3099999999999999E-2</v>
      </c>
      <c r="BT34">
        <v>0.11310000000000001</v>
      </c>
      <c r="BU34">
        <v>8.5900000000000004E-2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 ht="15" thickBot="1" x14ac:dyDescent="0.4">
      <c r="A35" s="6"/>
      <c r="B35" s="7"/>
      <c r="C35" s="8"/>
      <c r="K35" s="7">
        <v>340120</v>
      </c>
      <c r="L35" s="8">
        <v>4.9099999999999998E-2</v>
      </c>
      <c r="M35" s="7">
        <v>434373</v>
      </c>
      <c r="N35" s="8">
        <v>2.87E-2</v>
      </c>
      <c r="AG35" s="7">
        <v>82548</v>
      </c>
      <c r="AH35" s="8">
        <v>3.9399999999999998E-2</v>
      </c>
      <c r="AK35" s="7">
        <v>85425</v>
      </c>
      <c r="AL35" s="8">
        <v>6.0199999999999997E-2</v>
      </c>
      <c r="AQ35" s="7"/>
      <c r="AR35" s="8"/>
      <c r="AS35" s="7">
        <v>548104</v>
      </c>
      <c r="AT35" s="8">
        <v>2.0799999999999999E-2</v>
      </c>
      <c r="AV35" t="str">
        <v>Vermont</v>
      </c>
      <c r="AW35" t="str">
        <v>Pop</v>
      </c>
      <c r="AX35">
        <v>628061</v>
      </c>
      <c r="AY35">
        <v>627180</v>
      </c>
      <c r="AZ35">
        <v>626299</v>
      </c>
      <c r="BA35">
        <v>624525</v>
      </c>
      <c r="BB35">
        <v>623644</v>
      </c>
      <c r="BC35">
        <v>625197</v>
      </c>
      <c r="BD35">
        <v>625218</v>
      </c>
      <c r="BE35">
        <v>626212</v>
      </c>
      <c r="BF35">
        <v>626063</v>
      </c>
      <c r="BG35">
        <v>626979</v>
      </c>
      <c r="BH35">
        <v>625880</v>
      </c>
      <c r="BI35">
        <v>608827</v>
      </c>
      <c r="BJ35">
        <v>562758</v>
      </c>
      <c r="BK35">
        <v>511456</v>
      </c>
      <c r="BL35">
        <v>444330</v>
      </c>
      <c r="BM35">
        <v>389881</v>
      </c>
      <c r="BN35">
        <v>377747</v>
      </c>
      <c r="BO35">
        <v>359231</v>
      </c>
      <c r="BP35">
        <v>359611</v>
      </c>
      <c r="BQ35">
        <v>352428</v>
      </c>
      <c r="BR35">
        <v>355956</v>
      </c>
      <c r="BS35">
        <v>343641</v>
      </c>
      <c r="BT35">
        <v>332422</v>
      </c>
      <c r="BU35">
        <v>332286</v>
      </c>
      <c r="BV35">
        <v>330551</v>
      </c>
      <c r="BW35">
        <v>315098</v>
      </c>
      <c r="BX35">
        <v>314120</v>
      </c>
      <c r="BY35">
        <v>291948</v>
      </c>
      <c r="BZ35">
        <v>280652</v>
      </c>
      <c r="CA35">
        <v>235764</v>
      </c>
      <c r="CB35">
        <v>217713</v>
      </c>
      <c r="CC35">
        <v>154465</v>
      </c>
      <c r="CD35">
        <v>85425</v>
      </c>
      <c r="CE35">
        <v>47620</v>
      </c>
      <c r="CF35">
        <v>10000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 ht="15" thickBot="1" x14ac:dyDescent="0.4">
      <c r="A36" s="6"/>
      <c r="B36" s="7"/>
      <c r="C36" s="8"/>
      <c r="K36" s="7">
        <v>210541</v>
      </c>
      <c r="L36" s="8">
        <v>2.5999999999999999E-2</v>
      </c>
      <c r="M36" s="7">
        <v>327305</v>
      </c>
      <c r="N36" s="8">
        <v>3.15E-2</v>
      </c>
      <c r="AG36" s="7">
        <v>56071</v>
      </c>
      <c r="AH36" s="8">
        <v>9.1399999999999995E-2</v>
      </c>
      <c r="AK36" s="7">
        <v>47620</v>
      </c>
      <c r="AL36" s="8">
        <v>0.16889999999999999</v>
      </c>
      <c r="AS36" s="7">
        <v>594338</v>
      </c>
      <c r="AT36" s="8">
        <v>8.0999999999999996E-3</v>
      </c>
      <c r="AV36">
        <v>0</v>
      </c>
      <c r="AW36" t="str">
        <v>% Change</v>
      </c>
      <c r="AX36">
        <v>1.4E-3</v>
      </c>
      <c r="AY36">
        <v>1.4E-3</v>
      </c>
      <c r="AZ36">
        <v>2.8E-3</v>
      </c>
      <c r="BA36">
        <v>1.4E-3</v>
      </c>
      <c r="BB36">
        <v>-2.5000000000000001E-3</v>
      </c>
      <c r="BC36">
        <v>0</v>
      </c>
      <c r="BD36">
        <v>-1.6000000000000001E-3</v>
      </c>
      <c r="BE36">
        <v>2.0000000000000001E-4</v>
      </c>
      <c r="BF36">
        <v>-1.5E-3</v>
      </c>
      <c r="BG36">
        <v>1.8E-3</v>
      </c>
      <c r="BH36">
        <v>2.8E-3</v>
      </c>
      <c r="BI36">
        <v>7.9000000000000008E-3</v>
      </c>
      <c r="BJ36">
        <v>9.5999999999999992E-3</v>
      </c>
      <c r="BK36">
        <v>1.4200000000000001E-2</v>
      </c>
      <c r="BL36">
        <v>1.32E-2</v>
      </c>
      <c r="BM36">
        <v>3.2000000000000002E-3</v>
      </c>
      <c r="BN36">
        <v>5.0000000000000001E-3</v>
      </c>
      <c r="BO36">
        <v>-1E-4</v>
      </c>
      <c r="BP36">
        <v>2E-3</v>
      </c>
      <c r="BQ36">
        <v>-1E-3</v>
      </c>
      <c r="BR36">
        <v>3.5000000000000001E-3</v>
      </c>
      <c r="BS36">
        <v>3.3E-3</v>
      </c>
      <c r="BT36">
        <v>0</v>
      </c>
      <c r="BU36">
        <v>5.0000000000000001E-4</v>
      </c>
      <c r="BV36">
        <v>4.7999999999999996E-3</v>
      </c>
      <c r="BW36">
        <v>2.9999999999999997E-4</v>
      </c>
      <c r="BX36">
        <v>7.3000000000000001E-3</v>
      </c>
      <c r="BY36">
        <v>4.0000000000000001E-3</v>
      </c>
      <c r="BZ36">
        <v>1.7600000000000001E-2</v>
      </c>
      <c r="CA36">
        <v>8.0000000000000002E-3</v>
      </c>
      <c r="CB36">
        <v>3.49E-2</v>
      </c>
      <c r="CC36">
        <v>6.0999999999999999E-2</v>
      </c>
      <c r="CD36">
        <v>6.0199999999999997E-2</v>
      </c>
      <c r="CE36">
        <v>0.16889999999999999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 ht="15" thickBot="1" x14ac:dyDescent="0.4">
      <c r="A37" s="6"/>
      <c r="B37" s="7"/>
      <c r="C37" s="8"/>
      <c r="K37" s="7">
        <v>162920</v>
      </c>
      <c r="L37" s="8">
        <v>3.3500000000000002E-2</v>
      </c>
      <c r="M37" s="7">
        <v>240057</v>
      </c>
      <c r="N37" s="8">
        <v>2.7099999999999999E-2</v>
      </c>
      <c r="AG37" s="7">
        <v>23375</v>
      </c>
      <c r="AH37" s="8">
        <v>9.3299999999999994E-2</v>
      </c>
      <c r="AK37" s="7">
        <v>10000</v>
      </c>
      <c r="AL37" s="8">
        <v>0</v>
      </c>
      <c r="AS37" s="7">
        <v>666168</v>
      </c>
      <c r="AT37" s="8">
        <v>1.15E-2</v>
      </c>
      <c r="AV37" t="str">
        <v>Alaska</v>
      </c>
      <c r="AW37" t="str">
        <v>Pop</v>
      </c>
      <c r="AX37">
        <v>734002</v>
      </c>
      <c r="AY37">
        <v>735720</v>
      </c>
      <c r="AZ37">
        <v>737438</v>
      </c>
      <c r="BA37">
        <v>739786</v>
      </c>
      <c r="BB37">
        <v>741504</v>
      </c>
      <c r="BC37">
        <v>737547</v>
      </c>
      <c r="BD37">
        <v>736307</v>
      </c>
      <c r="BE37">
        <v>737045</v>
      </c>
      <c r="BF37">
        <v>730399</v>
      </c>
      <c r="BG37">
        <v>722038</v>
      </c>
      <c r="BH37">
        <v>713906</v>
      </c>
      <c r="BI37">
        <v>626932</v>
      </c>
      <c r="BJ37">
        <v>550043</v>
      </c>
      <c r="BK37">
        <v>401851</v>
      </c>
      <c r="BL37">
        <v>300382</v>
      </c>
      <c r="BM37">
        <v>226167</v>
      </c>
      <c r="BN37">
        <v>128643</v>
      </c>
      <c r="BO37">
        <v>72524</v>
      </c>
      <c r="BP37">
        <v>59278</v>
      </c>
      <c r="BQ37">
        <v>55036</v>
      </c>
      <c r="BR37">
        <v>64356</v>
      </c>
      <c r="BS37">
        <v>32052</v>
      </c>
      <c r="BT37">
        <v>33426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 ht="15" thickBot="1" x14ac:dyDescent="0.4">
      <c r="A38" s="6"/>
      <c r="B38" s="7"/>
      <c r="C38" s="8"/>
      <c r="K38" s="7">
        <v>117138</v>
      </c>
      <c r="L38" s="8">
        <v>4.3299999999999998E-2</v>
      </c>
      <c r="M38" s="7">
        <v>183703</v>
      </c>
      <c r="N38" s="8">
        <v>4.3799999999999999E-2</v>
      </c>
      <c r="AG38" s="7">
        <v>9578</v>
      </c>
      <c r="AH38" s="8">
        <v>6.3E-2</v>
      </c>
      <c r="AS38" s="7">
        <v>783600</v>
      </c>
      <c r="AT38" s="8">
        <v>1.6400000000000001E-2</v>
      </c>
      <c r="AV38">
        <v>0</v>
      </c>
      <c r="AW38" t="str">
        <v>% Change</v>
      </c>
      <c r="AX38">
        <v>-2.3E-3</v>
      </c>
      <c r="AY38">
        <v>-2.3E-3</v>
      </c>
      <c r="AZ38">
        <v>-3.2000000000000002E-3</v>
      </c>
      <c r="BA38">
        <v>-2.3E-3</v>
      </c>
      <c r="BB38">
        <v>5.4000000000000003E-3</v>
      </c>
      <c r="BC38">
        <v>1.6999999999999999E-3</v>
      </c>
      <c r="BD38">
        <v>-1E-3</v>
      </c>
      <c r="BE38">
        <v>9.1000000000000004E-3</v>
      </c>
      <c r="BF38">
        <v>1.1599999999999999E-2</v>
      </c>
      <c r="BG38">
        <v>1.14E-2</v>
      </c>
      <c r="BH38">
        <v>1.3100000000000001E-2</v>
      </c>
      <c r="BI38">
        <v>1.32E-2</v>
      </c>
      <c r="BJ38">
        <v>3.1899999999999998E-2</v>
      </c>
      <c r="BK38">
        <v>2.9499999999999998E-2</v>
      </c>
      <c r="BL38">
        <v>2.8799999999999999E-2</v>
      </c>
      <c r="BM38">
        <v>5.8000000000000003E-2</v>
      </c>
      <c r="BN38">
        <v>5.8999999999999997E-2</v>
      </c>
      <c r="BO38">
        <v>2.0400000000000001E-2</v>
      </c>
      <c r="BP38">
        <v>7.4999999999999997E-3</v>
      </c>
      <c r="BQ38">
        <v>-1.55E-2</v>
      </c>
      <c r="BR38">
        <v>7.22E-2</v>
      </c>
      <c r="BS38">
        <v>-4.1999999999999997E-3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 ht="15" thickBot="1" x14ac:dyDescent="0.4">
      <c r="A39" s="6"/>
      <c r="B39" s="7"/>
      <c r="C39" s="8"/>
      <c r="K39" s="7">
        <v>76696</v>
      </c>
      <c r="L39" s="8">
        <v>1.8800000000000001E-2</v>
      </c>
      <c r="M39" s="7">
        <v>119666</v>
      </c>
      <c r="N39" s="8">
        <v>3.4000000000000002E-2</v>
      </c>
      <c r="AG39" s="7">
        <v>5200</v>
      </c>
      <c r="AH39" s="8">
        <v>9.9099999999999994E-2</v>
      </c>
      <c r="AS39" s="7">
        <v>899595</v>
      </c>
      <c r="AT39" s="8">
        <v>1.3899999999999999E-2</v>
      </c>
      <c r="AV39" t="str">
        <v>North Dakota</v>
      </c>
      <c r="AW39" t="str">
        <v>Pop</v>
      </c>
      <c r="AX39">
        <v>761723</v>
      </c>
      <c r="AY39">
        <v>760900</v>
      </c>
      <c r="AZ39">
        <v>760077</v>
      </c>
      <c r="BA39">
        <v>755176</v>
      </c>
      <c r="BB39">
        <v>754353</v>
      </c>
      <c r="BC39">
        <v>754022</v>
      </c>
      <c r="BD39">
        <v>737382</v>
      </c>
      <c r="BE39">
        <v>721999</v>
      </c>
      <c r="BF39">
        <v>701116</v>
      </c>
      <c r="BG39">
        <v>685136</v>
      </c>
      <c r="BH39">
        <v>674710</v>
      </c>
      <c r="BI39">
        <v>642200</v>
      </c>
      <c r="BJ39">
        <v>638800</v>
      </c>
      <c r="BK39">
        <v>652717</v>
      </c>
      <c r="BL39">
        <v>617761</v>
      </c>
      <c r="BM39">
        <v>632446</v>
      </c>
      <c r="BN39">
        <v>619636</v>
      </c>
      <c r="BO39">
        <v>641935</v>
      </c>
      <c r="BP39">
        <v>680845</v>
      </c>
      <c r="BQ39">
        <v>646872</v>
      </c>
      <c r="BR39">
        <v>577056</v>
      </c>
      <c r="BS39">
        <v>319146</v>
      </c>
      <c r="BT39">
        <v>190983</v>
      </c>
      <c r="BU39">
        <v>36909</v>
      </c>
      <c r="BV39">
        <v>2405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 ht="15" thickBot="1" x14ac:dyDescent="0.4">
      <c r="A40" s="6"/>
      <c r="B40" s="7"/>
      <c r="C40" s="8"/>
      <c r="K40" s="7">
        <v>63665</v>
      </c>
      <c r="L40" s="8">
        <v>2.7400000000000001E-2</v>
      </c>
      <c r="M40" s="7">
        <v>85637</v>
      </c>
      <c r="N40" s="8">
        <v>5.1700000000000003E-2</v>
      </c>
      <c r="AG40" s="7">
        <v>2021</v>
      </c>
      <c r="AH40" s="8">
        <v>0</v>
      </c>
      <c r="AS40" s="7">
        <v>907316</v>
      </c>
      <c r="AT40" s="8">
        <v>8.6E-3</v>
      </c>
      <c r="AV40">
        <v>0</v>
      </c>
      <c r="AW40" t="str">
        <v>% Change</v>
      </c>
      <c r="AX40">
        <v>1.1000000000000001E-3</v>
      </c>
      <c r="AY40">
        <v>1.1000000000000001E-3</v>
      </c>
      <c r="AZ40">
        <v>6.4999999999999997E-3</v>
      </c>
      <c r="BA40">
        <v>1.1000000000000001E-3</v>
      </c>
      <c r="BB40">
        <v>4.0000000000000002E-4</v>
      </c>
      <c r="BC40">
        <v>2.2599999999999999E-2</v>
      </c>
      <c r="BD40">
        <v>2.1299999999999999E-2</v>
      </c>
      <c r="BE40">
        <v>2.98E-2</v>
      </c>
      <c r="BF40">
        <v>2.3300000000000001E-2</v>
      </c>
      <c r="BG40">
        <v>1.55E-2</v>
      </c>
      <c r="BH40">
        <v>5.0000000000000001E-3</v>
      </c>
      <c r="BI40">
        <v>5.0000000000000001E-4</v>
      </c>
      <c r="BJ40">
        <v>-2.2000000000000001E-3</v>
      </c>
      <c r="BK40">
        <v>5.4999999999999997E-3</v>
      </c>
      <c r="BL40">
        <v>-2.3E-3</v>
      </c>
      <c r="BM40">
        <v>2E-3</v>
      </c>
      <c r="BN40">
        <v>-3.5000000000000001E-3</v>
      </c>
      <c r="BO40">
        <v>-5.8999999999999999E-3</v>
      </c>
      <c r="BP40">
        <v>5.1000000000000004E-3</v>
      </c>
      <c r="BQ40">
        <v>1.15E-2</v>
      </c>
      <c r="BR40">
        <v>6.0999999999999999E-2</v>
      </c>
      <c r="BS40">
        <v>5.2699999999999997E-2</v>
      </c>
      <c r="BT40">
        <v>0.1787</v>
      </c>
      <c r="BU40">
        <v>0.314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 ht="15" thickBot="1" x14ac:dyDescent="0.4">
      <c r="K41" s="7">
        <v>48594</v>
      </c>
      <c r="L41" s="8">
        <v>2.7900000000000001E-2</v>
      </c>
      <c r="M41" s="7">
        <v>51707</v>
      </c>
      <c r="N41" s="8">
        <v>5.2600000000000001E-2</v>
      </c>
      <c r="AS41" s="7">
        <v>915188</v>
      </c>
      <c r="AT41" s="8">
        <v>8.6999999999999994E-3</v>
      </c>
      <c r="AV41" t="str">
        <v>South Dakota</v>
      </c>
      <c r="AW41" t="str">
        <v>Pop</v>
      </c>
      <c r="AX41">
        <v>903027</v>
      </c>
      <c r="AY41">
        <v>892631</v>
      </c>
      <c r="AZ41">
        <v>882235</v>
      </c>
      <c r="BA41">
        <v>873286</v>
      </c>
      <c r="BB41">
        <v>862890</v>
      </c>
      <c r="BC41">
        <v>853933</v>
      </c>
      <c r="BD41">
        <v>849088</v>
      </c>
      <c r="BE41">
        <v>842270</v>
      </c>
      <c r="BF41">
        <v>833496</v>
      </c>
      <c r="BG41">
        <v>823484</v>
      </c>
      <c r="BH41">
        <v>816165</v>
      </c>
      <c r="BI41">
        <v>754844</v>
      </c>
      <c r="BJ41">
        <v>696004</v>
      </c>
      <c r="BK41">
        <v>690768</v>
      </c>
      <c r="BL41">
        <v>665507</v>
      </c>
      <c r="BM41">
        <v>680514</v>
      </c>
      <c r="BN41">
        <v>652740</v>
      </c>
      <c r="BO41">
        <v>642961</v>
      </c>
      <c r="BP41">
        <v>692849</v>
      </c>
      <c r="BQ41">
        <v>636547</v>
      </c>
      <c r="BR41">
        <v>583888</v>
      </c>
      <c r="BS41">
        <v>401570</v>
      </c>
      <c r="BT41">
        <v>348600</v>
      </c>
      <c r="BU41">
        <v>98268</v>
      </c>
      <c r="BV41">
        <v>11776</v>
      </c>
      <c r="BW41">
        <v>4837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 ht="15" thickBot="1" x14ac:dyDescent="0.4">
      <c r="K42" s="7">
        <v>36919</v>
      </c>
      <c r="L42" s="8">
        <v>5.4899999999999997E-2</v>
      </c>
      <c r="M42" s="7">
        <v>30962</v>
      </c>
      <c r="N42" s="8">
        <v>2.3900000000000001E-2</v>
      </c>
      <c r="AS42" s="7">
        <v>923638</v>
      </c>
      <c r="AT42" s="8">
        <v>9.1999999999999998E-3</v>
      </c>
      <c r="AV42">
        <v>0</v>
      </c>
      <c r="AW42" t="str">
        <v>% Change</v>
      </c>
      <c r="AX42">
        <v>1.1599999999999999E-2</v>
      </c>
      <c r="AY42">
        <v>1.18E-2</v>
      </c>
      <c r="AZ42">
        <v>1.0200000000000001E-2</v>
      </c>
      <c r="BA42">
        <v>1.2E-2</v>
      </c>
      <c r="BB42">
        <v>1.0500000000000001E-2</v>
      </c>
      <c r="BC42">
        <v>5.7000000000000002E-3</v>
      </c>
      <c r="BD42">
        <v>8.0999999999999996E-3</v>
      </c>
      <c r="BE42">
        <v>1.0500000000000001E-2</v>
      </c>
      <c r="BF42">
        <v>1.2200000000000001E-2</v>
      </c>
      <c r="BG42">
        <v>8.9999999999999993E-3</v>
      </c>
      <c r="BH42">
        <v>7.7999999999999996E-3</v>
      </c>
      <c r="BI42">
        <v>8.0999999999999996E-3</v>
      </c>
      <c r="BJ42">
        <v>8.0000000000000004E-4</v>
      </c>
      <c r="BK42">
        <v>3.7000000000000002E-3</v>
      </c>
      <c r="BL42">
        <v>-2.2000000000000001E-3</v>
      </c>
      <c r="BM42">
        <v>4.1999999999999997E-3</v>
      </c>
      <c r="BN42">
        <v>1.5E-3</v>
      </c>
      <c r="BO42">
        <v>-7.4000000000000003E-3</v>
      </c>
      <c r="BP42">
        <v>8.5000000000000006E-3</v>
      </c>
      <c r="BQ42">
        <v>8.6999999999999994E-3</v>
      </c>
      <c r="BR42">
        <v>3.8100000000000002E-2</v>
      </c>
      <c r="BS42">
        <v>1.4200000000000001E-2</v>
      </c>
      <c r="BT42">
        <v>0.13500000000000001</v>
      </c>
      <c r="BU42">
        <v>0.23630000000000001</v>
      </c>
      <c r="BV42">
        <v>9.3100000000000002E-2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 ht="15" thickBot="1" x14ac:dyDescent="0.4">
      <c r="K43" s="7">
        <v>21625</v>
      </c>
      <c r="L43" s="8">
        <v>1.2500000000000001E-2</v>
      </c>
      <c r="M43" s="7">
        <v>24450</v>
      </c>
      <c r="N43" s="8">
        <v>3.1399999999999997E-2</v>
      </c>
      <c r="AS43" s="7">
        <v>932596</v>
      </c>
      <c r="AT43" s="8">
        <v>9.7000000000000003E-3</v>
      </c>
      <c r="AV43" t="str">
        <v>Delaware</v>
      </c>
      <c r="AW43" t="str">
        <v>Pop</v>
      </c>
      <c r="AX43">
        <v>185</v>
      </c>
      <c r="AY43">
        <v>540</v>
      </c>
      <c r="AZ43">
        <v>700</v>
      </c>
      <c r="BA43">
        <v>1005</v>
      </c>
      <c r="BB43">
        <v>1482</v>
      </c>
      <c r="BC43">
        <v>2470</v>
      </c>
      <c r="BD43">
        <v>3645</v>
      </c>
      <c r="BE43">
        <v>5385</v>
      </c>
      <c r="BF43">
        <v>9170</v>
      </c>
      <c r="BG43">
        <v>19870</v>
      </c>
      <c r="BH43">
        <v>28704</v>
      </c>
      <c r="BI43">
        <v>33250</v>
      </c>
      <c r="BJ43">
        <v>35496</v>
      </c>
      <c r="BK43">
        <v>45385</v>
      </c>
      <c r="BL43">
        <v>59096</v>
      </c>
      <c r="BM43">
        <v>64273</v>
      </c>
      <c r="BN43">
        <v>72674</v>
      </c>
      <c r="BO43">
        <v>72749</v>
      </c>
      <c r="BP43">
        <v>76748</v>
      </c>
      <c r="BQ43">
        <v>78085</v>
      </c>
      <c r="BR43">
        <v>91532</v>
      </c>
      <c r="BS43">
        <v>112216</v>
      </c>
      <c r="BT43">
        <v>125015</v>
      </c>
      <c r="BU43">
        <v>146608</v>
      </c>
      <c r="BV43">
        <v>168493</v>
      </c>
      <c r="BW43">
        <v>184735</v>
      </c>
      <c r="BX43">
        <v>202322</v>
      </c>
      <c r="BY43">
        <v>223003</v>
      </c>
      <c r="BZ43">
        <v>238380</v>
      </c>
      <c r="CA43">
        <v>266505</v>
      </c>
      <c r="CB43">
        <v>318085</v>
      </c>
      <c r="CC43">
        <v>446292</v>
      </c>
      <c r="CD43">
        <v>548104</v>
      </c>
      <c r="CE43">
        <v>594338</v>
      </c>
      <c r="CF43">
        <v>666168</v>
      </c>
      <c r="CG43">
        <v>783600</v>
      </c>
      <c r="CH43">
        <v>899595</v>
      </c>
      <c r="CI43">
        <v>907316</v>
      </c>
      <c r="CJ43">
        <v>915188</v>
      </c>
      <c r="CK43">
        <v>923638</v>
      </c>
      <c r="CL43">
        <v>932596</v>
      </c>
      <c r="CM43">
        <v>941413</v>
      </c>
      <c r="CN43">
        <v>949216</v>
      </c>
      <c r="CO43">
        <v>957078</v>
      </c>
      <c r="CP43">
        <v>967171</v>
      </c>
      <c r="CQ43">
        <v>975033</v>
      </c>
      <c r="CR43">
        <v>982895</v>
      </c>
    </row>
    <row r="44" spans="1:96" ht="15" thickBot="1" x14ac:dyDescent="0.4">
      <c r="K44" s="7">
        <v>19107</v>
      </c>
      <c r="L44" s="8">
        <v>3.2300000000000002E-2</v>
      </c>
      <c r="M44" s="7">
        <v>17950</v>
      </c>
      <c r="N44" s="8">
        <v>4.5999999999999999E-2</v>
      </c>
      <c r="AS44" s="7">
        <v>941413</v>
      </c>
      <c r="AT44" s="8">
        <v>9.4999999999999998E-3</v>
      </c>
      <c r="AV44">
        <v>0</v>
      </c>
      <c r="AW44" t="str">
        <v>% Change</v>
      </c>
      <c r="AX44">
        <v>0</v>
      </c>
      <c r="AY44">
        <v>0.11310000000000001</v>
      </c>
      <c r="AZ44">
        <v>2.63E-2</v>
      </c>
      <c r="BA44">
        <v>3.6799999999999999E-2</v>
      </c>
      <c r="BB44">
        <v>3.9600000000000003E-2</v>
      </c>
      <c r="BC44">
        <v>5.2400000000000002E-2</v>
      </c>
      <c r="BD44">
        <v>3.9699999999999999E-2</v>
      </c>
      <c r="BE44">
        <v>3.9800000000000002E-2</v>
      </c>
      <c r="BF44">
        <v>5.4699999999999999E-2</v>
      </c>
      <c r="BG44">
        <v>8.0399999999999999E-2</v>
      </c>
      <c r="BH44">
        <v>3.7499999999999999E-2</v>
      </c>
      <c r="BI44">
        <v>1.4800000000000001E-2</v>
      </c>
      <c r="BJ44">
        <v>6.6E-3</v>
      </c>
      <c r="BK44">
        <v>2.4899999999999999E-2</v>
      </c>
      <c r="BL44">
        <v>2.6700000000000002E-2</v>
      </c>
      <c r="BM44">
        <v>8.3999999999999995E-3</v>
      </c>
      <c r="BN44">
        <v>1.24E-2</v>
      </c>
      <c r="BO44">
        <v>1E-4</v>
      </c>
      <c r="BP44">
        <v>5.4000000000000003E-3</v>
      </c>
      <c r="BQ44">
        <v>1.6999999999999999E-3</v>
      </c>
      <c r="BR44">
        <v>1.6E-2</v>
      </c>
      <c r="BS44">
        <v>2.06E-2</v>
      </c>
      <c r="BT44">
        <v>1.09E-2</v>
      </c>
      <c r="BU44">
        <v>1.61E-2</v>
      </c>
      <c r="BV44">
        <v>1.4E-2</v>
      </c>
      <c r="BW44">
        <v>9.1999999999999998E-3</v>
      </c>
      <c r="BX44">
        <v>9.1000000000000004E-3</v>
      </c>
      <c r="BY44">
        <v>9.7999999999999997E-3</v>
      </c>
      <c r="BZ44">
        <v>6.7000000000000002E-3</v>
      </c>
      <c r="CA44">
        <v>1.12E-2</v>
      </c>
      <c r="CB44">
        <v>1.7899999999999999E-2</v>
      </c>
      <c r="CC44">
        <v>3.44E-2</v>
      </c>
      <c r="CD44">
        <v>2.0799999999999999E-2</v>
      </c>
      <c r="CE44">
        <v>8.0999999999999996E-3</v>
      </c>
      <c r="CF44">
        <v>1.15E-2</v>
      </c>
      <c r="CG44">
        <v>1.6400000000000001E-2</v>
      </c>
      <c r="CH44">
        <v>1.3899999999999999E-2</v>
      </c>
      <c r="CI44">
        <v>8.6E-3</v>
      </c>
      <c r="CJ44">
        <v>8.6999999999999994E-3</v>
      </c>
      <c r="CK44">
        <v>9.1999999999999998E-3</v>
      </c>
      <c r="CL44">
        <v>9.7000000000000003E-3</v>
      </c>
      <c r="CM44">
        <v>9.4999999999999998E-3</v>
      </c>
      <c r="CN44">
        <v>8.3000000000000001E-3</v>
      </c>
      <c r="CO44">
        <v>8.3000000000000001E-3</v>
      </c>
      <c r="CP44">
        <v>1.0500000000000001E-2</v>
      </c>
      <c r="CQ44">
        <v>8.0999999999999996E-3</v>
      </c>
      <c r="CR44">
        <v>8.0999999999999996E-3</v>
      </c>
    </row>
    <row r="45" spans="1:96" ht="15" thickBot="1" x14ac:dyDescent="0.4">
      <c r="K45" s="7">
        <v>13909</v>
      </c>
      <c r="L45" s="8">
        <v>3.5299999999999998E-2</v>
      </c>
      <c r="M45" s="7">
        <v>11450</v>
      </c>
      <c r="N45" s="8">
        <v>0.32629999999999998</v>
      </c>
      <c r="AS45" s="7">
        <v>949216</v>
      </c>
      <c r="AT45" s="8">
        <v>8.3000000000000001E-3</v>
      </c>
    </row>
    <row r="46" spans="1:96" ht="15" thickBot="1" x14ac:dyDescent="0.4">
      <c r="K46" s="7">
        <v>9830</v>
      </c>
      <c r="L46" s="8">
        <v>5.5E-2</v>
      </c>
      <c r="M46" s="6">
        <v>680</v>
      </c>
      <c r="N46" s="8">
        <v>0</v>
      </c>
      <c r="AS46" s="7">
        <v>957078</v>
      </c>
      <c r="AT46" s="8">
        <v>8.3000000000000001E-3</v>
      </c>
    </row>
    <row r="47" spans="1:96" ht="15" thickBot="1" x14ac:dyDescent="0.4">
      <c r="K47" s="7">
        <v>5754</v>
      </c>
      <c r="L47" s="8">
        <v>1.55E-2</v>
      </c>
      <c r="AS47" s="7">
        <v>967171</v>
      </c>
      <c r="AT47" s="8">
        <v>1.0500000000000001E-2</v>
      </c>
    </row>
    <row r="48" spans="1:96" ht="15" thickBot="1" x14ac:dyDescent="0.4">
      <c r="K48" s="7">
        <v>4936</v>
      </c>
      <c r="L48" s="8">
        <v>1.83E-2</v>
      </c>
      <c r="AS48" s="7">
        <v>975033</v>
      </c>
      <c r="AT48" s="8">
        <v>8.0999999999999996E-3</v>
      </c>
    </row>
    <row r="49" spans="4:66" ht="15" thickBot="1" x14ac:dyDescent="0.4">
      <c r="K49" s="7">
        <v>4116</v>
      </c>
      <c r="L49" s="8">
        <v>7.8700000000000006E-2</v>
      </c>
      <c r="AS49" s="7">
        <v>982895</v>
      </c>
      <c r="AT49" s="8">
        <v>8.0999999999999996E-3</v>
      </c>
    </row>
    <row r="50" spans="4:66" ht="15" thickBot="1" x14ac:dyDescent="0.4">
      <c r="K50" s="7">
        <v>1930</v>
      </c>
      <c r="L50" s="8">
        <v>0.1862</v>
      </c>
    </row>
    <row r="51" spans="4:66" x14ac:dyDescent="0.35">
      <c r="K51" s="6">
        <v>350</v>
      </c>
      <c r="L51" s="8">
        <v>0</v>
      </c>
    </row>
    <row r="57" spans="4:66" x14ac:dyDescent="0.35">
      <c r="D57" t="s">
        <v>117</v>
      </c>
      <c r="E57">
        <v>0</v>
      </c>
      <c r="F57">
        <v>2020</v>
      </c>
      <c r="G57">
        <v>2019</v>
      </c>
      <c r="H57">
        <v>2018</v>
      </c>
      <c r="I57">
        <v>2017</v>
      </c>
      <c r="J57">
        <v>2016</v>
      </c>
      <c r="K57">
        <v>2015</v>
      </c>
      <c r="L57">
        <v>2014</v>
      </c>
      <c r="M57">
        <v>2013</v>
      </c>
      <c r="N57">
        <v>2012</v>
      </c>
      <c r="O57">
        <v>2011</v>
      </c>
      <c r="P57">
        <v>2010</v>
      </c>
      <c r="Q57">
        <v>2009</v>
      </c>
      <c r="R57">
        <v>2008</v>
      </c>
      <c r="S57">
        <v>2007</v>
      </c>
      <c r="T57">
        <v>2006</v>
      </c>
      <c r="U57">
        <v>2005</v>
      </c>
      <c r="V57">
        <v>2004</v>
      </c>
      <c r="W57">
        <v>2003</v>
      </c>
      <c r="X57">
        <v>2002</v>
      </c>
      <c r="Y57">
        <v>2001</v>
      </c>
      <c r="Z57">
        <v>2000</v>
      </c>
      <c r="AA57">
        <v>1999</v>
      </c>
      <c r="AB57">
        <v>1998</v>
      </c>
      <c r="AC57">
        <v>1997</v>
      </c>
      <c r="AD57">
        <v>1996</v>
      </c>
      <c r="AF57">
        <v>1990</v>
      </c>
      <c r="AG57">
        <v>1980</v>
      </c>
      <c r="AH57">
        <v>1970</v>
      </c>
      <c r="AI57">
        <v>1960</v>
      </c>
      <c r="AJ57">
        <v>1950</v>
      </c>
      <c r="AK57">
        <v>1940</v>
      </c>
      <c r="AL57">
        <v>1930</v>
      </c>
      <c r="AM57" s="9">
        <v>1920</v>
      </c>
      <c r="AN57" s="9">
        <v>1910</v>
      </c>
      <c r="AO57">
        <v>1900</v>
      </c>
      <c r="AP57">
        <v>1890</v>
      </c>
      <c r="AQ57">
        <v>1880</v>
      </c>
      <c r="AR57">
        <v>1870</v>
      </c>
      <c r="AS57">
        <v>1860</v>
      </c>
      <c r="AT57">
        <v>1850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4:66" x14ac:dyDescent="0.35">
      <c r="D58" s="19" t="s">
        <v>44</v>
      </c>
      <c r="E58" t="s">
        <v>118</v>
      </c>
      <c r="F58">
        <v>39937489</v>
      </c>
      <c r="G58">
        <v>39747267</v>
      </c>
      <c r="H58">
        <v>39557045</v>
      </c>
      <c r="I58">
        <v>39399349</v>
      </c>
      <c r="J58">
        <v>39209127</v>
      </c>
      <c r="K58">
        <v>38953142</v>
      </c>
      <c r="L58">
        <v>38625139</v>
      </c>
      <c r="M58">
        <v>38280824</v>
      </c>
      <c r="N58">
        <v>37960782</v>
      </c>
      <c r="O58">
        <v>37641823</v>
      </c>
      <c r="P58">
        <v>37320903</v>
      </c>
      <c r="Z58">
        <v>33871648</v>
      </c>
      <c r="AF58">
        <v>29760021</v>
      </c>
      <c r="AG58">
        <v>23667902</v>
      </c>
      <c r="AH58">
        <v>19953134</v>
      </c>
      <c r="AI58">
        <v>15717204</v>
      </c>
      <c r="AJ58">
        <v>10586223</v>
      </c>
      <c r="AK58">
        <v>6907387</v>
      </c>
      <c r="AL58">
        <v>5677251</v>
      </c>
      <c r="AM58" s="9">
        <v>3426861</v>
      </c>
      <c r="AN58" s="9">
        <v>2377549</v>
      </c>
      <c r="AO58">
        <v>1485053</v>
      </c>
      <c r="AP58">
        <v>1213398</v>
      </c>
      <c r="AQ58">
        <v>864694</v>
      </c>
      <c r="AR58">
        <v>560247</v>
      </c>
      <c r="AS58">
        <v>379994</v>
      </c>
      <c r="AT58">
        <v>92597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4:66" x14ac:dyDescent="0.35">
      <c r="D59" s="19"/>
      <c r="E59" t="s">
        <v>119</v>
      </c>
      <c r="F59">
        <v>4.7999999999999996E-3</v>
      </c>
      <c r="G59">
        <v>4.7999999999999996E-3</v>
      </c>
      <c r="H59">
        <v>4.0000000000000001E-3</v>
      </c>
      <c r="I59">
        <v>4.8999999999999998E-3</v>
      </c>
      <c r="J59">
        <v>6.6E-3</v>
      </c>
      <c r="K59">
        <v>8.5000000000000006E-3</v>
      </c>
      <c r="L59">
        <v>8.9999999999999993E-3</v>
      </c>
      <c r="M59">
        <v>8.3999999999999995E-3</v>
      </c>
      <c r="N59">
        <v>8.5000000000000006E-3</v>
      </c>
      <c r="O59">
        <v>8.6E-3</v>
      </c>
      <c r="P59">
        <v>9.7000000000000003E-3</v>
      </c>
      <c r="Z59">
        <v>1.2999999999999999E-2</v>
      </c>
      <c r="AF59">
        <v>2.3199999999999998E-2</v>
      </c>
      <c r="AG59">
        <v>1.72E-2</v>
      </c>
      <c r="AH59">
        <v>2.4199999999999999E-2</v>
      </c>
      <c r="AI59">
        <v>4.0300000000000002E-2</v>
      </c>
      <c r="AJ59">
        <v>4.36E-2</v>
      </c>
      <c r="AK59">
        <v>1.9800000000000002E-2</v>
      </c>
      <c r="AL59">
        <v>5.1799999999999999E-2</v>
      </c>
      <c r="AM59" s="9">
        <v>3.7199999999999997E-2</v>
      </c>
      <c r="AN59" s="9">
        <v>4.82E-2</v>
      </c>
      <c r="AO59">
        <v>2.0400000000000001E-2</v>
      </c>
      <c r="AP59">
        <v>3.4500000000000003E-2</v>
      </c>
      <c r="AQ59">
        <v>4.4400000000000002E-2</v>
      </c>
      <c r="AR59">
        <v>3.9600000000000003E-2</v>
      </c>
      <c r="AS59">
        <v>0.15160000000000001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4:66" x14ac:dyDescent="0.35">
      <c r="D60" s="19" t="s">
        <v>92</v>
      </c>
      <c r="E60" t="s">
        <v>118</v>
      </c>
      <c r="F60">
        <v>29472295</v>
      </c>
      <c r="G60">
        <v>29087070</v>
      </c>
      <c r="H60">
        <v>28701845</v>
      </c>
      <c r="I60">
        <v>28322717</v>
      </c>
      <c r="J60">
        <v>27937492</v>
      </c>
      <c r="K60">
        <v>27486814</v>
      </c>
      <c r="L60">
        <v>26977142</v>
      </c>
      <c r="M60">
        <v>26489464</v>
      </c>
      <c r="N60">
        <v>26089620</v>
      </c>
      <c r="O60">
        <v>25646227</v>
      </c>
      <c r="P60">
        <v>25242679</v>
      </c>
      <c r="Z60">
        <v>20851820</v>
      </c>
      <c r="AF60">
        <v>16986510</v>
      </c>
      <c r="AG60">
        <v>14229191</v>
      </c>
      <c r="AH60">
        <v>11196730</v>
      </c>
      <c r="AI60">
        <v>9579677</v>
      </c>
      <c r="AJ60">
        <v>7711194</v>
      </c>
      <c r="AK60">
        <v>6414824</v>
      </c>
      <c r="AL60">
        <v>5824715</v>
      </c>
      <c r="AM60" s="9">
        <v>4663228</v>
      </c>
      <c r="AN60" s="9">
        <v>3896542</v>
      </c>
      <c r="AO60">
        <v>3048710</v>
      </c>
      <c r="AP60">
        <v>2235523</v>
      </c>
      <c r="AQ60">
        <v>1591749</v>
      </c>
      <c r="AR60">
        <v>818579</v>
      </c>
      <c r="AS60">
        <v>604215</v>
      </c>
      <c r="AT60">
        <v>212592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4:66" x14ac:dyDescent="0.35">
      <c r="D61" s="19">
        <v>0</v>
      </c>
      <c r="E61" t="s">
        <v>119</v>
      </c>
      <c r="F61">
        <v>1.32E-2</v>
      </c>
      <c r="G61">
        <v>1.34E-2</v>
      </c>
      <c r="H61">
        <v>1.34E-2</v>
      </c>
      <c r="I61">
        <v>1.38E-2</v>
      </c>
      <c r="J61">
        <v>1.6400000000000001E-2</v>
      </c>
      <c r="K61">
        <v>1.89E-2</v>
      </c>
      <c r="L61">
        <v>1.84E-2</v>
      </c>
      <c r="M61">
        <v>1.5299999999999999E-2</v>
      </c>
      <c r="N61">
        <v>1.7299999999999999E-2</v>
      </c>
      <c r="O61">
        <v>1.6E-2</v>
      </c>
      <c r="P61">
        <v>1.9300000000000001E-2</v>
      </c>
      <c r="Z61">
        <v>2.07E-2</v>
      </c>
      <c r="AF61">
        <v>1.7899999999999999E-2</v>
      </c>
      <c r="AG61">
        <v>2.4299999999999999E-2</v>
      </c>
      <c r="AH61">
        <v>1.5699999999999999E-2</v>
      </c>
      <c r="AI61">
        <v>2.1899999999999999E-2</v>
      </c>
      <c r="AJ61">
        <v>1.8599999999999998E-2</v>
      </c>
      <c r="AK61">
        <v>9.7000000000000003E-3</v>
      </c>
      <c r="AL61">
        <v>2.2499999999999999E-2</v>
      </c>
      <c r="AM61" s="9">
        <v>1.8100000000000002E-2</v>
      </c>
      <c r="AN61" s="9">
        <v>2.4799999999999999E-2</v>
      </c>
      <c r="AO61">
        <v>3.15E-2</v>
      </c>
      <c r="AP61">
        <v>3.4500000000000003E-2</v>
      </c>
      <c r="AQ61">
        <v>6.88E-2</v>
      </c>
      <c r="AR61">
        <v>3.0800000000000001E-2</v>
      </c>
      <c r="AS61">
        <v>0.1101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4:66" x14ac:dyDescent="0.35">
      <c r="D62" s="19" t="s">
        <v>91</v>
      </c>
      <c r="E62" t="s">
        <v>118</v>
      </c>
      <c r="F62">
        <v>21992985</v>
      </c>
      <c r="G62">
        <v>21646155</v>
      </c>
      <c r="H62">
        <v>21299325</v>
      </c>
      <c r="I62">
        <v>20976812</v>
      </c>
      <c r="J62">
        <v>20629982</v>
      </c>
      <c r="K62">
        <v>20224249</v>
      </c>
      <c r="L62">
        <v>19860330</v>
      </c>
      <c r="M62">
        <v>19563166</v>
      </c>
      <c r="N62">
        <v>19326230</v>
      </c>
      <c r="O62">
        <v>19093352</v>
      </c>
      <c r="P62">
        <v>18845785</v>
      </c>
      <c r="Z62">
        <v>15982378</v>
      </c>
      <c r="AF62">
        <v>12937926</v>
      </c>
      <c r="AG62">
        <v>9746324</v>
      </c>
      <c r="AH62">
        <v>6789443</v>
      </c>
      <c r="AI62">
        <v>4951560</v>
      </c>
      <c r="AJ62">
        <v>2771305</v>
      </c>
      <c r="AK62">
        <v>1897414</v>
      </c>
      <c r="AL62">
        <v>1468211</v>
      </c>
      <c r="AM62" s="9">
        <v>968470</v>
      </c>
      <c r="AN62" s="9">
        <v>752619</v>
      </c>
      <c r="AO62">
        <v>528542</v>
      </c>
      <c r="AP62">
        <v>391422</v>
      </c>
      <c r="AQ62">
        <v>269493</v>
      </c>
      <c r="AR62">
        <v>187748</v>
      </c>
      <c r="AS62">
        <v>140424</v>
      </c>
      <c r="AT62">
        <v>87445</v>
      </c>
      <c r="AU62">
        <v>54477</v>
      </c>
      <c r="AV62">
        <v>34730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4:66" x14ac:dyDescent="0.35">
      <c r="D63" s="19">
        <v>0</v>
      </c>
      <c r="E63" t="s">
        <v>119</v>
      </c>
      <c r="F63">
        <v>1.6E-2</v>
      </c>
      <c r="G63">
        <v>1.6299999999999999E-2</v>
      </c>
      <c r="H63">
        <v>1.54E-2</v>
      </c>
      <c r="I63">
        <v>1.6799999999999999E-2</v>
      </c>
      <c r="J63">
        <v>2.01E-2</v>
      </c>
      <c r="K63">
        <v>1.83E-2</v>
      </c>
      <c r="L63">
        <v>1.52E-2</v>
      </c>
      <c r="M63">
        <v>1.23E-2</v>
      </c>
      <c r="N63">
        <v>1.2200000000000001E-2</v>
      </c>
      <c r="O63">
        <v>1.3100000000000001E-2</v>
      </c>
      <c r="P63">
        <v>1.66E-2</v>
      </c>
      <c r="Z63">
        <v>2.1399999999999999E-2</v>
      </c>
      <c r="AF63">
        <v>2.87E-2</v>
      </c>
      <c r="AG63">
        <v>3.6799999999999999E-2</v>
      </c>
      <c r="AH63">
        <v>3.2099999999999997E-2</v>
      </c>
      <c r="AI63">
        <v>5.9799999999999999E-2</v>
      </c>
      <c r="AJ63">
        <v>3.8600000000000002E-2</v>
      </c>
      <c r="AK63">
        <v>2.5999999999999999E-2</v>
      </c>
      <c r="AL63">
        <v>4.2500000000000003E-2</v>
      </c>
      <c r="AM63" s="9">
        <v>2.5499999999999998E-2</v>
      </c>
      <c r="AN63" s="9">
        <v>3.5999999999999997E-2</v>
      </c>
      <c r="AO63">
        <v>3.0499999999999999E-2</v>
      </c>
      <c r="AP63">
        <v>3.7999999999999999E-2</v>
      </c>
      <c r="AQ63">
        <v>3.6799999999999999E-2</v>
      </c>
      <c r="AR63">
        <v>2.9499999999999998E-2</v>
      </c>
      <c r="AS63">
        <v>4.8500000000000001E-2</v>
      </c>
      <c r="AT63">
        <v>4.8500000000000001E-2</v>
      </c>
      <c r="AU63">
        <v>4.5999999999999999E-2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4:66" x14ac:dyDescent="0.35">
      <c r="D64" s="19" t="s">
        <v>46</v>
      </c>
      <c r="E64" t="s">
        <v>118</v>
      </c>
      <c r="F64">
        <v>19440469</v>
      </c>
      <c r="G64">
        <v>19491339</v>
      </c>
      <c r="H64">
        <v>19542209</v>
      </c>
      <c r="I64">
        <v>19590719</v>
      </c>
      <c r="J64">
        <v>19641589</v>
      </c>
      <c r="K64">
        <v>19661411</v>
      </c>
      <c r="L64">
        <v>19656330</v>
      </c>
      <c r="M64">
        <v>19628043</v>
      </c>
      <c r="N64">
        <v>19574549</v>
      </c>
      <c r="O64">
        <v>19498514</v>
      </c>
      <c r="P64">
        <v>19400080</v>
      </c>
      <c r="Z64">
        <v>18976457</v>
      </c>
      <c r="AF64">
        <v>17990455</v>
      </c>
      <c r="AG64">
        <v>17558072</v>
      </c>
      <c r="AH64">
        <v>18236967</v>
      </c>
      <c r="AI64">
        <v>16782304</v>
      </c>
      <c r="AJ64">
        <v>14830192</v>
      </c>
      <c r="AK64">
        <v>13479142</v>
      </c>
      <c r="AL64">
        <v>12588066</v>
      </c>
      <c r="AM64" s="9">
        <v>10385227</v>
      </c>
      <c r="AN64" s="9">
        <v>9113614</v>
      </c>
      <c r="AO64">
        <v>7268894</v>
      </c>
      <c r="AP64">
        <v>6003174</v>
      </c>
      <c r="AQ64">
        <v>5082871</v>
      </c>
      <c r="AR64">
        <v>4382759</v>
      </c>
      <c r="AS64">
        <v>3880735</v>
      </c>
      <c r="AT64">
        <v>3097394</v>
      </c>
      <c r="AU64">
        <v>2428921</v>
      </c>
      <c r="AV64">
        <v>1918608</v>
      </c>
      <c r="AW64">
        <v>1372812</v>
      </c>
      <c r="AX64">
        <v>959049</v>
      </c>
      <c r="AY64">
        <v>586050</v>
      </c>
      <c r="AZ64">
        <v>340120</v>
      </c>
      <c r="BA64">
        <v>210541</v>
      </c>
      <c r="BB64">
        <v>162920</v>
      </c>
      <c r="BC64">
        <v>117138</v>
      </c>
      <c r="BD64">
        <v>76696</v>
      </c>
      <c r="BE64">
        <v>63665</v>
      </c>
      <c r="BF64">
        <v>48594</v>
      </c>
      <c r="BG64">
        <v>36919</v>
      </c>
      <c r="BH64">
        <v>21625</v>
      </c>
      <c r="BI64">
        <v>19107</v>
      </c>
      <c r="BJ64">
        <v>13909</v>
      </c>
      <c r="BK64">
        <v>9830</v>
      </c>
      <c r="BL64">
        <v>5754</v>
      </c>
      <c r="BM64">
        <v>4936</v>
      </c>
      <c r="BN64">
        <v>4116</v>
      </c>
    </row>
    <row r="65" spans="4:66" x14ac:dyDescent="0.35">
      <c r="D65" s="19">
        <v>0</v>
      </c>
      <c r="E65" t="s">
        <v>119</v>
      </c>
      <c r="F65">
        <v>-2.5999999999999999E-3</v>
      </c>
      <c r="G65">
        <v>-2.5999999999999999E-3</v>
      </c>
      <c r="H65">
        <v>-2.5000000000000001E-3</v>
      </c>
      <c r="I65">
        <v>-2.5999999999999999E-3</v>
      </c>
      <c r="J65">
        <v>-1E-3</v>
      </c>
      <c r="K65">
        <v>2.9999999999999997E-4</v>
      </c>
      <c r="L65">
        <v>1.4E-3</v>
      </c>
      <c r="M65">
        <v>2.7000000000000001E-3</v>
      </c>
      <c r="N65">
        <v>3.8999999999999998E-3</v>
      </c>
      <c r="O65">
        <v>5.1000000000000004E-3</v>
      </c>
      <c r="P65">
        <v>2.2000000000000001E-3</v>
      </c>
      <c r="Z65">
        <v>5.4000000000000003E-3</v>
      </c>
      <c r="AF65">
        <v>2.3999999999999998E-3</v>
      </c>
      <c r="AG65">
        <v>-3.8E-3</v>
      </c>
      <c r="AH65">
        <v>8.3000000000000001E-3</v>
      </c>
      <c r="AI65">
        <v>1.24E-2</v>
      </c>
      <c r="AJ65">
        <v>9.5999999999999992E-3</v>
      </c>
      <c r="AK65">
        <v>6.8999999999999999E-3</v>
      </c>
      <c r="AL65">
        <v>1.9400000000000001E-2</v>
      </c>
      <c r="AM65" s="9">
        <v>1.3100000000000001E-2</v>
      </c>
      <c r="AN65" s="9">
        <v>2.29E-2</v>
      </c>
      <c r="AO65">
        <v>1.9300000000000001E-2</v>
      </c>
      <c r="AP65">
        <v>1.6799999999999999E-2</v>
      </c>
      <c r="AQ65">
        <v>1.49E-2</v>
      </c>
      <c r="AR65">
        <v>1.2200000000000001E-2</v>
      </c>
      <c r="AS65">
        <v>2.2800000000000001E-2</v>
      </c>
      <c r="AT65">
        <v>2.46E-2</v>
      </c>
      <c r="AU65">
        <v>2.3900000000000001E-2</v>
      </c>
      <c r="AV65">
        <v>3.4000000000000002E-2</v>
      </c>
      <c r="AW65">
        <v>3.6499999999999998E-2</v>
      </c>
      <c r="AX65">
        <v>5.0500000000000003E-2</v>
      </c>
      <c r="AY65">
        <v>5.5899999999999998E-2</v>
      </c>
      <c r="AZ65">
        <v>4.9099999999999998E-2</v>
      </c>
      <c r="BA65">
        <v>2.5999999999999999E-2</v>
      </c>
      <c r="BB65">
        <v>3.3500000000000002E-2</v>
      </c>
      <c r="BC65">
        <v>4.3299999999999998E-2</v>
      </c>
      <c r="BD65">
        <v>1.8800000000000001E-2</v>
      </c>
      <c r="BE65">
        <v>2.7400000000000001E-2</v>
      </c>
      <c r="BF65">
        <v>2.7900000000000001E-2</v>
      </c>
      <c r="BG65">
        <v>5.4899999999999997E-2</v>
      </c>
      <c r="BH65">
        <v>1.2500000000000001E-2</v>
      </c>
      <c r="BI65">
        <v>3.2300000000000002E-2</v>
      </c>
      <c r="BJ65">
        <v>3.5299999999999998E-2</v>
      </c>
      <c r="BK65">
        <v>5.5E-2</v>
      </c>
      <c r="BL65">
        <v>1.55E-2</v>
      </c>
      <c r="BM65">
        <v>1.83E-2</v>
      </c>
      <c r="BN65">
        <v>7.8700000000000006E-2</v>
      </c>
    </row>
    <row r="66" spans="4:66" x14ac:dyDescent="0.35">
      <c r="D66" s="19" t="s">
        <v>93</v>
      </c>
      <c r="E66" t="s">
        <v>118</v>
      </c>
      <c r="F66">
        <v>12820878</v>
      </c>
      <c r="G66">
        <v>12813969</v>
      </c>
      <c r="H66">
        <v>12807060</v>
      </c>
      <c r="I66">
        <v>12790447</v>
      </c>
      <c r="J66">
        <v>12783538</v>
      </c>
      <c r="K66">
        <v>12785759</v>
      </c>
      <c r="L66">
        <v>12789101</v>
      </c>
      <c r="M66">
        <v>12776621</v>
      </c>
      <c r="N66">
        <v>12766827</v>
      </c>
      <c r="O66">
        <v>12744583</v>
      </c>
      <c r="P66">
        <v>12711158</v>
      </c>
      <c r="Z66">
        <v>12281054</v>
      </c>
      <c r="AF66">
        <v>11881643</v>
      </c>
      <c r="AG66">
        <v>11863895</v>
      </c>
      <c r="AH66">
        <v>11793909</v>
      </c>
      <c r="AI66">
        <v>11319366</v>
      </c>
      <c r="AJ66">
        <v>10498012</v>
      </c>
      <c r="AK66">
        <v>9900180</v>
      </c>
      <c r="AL66">
        <v>9631350</v>
      </c>
      <c r="AM66" s="9">
        <v>8720017</v>
      </c>
      <c r="AN66" s="9">
        <v>7665111</v>
      </c>
      <c r="AO66">
        <v>6302115</v>
      </c>
      <c r="AP66">
        <v>5258014</v>
      </c>
      <c r="AQ66">
        <v>4282891</v>
      </c>
      <c r="AR66">
        <v>3521951</v>
      </c>
      <c r="AS66">
        <v>2906215</v>
      </c>
      <c r="AT66">
        <v>2311786</v>
      </c>
      <c r="AU66">
        <v>1724033</v>
      </c>
      <c r="AV66">
        <v>1348233</v>
      </c>
      <c r="AW66">
        <v>1049458</v>
      </c>
      <c r="AX66">
        <v>810091</v>
      </c>
      <c r="AY66">
        <v>602545</v>
      </c>
      <c r="AZ66">
        <v>434373</v>
      </c>
      <c r="BA66">
        <v>327305</v>
      </c>
      <c r="BB66">
        <v>240057</v>
      </c>
      <c r="BC66">
        <v>183703</v>
      </c>
      <c r="BD66">
        <v>119666</v>
      </c>
      <c r="BE66">
        <v>85637</v>
      </c>
      <c r="BF66">
        <v>51707</v>
      </c>
      <c r="BG66">
        <v>30962</v>
      </c>
      <c r="BH66">
        <v>24450</v>
      </c>
      <c r="BI66">
        <v>17950</v>
      </c>
      <c r="BJ66">
        <v>11450</v>
      </c>
      <c r="BK66">
        <v>680</v>
      </c>
      <c r="BL66">
        <v>0</v>
      </c>
      <c r="BM66">
        <v>0</v>
      </c>
      <c r="BN66">
        <v>0</v>
      </c>
    </row>
    <row r="67" spans="4:66" x14ac:dyDescent="0.35">
      <c r="D67" s="19">
        <v>0</v>
      </c>
      <c r="E67" t="s">
        <v>119</v>
      </c>
      <c r="F67">
        <v>5.0000000000000001E-4</v>
      </c>
      <c r="G67">
        <v>5.0000000000000001E-4</v>
      </c>
      <c r="H67">
        <v>1.2999999999999999E-3</v>
      </c>
      <c r="I67">
        <v>5.0000000000000001E-4</v>
      </c>
      <c r="J67">
        <v>-2.0000000000000001E-4</v>
      </c>
      <c r="K67">
        <v>-2.9999999999999997E-4</v>
      </c>
      <c r="L67">
        <v>1E-3</v>
      </c>
      <c r="M67">
        <v>8.0000000000000004E-4</v>
      </c>
      <c r="N67">
        <v>1.6999999999999999E-3</v>
      </c>
      <c r="O67">
        <v>2.5999999999999999E-3</v>
      </c>
      <c r="P67">
        <v>3.3999999999999998E-3</v>
      </c>
      <c r="Z67">
        <v>3.3E-3</v>
      </c>
      <c r="AF67">
        <v>1E-4</v>
      </c>
      <c r="AG67">
        <v>5.9999999999999995E-4</v>
      </c>
      <c r="AH67">
        <v>4.1000000000000003E-3</v>
      </c>
      <c r="AI67">
        <v>7.6E-3</v>
      </c>
      <c r="AJ67">
        <v>5.8999999999999999E-3</v>
      </c>
      <c r="AK67">
        <v>2.8E-3</v>
      </c>
      <c r="AL67">
        <v>0.01</v>
      </c>
      <c r="AM67" s="9">
        <v>1.2999999999999999E-2</v>
      </c>
      <c r="AN67" s="9">
        <v>1.9800000000000002E-2</v>
      </c>
      <c r="AO67">
        <v>1.83E-2</v>
      </c>
      <c r="AP67">
        <v>2.07E-2</v>
      </c>
      <c r="AQ67">
        <v>1.9800000000000002E-2</v>
      </c>
      <c r="AR67">
        <v>1.9400000000000001E-2</v>
      </c>
      <c r="AS67">
        <v>2.3099999999999999E-2</v>
      </c>
      <c r="AT67">
        <v>2.98E-2</v>
      </c>
      <c r="AU67">
        <v>2.4899999999999999E-2</v>
      </c>
      <c r="AV67">
        <v>2.5399999999999999E-2</v>
      </c>
      <c r="AW67">
        <v>2.6200000000000001E-2</v>
      </c>
      <c r="AX67">
        <v>0.03</v>
      </c>
      <c r="AY67">
        <v>3.3300000000000003E-2</v>
      </c>
      <c r="AZ67">
        <v>2.87E-2</v>
      </c>
      <c r="BA67">
        <v>3.15E-2</v>
      </c>
      <c r="BB67">
        <v>2.7099999999999999E-2</v>
      </c>
      <c r="BC67">
        <v>4.3799999999999999E-2</v>
      </c>
      <c r="BD67">
        <v>3.4000000000000002E-2</v>
      </c>
      <c r="BE67">
        <v>5.1700000000000003E-2</v>
      </c>
      <c r="BF67">
        <v>5.2600000000000001E-2</v>
      </c>
      <c r="BG67">
        <v>2.3900000000000001E-2</v>
      </c>
      <c r="BH67">
        <v>3.1399999999999997E-2</v>
      </c>
      <c r="BI67">
        <v>4.5999999999999999E-2</v>
      </c>
      <c r="BJ67">
        <v>0.32629999999999998</v>
      </c>
      <c r="BK67">
        <v>0</v>
      </c>
      <c r="BL67">
        <v>0</v>
      </c>
      <c r="BM67">
        <v>0</v>
      </c>
      <c r="BN67">
        <v>0</v>
      </c>
    </row>
    <row r="68" spans="4:66" x14ac:dyDescent="0.35">
      <c r="D68" s="19" t="s">
        <v>94</v>
      </c>
      <c r="E68" t="s">
        <v>118</v>
      </c>
      <c r="F68">
        <v>12659682</v>
      </c>
      <c r="G68">
        <v>12700381</v>
      </c>
      <c r="H68">
        <v>12741080</v>
      </c>
      <c r="I68">
        <v>12786196</v>
      </c>
      <c r="J68">
        <v>12826895</v>
      </c>
      <c r="K68">
        <v>12864342</v>
      </c>
      <c r="L68">
        <v>12888962</v>
      </c>
      <c r="M68">
        <v>12898269</v>
      </c>
      <c r="N68">
        <v>12884119</v>
      </c>
      <c r="O68">
        <v>12867291</v>
      </c>
      <c r="P68">
        <v>12840762</v>
      </c>
      <c r="Z68">
        <v>12419293</v>
      </c>
      <c r="AF68">
        <v>11430602</v>
      </c>
      <c r="AG68">
        <v>11426518</v>
      </c>
      <c r="AH68">
        <v>11113976</v>
      </c>
      <c r="AI68">
        <v>10081158</v>
      </c>
      <c r="AJ68">
        <v>8712176</v>
      </c>
      <c r="AK68">
        <v>7897241</v>
      </c>
      <c r="AL68">
        <v>7630654</v>
      </c>
      <c r="AM68" s="9">
        <v>6485280</v>
      </c>
      <c r="AN68" s="9">
        <v>5638591</v>
      </c>
      <c r="AO68">
        <v>4821550</v>
      </c>
      <c r="AP68">
        <v>3826351</v>
      </c>
      <c r="AQ68">
        <v>3077871</v>
      </c>
      <c r="AR68">
        <v>2539891</v>
      </c>
      <c r="AS68">
        <v>1711951</v>
      </c>
      <c r="AT68">
        <v>851470</v>
      </c>
      <c r="AU68">
        <v>476183</v>
      </c>
      <c r="AV68">
        <v>157445</v>
      </c>
      <c r="AW68">
        <v>55211</v>
      </c>
      <c r="AX68">
        <v>12282</v>
      </c>
      <c r="AY68">
        <v>2458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4:66" x14ac:dyDescent="0.35">
      <c r="D69" s="19">
        <v>0</v>
      </c>
      <c r="E69" t="s">
        <v>119</v>
      </c>
      <c r="F69">
        <v>-3.2000000000000002E-3</v>
      </c>
      <c r="G69">
        <v>-3.2000000000000002E-3</v>
      </c>
      <c r="H69">
        <v>-3.5000000000000001E-3</v>
      </c>
      <c r="I69">
        <v>-3.2000000000000002E-3</v>
      </c>
      <c r="J69">
        <v>-2.8999999999999998E-3</v>
      </c>
      <c r="K69">
        <v>-1.9E-3</v>
      </c>
      <c r="L69">
        <v>-6.9999999999999999E-4</v>
      </c>
      <c r="M69">
        <v>1.1000000000000001E-3</v>
      </c>
      <c r="N69">
        <v>1.2999999999999999E-3</v>
      </c>
      <c r="O69">
        <v>2.0999999999999999E-3</v>
      </c>
      <c r="P69">
        <v>3.3E-3</v>
      </c>
      <c r="Z69">
        <v>8.3000000000000001E-3</v>
      </c>
      <c r="AF69">
        <v>0</v>
      </c>
      <c r="AG69">
        <v>2.8E-3</v>
      </c>
      <c r="AH69">
        <v>9.7999999999999997E-3</v>
      </c>
      <c r="AI69">
        <v>1.47E-2</v>
      </c>
      <c r="AJ69">
        <v>9.9000000000000008E-3</v>
      </c>
      <c r="AK69">
        <v>3.3999999999999998E-3</v>
      </c>
      <c r="AL69">
        <v>1.6400000000000001E-2</v>
      </c>
      <c r="AM69" s="9">
        <v>1.41E-2</v>
      </c>
      <c r="AN69" s="9">
        <v>1.5800000000000002E-2</v>
      </c>
      <c r="AO69">
        <v>2.3400000000000001E-2</v>
      </c>
      <c r="AP69">
        <v>2.1999999999999999E-2</v>
      </c>
      <c r="AQ69">
        <v>1.9400000000000001E-2</v>
      </c>
      <c r="AR69">
        <v>4.02E-2</v>
      </c>
      <c r="AS69">
        <v>7.2300000000000003E-2</v>
      </c>
      <c r="AT69">
        <v>5.9799999999999999E-2</v>
      </c>
      <c r="AU69">
        <v>0.11700000000000001</v>
      </c>
      <c r="AV69">
        <v>0.1105</v>
      </c>
      <c r="AW69">
        <v>0.16220000000000001</v>
      </c>
      <c r="AX69">
        <v>0.17449999999999999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4:66" x14ac:dyDescent="0.35">
      <c r="D70" s="19" t="s">
        <v>120</v>
      </c>
      <c r="E70" t="s">
        <v>118</v>
      </c>
      <c r="F70">
        <v>11747694</v>
      </c>
      <c r="G70">
        <v>11718568</v>
      </c>
      <c r="H70">
        <v>11689442</v>
      </c>
      <c r="I70">
        <v>11664129</v>
      </c>
      <c r="J70">
        <v>11635003</v>
      </c>
      <c r="K70">
        <v>11617850</v>
      </c>
      <c r="L70">
        <v>11602973</v>
      </c>
      <c r="M70">
        <v>11576576</v>
      </c>
      <c r="N70">
        <v>11548369</v>
      </c>
      <c r="O70">
        <v>11543463</v>
      </c>
      <c r="P70">
        <v>11539327</v>
      </c>
      <c r="Z70">
        <v>11353140</v>
      </c>
      <c r="AF70">
        <v>10847115</v>
      </c>
      <c r="AG70">
        <v>10797630</v>
      </c>
      <c r="AH70">
        <v>10652017</v>
      </c>
      <c r="AI70">
        <v>9706397</v>
      </c>
      <c r="AJ70">
        <v>7946627</v>
      </c>
      <c r="AK70">
        <v>6907612</v>
      </c>
      <c r="AL70">
        <v>6646697</v>
      </c>
      <c r="AM70" s="9">
        <v>5759394</v>
      </c>
      <c r="AN70" s="9">
        <v>4767121</v>
      </c>
      <c r="AO70">
        <v>4157545</v>
      </c>
      <c r="AP70">
        <v>3672316</v>
      </c>
      <c r="AQ70">
        <v>3198062</v>
      </c>
      <c r="AR70">
        <v>2665260</v>
      </c>
      <c r="AS70">
        <v>2339511</v>
      </c>
      <c r="AT70">
        <v>1980329</v>
      </c>
      <c r="AU70">
        <v>1519467</v>
      </c>
      <c r="AV70">
        <v>937903</v>
      </c>
      <c r="AW70">
        <v>581434</v>
      </c>
      <c r="AX70">
        <v>230760</v>
      </c>
      <c r="AY70">
        <v>42159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4:66" x14ac:dyDescent="0.35">
      <c r="D71" s="19">
        <v>0</v>
      </c>
      <c r="E71" t="s">
        <v>119</v>
      </c>
      <c r="F71">
        <v>2.5000000000000001E-3</v>
      </c>
      <c r="G71">
        <v>2.5000000000000001E-3</v>
      </c>
      <c r="H71">
        <v>2.2000000000000001E-3</v>
      </c>
      <c r="I71">
        <v>2.5000000000000001E-3</v>
      </c>
      <c r="J71">
        <v>1.5E-3</v>
      </c>
      <c r="K71">
        <v>1.2999999999999999E-3</v>
      </c>
      <c r="L71">
        <v>2.3E-3</v>
      </c>
      <c r="M71">
        <v>2.3999999999999998E-3</v>
      </c>
      <c r="N71">
        <v>4.0000000000000002E-4</v>
      </c>
      <c r="O71">
        <v>4.0000000000000002E-4</v>
      </c>
      <c r="P71">
        <v>1.6000000000000001E-3</v>
      </c>
      <c r="Z71">
        <v>4.5999999999999999E-3</v>
      </c>
      <c r="AF71">
        <v>5.0000000000000001E-4</v>
      </c>
      <c r="AG71">
        <v>1.4E-3</v>
      </c>
      <c r="AH71">
        <v>9.2999999999999992E-3</v>
      </c>
      <c r="AI71">
        <v>2.0199999999999999E-2</v>
      </c>
      <c r="AJ71">
        <v>1.41E-2</v>
      </c>
      <c r="AK71">
        <v>3.8999999999999998E-3</v>
      </c>
      <c r="AL71">
        <v>1.44E-2</v>
      </c>
      <c r="AM71" s="9">
        <v>1.9099999999999999E-2</v>
      </c>
      <c r="AN71" s="9">
        <v>1.38E-2</v>
      </c>
      <c r="AO71">
        <v>1.2500000000000001E-2</v>
      </c>
      <c r="AP71">
        <v>1.3899999999999999E-2</v>
      </c>
      <c r="AQ71">
        <v>1.84E-2</v>
      </c>
      <c r="AR71">
        <v>1.3100000000000001E-2</v>
      </c>
      <c r="AS71">
        <v>1.6799999999999999E-2</v>
      </c>
      <c r="AT71">
        <v>2.6800000000000001E-2</v>
      </c>
      <c r="AU71">
        <v>4.9399999999999999E-2</v>
      </c>
      <c r="AV71">
        <v>4.9000000000000002E-2</v>
      </c>
      <c r="AW71">
        <v>9.6799999999999997E-2</v>
      </c>
      <c r="AX71">
        <v>0.18529999999999999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4:66" x14ac:dyDescent="0.35">
      <c r="D72" s="19" t="s">
        <v>121</v>
      </c>
      <c r="E72" t="s">
        <v>118</v>
      </c>
      <c r="F72">
        <v>10736059</v>
      </c>
      <c r="G72">
        <v>10627767</v>
      </c>
      <c r="H72">
        <v>10519475</v>
      </c>
      <c r="I72">
        <v>10413055</v>
      </c>
      <c r="J72">
        <v>10304763</v>
      </c>
      <c r="K72">
        <v>10181111</v>
      </c>
      <c r="L72">
        <v>10069001</v>
      </c>
      <c r="M72">
        <v>9973326</v>
      </c>
      <c r="N72">
        <v>9901496</v>
      </c>
      <c r="O72">
        <v>9801578</v>
      </c>
      <c r="P72">
        <v>9711810</v>
      </c>
      <c r="Z72">
        <v>8186453</v>
      </c>
      <c r="AF72">
        <v>6478216</v>
      </c>
      <c r="AG72">
        <v>5463105</v>
      </c>
      <c r="AH72">
        <v>4589575</v>
      </c>
      <c r="AI72">
        <v>3943116</v>
      </c>
      <c r="AJ72">
        <v>3444578</v>
      </c>
      <c r="AK72">
        <v>3123723</v>
      </c>
      <c r="AL72">
        <v>2908506</v>
      </c>
      <c r="AM72" s="9">
        <v>2895832</v>
      </c>
      <c r="AN72" s="9">
        <v>2609121</v>
      </c>
      <c r="AO72">
        <v>2216331</v>
      </c>
      <c r="AP72">
        <v>1837353</v>
      </c>
      <c r="AQ72">
        <v>1542180</v>
      </c>
      <c r="AR72">
        <v>1184109</v>
      </c>
      <c r="AS72">
        <v>1057286</v>
      </c>
      <c r="AT72">
        <v>906185</v>
      </c>
      <c r="AU72">
        <v>691392</v>
      </c>
      <c r="AV72">
        <v>516823</v>
      </c>
      <c r="AW72">
        <v>340989</v>
      </c>
      <c r="AX72">
        <v>251407</v>
      </c>
      <c r="AY72">
        <v>162686</v>
      </c>
      <c r="AZ72">
        <v>82548</v>
      </c>
      <c r="BA72">
        <v>56071</v>
      </c>
      <c r="BB72">
        <v>23375</v>
      </c>
      <c r="BC72">
        <v>9578</v>
      </c>
      <c r="BD72">
        <v>5200</v>
      </c>
      <c r="BE72">
        <v>2021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4:66" x14ac:dyDescent="0.35">
      <c r="D73" s="19">
        <v>0</v>
      </c>
      <c r="E73" t="s">
        <v>119</v>
      </c>
      <c r="F73">
        <v>1.0200000000000001E-2</v>
      </c>
      <c r="G73">
        <v>1.03E-2</v>
      </c>
      <c r="H73">
        <v>1.0200000000000001E-2</v>
      </c>
      <c r="I73">
        <v>1.0500000000000001E-2</v>
      </c>
      <c r="J73">
        <v>1.21E-2</v>
      </c>
      <c r="K73">
        <v>1.11E-2</v>
      </c>
      <c r="L73">
        <v>9.5999999999999992E-3</v>
      </c>
      <c r="M73">
        <v>7.3000000000000001E-3</v>
      </c>
      <c r="N73">
        <v>1.0200000000000001E-2</v>
      </c>
      <c r="O73">
        <v>9.1999999999999998E-3</v>
      </c>
      <c r="P73">
        <v>1.72E-2</v>
      </c>
      <c r="Z73">
        <v>2.3699999999999999E-2</v>
      </c>
      <c r="AF73">
        <v>1.72E-2</v>
      </c>
      <c r="AG73">
        <v>1.7600000000000001E-2</v>
      </c>
      <c r="AH73">
        <v>1.5299999999999999E-2</v>
      </c>
      <c r="AI73">
        <v>1.3599999999999999E-2</v>
      </c>
      <c r="AJ73">
        <v>9.7999999999999997E-3</v>
      </c>
      <c r="AK73">
        <v>7.1999999999999998E-3</v>
      </c>
      <c r="AL73">
        <v>4.0000000000000002E-4</v>
      </c>
      <c r="AM73" s="9">
        <v>1.0500000000000001E-2</v>
      </c>
      <c r="AN73" s="9">
        <v>1.6400000000000001E-2</v>
      </c>
      <c r="AO73">
        <v>1.89E-2</v>
      </c>
      <c r="AP73">
        <v>1.77E-2</v>
      </c>
      <c r="AQ73">
        <v>2.6800000000000001E-2</v>
      </c>
      <c r="AR73">
        <v>1.14E-2</v>
      </c>
      <c r="AS73">
        <v>1.55E-2</v>
      </c>
      <c r="AT73">
        <v>2.7400000000000001E-2</v>
      </c>
      <c r="AU73">
        <v>2.9499999999999998E-2</v>
      </c>
      <c r="AV73">
        <v>4.2500000000000003E-2</v>
      </c>
      <c r="AW73">
        <v>3.09E-2</v>
      </c>
      <c r="AX73">
        <v>4.4499999999999998E-2</v>
      </c>
      <c r="AY73">
        <v>7.0199999999999999E-2</v>
      </c>
      <c r="AZ73">
        <v>3.9399999999999998E-2</v>
      </c>
      <c r="BA73">
        <v>9.1399999999999995E-2</v>
      </c>
      <c r="BB73">
        <v>9.3299999999999994E-2</v>
      </c>
      <c r="BC73">
        <v>6.3E-2</v>
      </c>
      <c r="BD73">
        <v>9.9099999999999994E-2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4:66" x14ac:dyDescent="0.35">
      <c r="D74" s="19" t="s">
        <v>49</v>
      </c>
      <c r="E74" t="s">
        <v>118</v>
      </c>
      <c r="F74">
        <v>567025</v>
      </c>
      <c r="G74">
        <v>572381</v>
      </c>
      <c r="H74">
        <v>577737</v>
      </c>
      <c r="I74">
        <v>578934</v>
      </c>
      <c r="J74">
        <v>584290</v>
      </c>
      <c r="K74">
        <v>585668</v>
      </c>
      <c r="L74">
        <v>582548</v>
      </c>
      <c r="M74">
        <v>582123</v>
      </c>
      <c r="N74">
        <v>576270</v>
      </c>
      <c r="O74">
        <v>567224</v>
      </c>
      <c r="P74">
        <v>564483</v>
      </c>
      <c r="Z74">
        <v>493782</v>
      </c>
      <c r="AF74">
        <v>453588</v>
      </c>
      <c r="AG74">
        <v>469557</v>
      </c>
      <c r="AH74">
        <v>332416</v>
      </c>
      <c r="AI74">
        <v>330066</v>
      </c>
      <c r="AJ74">
        <v>290529</v>
      </c>
      <c r="AK74">
        <v>250742</v>
      </c>
      <c r="AL74">
        <v>225565</v>
      </c>
      <c r="AM74" s="9">
        <v>194402</v>
      </c>
      <c r="AN74" s="9">
        <v>145965</v>
      </c>
      <c r="AO74">
        <v>92531</v>
      </c>
      <c r="AP74">
        <v>60705</v>
      </c>
      <c r="AQ74">
        <v>20789</v>
      </c>
      <c r="AR74">
        <v>9118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4:66" x14ac:dyDescent="0.35">
      <c r="D75" s="13">
        <v>0</v>
      </c>
      <c r="E75" t="s">
        <v>119</v>
      </c>
      <c r="F75">
        <v>-9.4000000000000004E-3</v>
      </c>
      <c r="G75">
        <v>-9.2999999999999992E-3</v>
      </c>
      <c r="H75">
        <v>-2.0999999999999999E-3</v>
      </c>
      <c r="I75">
        <v>-9.1999999999999998E-3</v>
      </c>
      <c r="J75">
        <v>-2.3999999999999998E-3</v>
      </c>
      <c r="K75">
        <v>5.4000000000000003E-3</v>
      </c>
      <c r="L75">
        <v>6.9999999999999999E-4</v>
      </c>
      <c r="M75">
        <v>1.0200000000000001E-2</v>
      </c>
      <c r="N75">
        <v>1.5900000000000001E-2</v>
      </c>
      <c r="O75">
        <v>4.8999999999999998E-3</v>
      </c>
      <c r="P75">
        <v>1.35E-2</v>
      </c>
      <c r="Z75">
        <v>8.5000000000000006E-3</v>
      </c>
      <c r="AF75">
        <v>-3.5000000000000001E-3</v>
      </c>
      <c r="AG75">
        <v>3.5099999999999999E-2</v>
      </c>
      <c r="AH75">
        <v>6.9999999999999999E-4</v>
      </c>
      <c r="AI75">
        <v>1.2800000000000001E-2</v>
      </c>
      <c r="AJ75">
        <v>1.4800000000000001E-2</v>
      </c>
      <c r="AK75">
        <v>1.06E-2</v>
      </c>
      <c r="AL75">
        <v>1.4999999999999999E-2</v>
      </c>
      <c r="AM75" s="9">
        <v>2.9100000000000001E-2</v>
      </c>
      <c r="AN75" s="9">
        <v>4.6600000000000003E-2</v>
      </c>
      <c r="AO75">
        <v>4.3099999999999999E-2</v>
      </c>
      <c r="AP75">
        <v>0.11310000000000001</v>
      </c>
      <c r="AQ75">
        <v>8.5900000000000004E-2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4:66" x14ac:dyDescent="0.35">
      <c r="D76" s="19" t="s">
        <v>122</v>
      </c>
      <c r="E76" t="s">
        <v>118</v>
      </c>
      <c r="F76">
        <v>628061</v>
      </c>
      <c r="G76">
        <v>627180</v>
      </c>
      <c r="H76">
        <v>626299</v>
      </c>
      <c r="I76">
        <v>624525</v>
      </c>
      <c r="J76">
        <v>623644</v>
      </c>
      <c r="K76">
        <v>625197</v>
      </c>
      <c r="L76">
        <v>625218</v>
      </c>
      <c r="M76">
        <v>626212</v>
      </c>
      <c r="N76">
        <v>626063</v>
      </c>
      <c r="O76">
        <v>626979</v>
      </c>
      <c r="P76">
        <v>625880</v>
      </c>
      <c r="Z76">
        <v>608827</v>
      </c>
      <c r="AF76">
        <v>562758</v>
      </c>
      <c r="AG76">
        <v>511456</v>
      </c>
      <c r="AH76">
        <v>444330</v>
      </c>
      <c r="AI76">
        <v>389881</v>
      </c>
      <c r="AJ76">
        <v>377747</v>
      </c>
      <c r="AK76">
        <v>359231</v>
      </c>
      <c r="AL76">
        <v>359611</v>
      </c>
      <c r="AM76" s="9">
        <v>352428</v>
      </c>
      <c r="AN76" s="9">
        <v>355956</v>
      </c>
      <c r="AO76">
        <v>343641</v>
      </c>
      <c r="AP76">
        <v>332422</v>
      </c>
      <c r="AQ76">
        <v>332286</v>
      </c>
      <c r="AR76">
        <v>330551</v>
      </c>
      <c r="AS76">
        <v>315098</v>
      </c>
      <c r="AT76">
        <v>314120</v>
      </c>
      <c r="AU76">
        <v>291948</v>
      </c>
      <c r="AV76">
        <v>280652</v>
      </c>
      <c r="AW76">
        <v>235764</v>
      </c>
      <c r="AX76">
        <v>217713</v>
      </c>
      <c r="AY76">
        <v>154465</v>
      </c>
      <c r="AZ76">
        <v>85425</v>
      </c>
      <c r="BA76">
        <v>47620</v>
      </c>
      <c r="BB76">
        <v>10000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4:66" x14ac:dyDescent="0.35">
      <c r="D77" s="19">
        <v>0</v>
      </c>
      <c r="E77" t="s">
        <v>119</v>
      </c>
      <c r="F77">
        <v>1.4E-3</v>
      </c>
      <c r="G77">
        <v>1.4E-3</v>
      </c>
      <c r="H77">
        <v>2.8E-3</v>
      </c>
      <c r="I77">
        <v>1.4E-3</v>
      </c>
      <c r="J77">
        <v>-2.5000000000000001E-3</v>
      </c>
      <c r="K77">
        <v>0</v>
      </c>
      <c r="L77">
        <v>-1.6000000000000001E-3</v>
      </c>
      <c r="M77">
        <v>2.0000000000000001E-4</v>
      </c>
      <c r="N77">
        <v>-1.5E-3</v>
      </c>
      <c r="O77">
        <v>1.8E-3</v>
      </c>
      <c r="P77">
        <v>2.8E-3</v>
      </c>
      <c r="Z77">
        <v>7.9000000000000008E-3</v>
      </c>
      <c r="AF77">
        <v>9.5999999999999992E-3</v>
      </c>
      <c r="AG77">
        <v>1.4200000000000001E-2</v>
      </c>
      <c r="AH77">
        <v>1.32E-2</v>
      </c>
      <c r="AI77">
        <v>3.2000000000000002E-3</v>
      </c>
      <c r="AJ77">
        <v>5.0000000000000001E-3</v>
      </c>
      <c r="AK77">
        <v>-1E-4</v>
      </c>
      <c r="AL77">
        <v>2E-3</v>
      </c>
      <c r="AM77" s="9">
        <v>-1E-3</v>
      </c>
      <c r="AN77" s="9">
        <v>3.5000000000000001E-3</v>
      </c>
      <c r="AO77">
        <v>3.3E-3</v>
      </c>
      <c r="AP77">
        <v>0</v>
      </c>
      <c r="AQ77">
        <v>5.0000000000000001E-4</v>
      </c>
      <c r="AR77">
        <v>4.7999999999999996E-3</v>
      </c>
      <c r="AS77">
        <v>2.9999999999999997E-4</v>
      </c>
      <c r="AT77">
        <v>7.3000000000000001E-3</v>
      </c>
      <c r="AU77">
        <v>4.0000000000000001E-3</v>
      </c>
      <c r="AV77">
        <v>1.7600000000000001E-2</v>
      </c>
      <c r="AW77">
        <v>8.0000000000000002E-3</v>
      </c>
      <c r="AX77">
        <v>3.49E-2</v>
      </c>
      <c r="AY77">
        <v>6.0999999999999999E-2</v>
      </c>
      <c r="AZ77">
        <v>6.0199999999999997E-2</v>
      </c>
      <c r="BA77">
        <v>0.16889999999999999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4:66" x14ac:dyDescent="0.35">
      <c r="D78" s="19" t="s">
        <v>123</v>
      </c>
      <c r="E78" t="s">
        <v>118</v>
      </c>
      <c r="F78">
        <v>734002</v>
      </c>
      <c r="G78">
        <v>735720</v>
      </c>
      <c r="H78">
        <v>737438</v>
      </c>
      <c r="I78">
        <v>739786</v>
      </c>
      <c r="J78">
        <v>741504</v>
      </c>
      <c r="K78">
        <v>737547</v>
      </c>
      <c r="L78">
        <v>736307</v>
      </c>
      <c r="M78">
        <v>737045</v>
      </c>
      <c r="N78">
        <v>730399</v>
      </c>
      <c r="O78">
        <v>722038</v>
      </c>
      <c r="P78">
        <v>713906</v>
      </c>
      <c r="Z78">
        <v>626932</v>
      </c>
      <c r="AF78">
        <v>550043</v>
      </c>
      <c r="AG78">
        <v>401851</v>
      </c>
      <c r="AH78">
        <v>300382</v>
      </c>
      <c r="AI78">
        <v>226167</v>
      </c>
      <c r="AJ78">
        <v>128643</v>
      </c>
      <c r="AK78">
        <v>72524</v>
      </c>
      <c r="AL78">
        <v>59278</v>
      </c>
      <c r="AM78" s="9">
        <v>55036</v>
      </c>
      <c r="AN78" s="9">
        <v>64356</v>
      </c>
      <c r="AO78">
        <v>32052</v>
      </c>
      <c r="AP78">
        <v>33426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4:66" x14ac:dyDescent="0.35">
      <c r="D79" s="13">
        <v>0</v>
      </c>
      <c r="E79" t="s">
        <v>119</v>
      </c>
      <c r="F79">
        <v>-2.3E-3</v>
      </c>
      <c r="G79">
        <v>-2.3E-3</v>
      </c>
      <c r="H79">
        <v>-3.2000000000000002E-3</v>
      </c>
      <c r="I79">
        <v>-2.3E-3</v>
      </c>
      <c r="J79">
        <v>5.4000000000000003E-3</v>
      </c>
      <c r="K79">
        <v>1.6999999999999999E-3</v>
      </c>
      <c r="L79">
        <v>-1E-3</v>
      </c>
      <c r="M79">
        <v>9.1000000000000004E-3</v>
      </c>
      <c r="N79">
        <v>1.1599999999999999E-2</v>
      </c>
      <c r="O79">
        <v>1.14E-2</v>
      </c>
      <c r="P79">
        <v>1.3100000000000001E-2</v>
      </c>
      <c r="Z79">
        <v>1.32E-2</v>
      </c>
      <c r="AF79">
        <v>3.1899999999999998E-2</v>
      </c>
      <c r="AG79">
        <v>2.9499999999999998E-2</v>
      </c>
      <c r="AH79">
        <v>2.8799999999999999E-2</v>
      </c>
      <c r="AI79">
        <v>5.8000000000000003E-2</v>
      </c>
      <c r="AJ79">
        <v>5.8999999999999997E-2</v>
      </c>
      <c r="AK79">
        <v>2.0400000000000001E-2</v>
      </c>
      <c r="AL79">
        <v>7.4999999999999997E-3</v>
      </c>
      <c r="AM79" s="9">
        <v>-1.55E-2</v>
      </c>
      <c r="AN79" s="9">
        <v>7.22E-2</v>
      </c>
      <c r="AO79">
        <v>-4.1999999999999997E-3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4:66" x14ac:dyDescent="0.35">
      <c r="D80" s="19" t="s">
        <v>124</v>
      </c>
      <c r="E80" t="s">
        <v>118</v>
      </c>
      <c r="F80">
        <v>761723</v>
      </c>
      <c r="G80">
        <v>760900</v>
      </c>
      <c r="H80">
        <v>760077</v>
      </c>
      <c r="I80">
        <v>755176</v>
      </c>
      <c r="J80">
        <v>754353</v>
      </c>
      <c r="K80">
        <v>754022</v>
      </c>
      <c r="L80">
        <v>737382</v>
      </c>
      <c r="M80">
        <v>721999</v>
      </c>
      <c r="N80">
        <v>701116</v>
      </c>
      <c r="O80">
        <v>685136</v>
      </c>
      <c r="P80">
        <v>674710</v>
      </c>
      <c r="Z80">
        <v>642200</v>
      </c>
      <c r="AF80">
        <v>638800</v>
      </c>
      <c r="AG80">
        <v>652717</v>
      </c>
      <c r="AH80">
        <v>617761</v>
      </c>
      <c r="AI80">
        <v>632446</v>
      </c>
      <c r="AJ80">
        <v>619636</v>
      </c>
      <c r="AK80">
        <v>641935</v>
      </c>
      <c r="AL80">
        <v>680845</v>
      </c>
      <c r="AM80" s="9">
        <v>646872</v>
      </c>
      <c r="AN80" s="9">
        <v>577056</v>
      </c>
      <c r="AO80">
        <v>319146</v>
      </c>
      <c r="AP80">
        <v>190983</v>
      </c>
      <c r="AQ80">
        <v>36909</v>
      </c>
      <c r="AR80">
        <v>2405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4:66" x14ac:dyDescent="0.35">
      <c r="D81" s="13">
        <v>0</v>
      </c>
      <c r="E81" t="s">
        <v>119</v>
      </c>
      <c r="F81">
        <v>1.1000000000000001E-3</v>
      </c>
      <c r="G81">
        <v>1.1000000000000001E-3</v>
      </c>
      <c r="H81">
        <v>6.4999999999999997E-3</v>
      </c>
      <c r="I81">
        <v>1.1000000000000001E-3</v>
      </c>
      <c r="J81">
        <v>4.0000000000000002E-4</v>
      </c>
      <c r="K81">
        <v>2.2599999999999999E-2</v>
      </c>
      <c r="L81">
        <v>2.1299999999999999E-2</v>
      </c>
      <c r="M81">
        <v>2.98E-2</v>
      </c>
      <c r="N81">
        <v>2.3300000000000001E-2</v>
      </c>
      <c r="O81">
        <v>1.55E-2</v>
      </c>
      <c r="P81">
        <v>5.0000000000000001E-3</v>
      </c>
      <c r="Z81">
        <v>5.0000000000000001E-4</v>
      </c>
      <c r="AF81">
        <v>-2.2000000000000001E-3</v>
      </c>
      <c r="AG81">
        <v>5.4999999999999997E-3</v>
      </c>
      <c r="AH81">
        <v>-2.3E-3</v>
      </c>
      <c r="AI81">
        <v>2E-3</v>
      </c>
      <c r="AJ81">
        <v>-3.5000000000000001E-3</v>
      </c>
      <c r="AK81">
        <v>-5.8999999999999999E-3</v>
      </c>
      <c r="AL81">
        <v>5.1000000000000004E-3</v>
      </c>
      <c r="AM81" s="9">
        <v>1.15E-2</v>
      </c>
      <c r="AN81" s="9">
        <v>6.0999999999999999E-2</v>
      </c>
      <c r="AO81">
        <v>5.2699999999999997E-2</v>
      </c>
      <c r="AP81">
        <v>0.1787</v>
      </c>
      <c r="AQ81">
        <v>0.314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4:66" x14ac:dyDescent="0.35">
      <c r="D82" s="19" t="s">
        <v>125</v>
      </c>
      <c r="E82" t="s">
        <v>118</v>
      </c>
      <c r="F82">
        <v>903027</v>
      </c>
      <c r="G82">
        <v>892631</v>
      </c>
      <c r="H82">
        <v>882235</v>
      </c>
      <c r="I82">
        <v>873286</v>
      </c>
      <c r="J82">
        <v>862890</v>
      </c>
      <c r="K82">
        <v>853933</v>
      </c>
      <c r="L82">
        <v>849088</v>
      </c>
      <c r="M82">
        <v>842270</v>
      </c>
      <c r="N82">
        <v>833496</v>
      </c>
      <c r="O82">
        <v>823484</v>
      </c>
      <c r="P82">
        <v>816165</v>
      </c>
      <c r="Z82">
        <v>754844</v>
      </c>
      <c r="AF82">
        <v>696004</v>
      </c>
      <c r="AG82">
        <v>690768</v>
      </c>
      <c r="AH82">
        <v>665507</v>
      </c>
      <c r="AI82">
        <v>680514</v>
      </c>
      <c r="AJ82">
        <v>652740</v>
      </c>
      <c r="AK82">
        <v>642961</v>
      </c>
      <c r="AL82">
        <v>692849</v>
      </c>
      <c r="AM82" s="9">
        <v>636547</v>
      </c>
      <c r="AN82" s="9">
        <v>583888</v>
      </c>
      <c r="AO82">
        <v>401570</v>
      </c>
      <c r="AP82">
        <v>348600</v>
      </c>
      <c r="AQ82">
        <v>98268</v>
      </c>
      <c r="AR82">
        <v>11776</v>
      </c>
      <c r="AS82">
        <v>4837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4:66" x14ac:dyDescent="0.35">
      <c r="D83" s="19">
        <v>0</v>
      </c>
      <c r="E83" t="s">
        <v>119</v>
      </c>
      <c r="F83">
        <v>1.1599999999999999E-2</v>
      </c>
      <c r="G83">
        <v>1.18E-2</v>
      </c>
      <c r="H83">
        <v>1.0200000000000001E-2</v>
      </c>
      <c r="I83">
        <v>1.2E-2</v>
      </c>
      <c r="J83">
        <v>1.0500000000000001E-2</v>
      </c>
      <c r="K83">
        <v>5.7000000000000002E-3</v>
      </c>
      <c r="L83">
        <v>8.0999999999999996E-3</v>
      </c>
      <c r="M83">
        <v>1.0500000000000001E-2</v>
      </c>
      <c r="N83">
        <v>1.2200000000000001E-2</v>
      </c>
      <c r="O83">
        <v>8.9999999999999993E-3</v>
      </c>
      <c r="P83">
        <v>7.7999999999999996E-3</v>
      </c>
      <c r="Z83">
        <v>8.0999999999999996E-3</v>
      </c>
      <c r="AF83">
        <v>8.0000000000000004E-4</v>
      </c>
      <c r="AG83">
        <v>3.7000000000000002E-3</v>
      </c>
      <c r="AH83">
        <v>-2.2000000000000001E-3</v>
      </c>
      <c r="AI83">
        <v>4.1999999999999997E-3</v>
      </c>
      <c r="AJ83">
        <v>1.5E-3</v>
      </c>
      <c r="AK83">
        <v>-7.4000000000000003E-3</v>
      </c>
      <c r="AL83">
        <v>8.5000000000000006E-3</v>
      </c>
      <c r="AM83" s="9">
        <v>8.6999999999999994E-3</v>
      </c>
      <c r="AN83" s="9">
        <v>3.8100000000000002E-2</v>
      </c>
      <c r="AO83">
        <v>1.4200000000000001E-2</v>
      </c>
      <c r="AP83">
        <v>0.13500000000000001</v>
      </c>
      <c r="AQ83">
        <v>0.23630000000000001</v>
      </c>
      <c r="AR83">
        <v>9.3100000000000002E-2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4:66" x14ac:dyDescent="0.35">
      <c r="D84" s="19" t="s">
        <v>126</v>
      </c>
      <c r="E84" t="s">
        <v>118</v>
      </c>
      <c r="F84">
        <v>185</v>
      </c>
      <c r="G84">
        <v>540</v>
      </c>
      <c r="H84">
        <v>700</v>
      </c>
      <c r="I84">
        <v>1005</v>
      </c>
      <c r="J84">
        <v>1482</v>
      </c>
      <c r="K84">
        <v>2470</v>
      </c>
      <c r="L84">
        <v>3645</v>
      </c>
      <c r="M84">
        <v>5385</v>
      </c>
      <c r="N84">
        <v>9170</v>
      </c>
      <c r="O84">
        <v>19870</v>
      </c>
      <c r="P84">
        <v>28704</v>
      </c>
      <c r="Z84">
        <v>33250</v>
      </c>
      <c r="AF84">
        <v>35496</v>
      </c>
      <c r="AG84">
        <v>45385</v>
      </c>
      <c r="AH84">
        <v>59096</v>
      </c>
      <c r="AI84">
        <v>64273</v>
      </c>
      <c r="AJ84">
        <v>72674</v>
      </c>
      <c r="AK84">
        <v>72749</v>
      </c>
      <c r="AL84">
        <v>76748</v>
      </c>
      <c r="AM84" s="9">
        <v>78085</v>
      </c>
      <c r="AN84" s="9">
        <v>91532</v>
      </c>
      <c r="AO84">
        <v>112216</v>
      </c>
      <c r="AP84">
        <v>125015</v>
      </c>
      <c r="AQ84">
        <v>146608</v>
      </c>
      <c r="AR84">
        <v>168493</v>
      </c>
      <c r="AS84">
        <v>184735</v>
      </c>
      <c r="AT84">
        <v>202322</v>
      </c>
      <c r="AU84">
        <v>223003</v>
      </c>
      <c r="AV84">
        <v>238380</v>
      </c>
      <c r="AW84">
        <v>266505</v>
      </c>
      <c r="AX84">
        <v>318085</v>
      </c>
      <c r="AY84">
        <v>446292</v>
      </c>
      <c r="AZ84">
        <v>548104</v>
      </c>
      <c r="BA84">
        <v>594338</v>
      </c>
      <c r="BB84">
        <v>666168</v>
      </c>
      <c r="BC84">
        <v>783600</v>
      </c>
      <c r="BD84">
        <v>899595</v>
      </c>
      <c r="BE84">
        <v>907316</v>
      </c>
      <c r="BF84">
        <v>915188</v>
      </c>
      <c r="BG84">
        <v>923638</v>
      </c>
      <c r="BH84">
        <v>932596</v>
      </c>
      <c r="BI84">
        <v>941413</v>
      </c>
      <c r="BJ84">
        <v>949216</v>
      </c>
      <c r="BK84">
        <v>957078</v>
      </c>
      <c r="BL84">
        <v>967171</v>
      </c>
      <c r="BM84">
        <v>975033</v>
      </c>
      <c r="BN84">
        <v>982895</v>
      </c>
    </row>
    <row r="85" spans="4:66" x14ac:dyDescent="0.35">
      <c r="D85" s="19">
        <v>0</v>
      </c>
      <c r="E85" t="s">
        <v>119</v>
      </c>
      <c r="F85">
        <v>0</v>
      </c>
      <c r="G85">
        <v>0.11310000000000001</v>
      </c>
      <c r="H85">
        <v>2.63E-2</v>
      </c>
      <c r="I85">
        <v>3.6799999999999999E-2</v>
      </c>
      <c r="J85">
        <v>3.9600000000000003E-2</v>
      </c>
      <c r="K85">
        <v>5.2400000000000002E-2</v>
      </c>
      <c r="L85">
        <v>3.9699999999999999E-2</v>
      </c>
      <c r="M85">
        <v>3.9800000000000002E-2</v>
      </c>
      <c r="N85">
        <v>5.4699999999999999E-2</v>
      </c>
      <c r="O85">
        <v>8.0399999999999999E-2</v>
      </c>
      <c r="P85">
        <v>3.7499999999999999E-2</v>
      </c>
      <c r="Z85">
        <v>1.4800000000000001E-2</v>
      </c>
      <c r="AF85">
        <v>6.6E-3</v>
      </c>
      <c r="AG85">
        <v>2.4899999999999999E-2</v>
      </c>
      <c r="AH85">
        <v>2.6700000000000002E-2</v>
      </c>
      <c r="AI85">
        <v>8.3999999999999995E-3</v>
      </c>
      <c r="AJ85">
        <v>1.24E-2</v>
      </c>
      <c r="AK85">
        <v>1E-4</v>
      </c>
      <c r="AL85">
        <v>5.4000000000000003E-3</v>
      </c>
      <c r="AM85" s="9">
        <v>1.6999999999999999E-3</v>
      </c>
      <c r="AN85" s="9">
        <v>1.6E-2</v>
      </c>
      <c r="AO85">
        <v>2.06E-2</v>
      </c>
      <c r="AP85">
        <v>1.09E-2</v>
      </c>
      <c r="AQ85">
        <v>1.61E-2</v>
      </c>
      <c r="AR85">
        <v>1.4E-2</v>
      </c>
      <c r="AS85">
        <v>9.1999999999999998E-3</v>
      </c>
      <c r="AT85">
        <v>9.1000000000000004E-3</v>
      </c>
      <c r="AU85">
        <v>9.7999999999999997E-3</v>
      </c>
      <c r="AV85">
        <v>6.7000000000000002E-3</v>
      </c>
      <c r="AW85">
        <v>1.12E-2</v>
      </c>
      <c r="AX85">
        <v>1.7899999999999999E-2</v>
      </c>
      <c r="AY85">
        <v>3.44E-2</v>
      </c>
      <c r="AZ85">
        <v>2.0799999999999999E-2</v>
      </c>
      <c r="BA85">
        <v>8.0999999999999996E-3</v>
      </c>
      <c r="BB85">
        <v>1.15E-2</v>
      </c>
      <c r="BC85">
        <v>1.6400000000000001E-2</v>
      </c>
      <c r="BD85">
        <v>1.3899999999999999E-2</v>
      </c>
      <c r="BE85">
        <v>8.6E-3</v>
      </c>
      <c r="BF85">
        <v>8.6999999999999994E-3</v>
      </c>
      <c r="BG85">
        <v>9.1999999999999998E-3</v>
      </c>
      <c r="BH85">
        <v>9.7000000000000003E-3</v>
      </c>
      <c r="BI85">
        <v>9.4999999999999998E-3</v>
      </c>
      <c r="BJ85">
        <v>8.3000000000000001E-3</v>
      </c>
      <c r="BK85">
        <v>8.3000000000000001E-3</v>
      </c>
      <c r="BL85">
        <v>1.0500000000000001E-2</v>
      </c>
      <c r="BM85">
        <v>8.0999999999999996E-3</v>
      </c>
      <c r="BN85">
        <v>8.0999999999999996E-3</v>
      </c>
    </row>
  </sheetData>
  <mergeCells count="14">
    <mergeCell ref="AO1:AP1"/>
    <mergeCell ref="AQ1:AR1"/>
    <mergeCell ref="AS1:AT1"/>
    <mergeCell ref="E1:F1"/>
    <mergeCell ref="K1:L1"/>
    <mergeCell ref="AG1:AH1"/>
    <mergeCell ref="AI1:AJ1"/>
    <mergeCell ref="AK1:AL1"/>
    <mergeCell ref="AM1:AN1"/>
    <mergeCell ref="Z1:AF1"/>
    <mergeCell ref="O1:P1"/>
    <mergeCell ref="M1:N1"/>
    <mergeCell ref="I1:J1"/>
    <mergeCell ref="G1:H1"/>
  </mergeCells>
  <hyperlinks>
    <hyperlink ref="A2" r:id="rId1" display="http://worldpopulationreview.com/states/california-population/" xr:uid="{0C89C73C-D541-4E7E-B50C-7AA2F20824FF}"/>
    <hyperlink ref="A3" r:id="rId2" display="http://worldpopulationreview.com/states/texas-population/" xr:uid="{2E129F1C-A2BF-4496-A8CD-74D958A8E7B9}"/>
    <hyperlink ref="A4" r:id="rId3" display="http://worldpopulationreview.com/states/florida-population/" xr:uid="{CFB4BDB0-7AC7-4278-9CC1-4F0CA7EF8474}"/>
    <hyperlink ref="A6" r:id="rId4" display="http://worldpopulationreview.com/states/pennsylvania-population/" xr:uid="{1D48873E-54FF-4608-A839-F0724DA1CD3C}"/>
    <hyperlink ref="A7" r:id="rId5" display="http://worldpopulationreview.com/states/illinois-population/" xr:uid="{E75CF0CE-FA6A-4249-BAA8-815352A869B0}"/>
    <hyperlink ref="A8" r:id="rId6" display="http://worldpopulationreview.com/states/ohio-population/" xr:uid="{EC50D438-D693-4424-BAC1-5D24A602CE75}"/>
    <hyperlink ref="A10" r:id="rId7" display="http://worldpopulationreview.com/states/north-carolina-population/" xr:uid="{9D866B39-A883-4030-A61D-60209D682324}"/>
    <hyperlink ref="A11" r:id="rId8" display="http://worldpopulationreview.com/states/michigan-population/" xr:uid="{249DFE19-DF74-4790-87CF-44B1F4BD6387}"/>
    <hyperlink ref="C11" r:id="rId9" display="http://worldpopulationreview.com/states/maine-population/" xr:uid="{D01841FC-D2C9-4CB7-B180-30433D761685}"/>
    <hyperlink ref="C10" r:id="rId10" display="http://worldpopulationreview.com/states/montana-population/" xr:uid="{E3056AE0-60AC-4E3B-B3F0-348556B43EEC}"/>
    <hyperlink ref="C9" r:id="rId11" display="http://worldpopulationreview.com/states/rhode-island-population/" xr:uid="{D3DF621A-6748-43C2-9799-DAA2CC828090}"/>
    <hyperlink ref="C8" r:id="rId12" display="http://worldpopulationreview.com/states/delaware-population/" xr:uid="{9169449F-A2F8-4665-969F-4683DE86C8D0}"/>
    <hyperlink ref="C7" r:id="rId13" display="http://worldpopulationreview.com/states/south-dakota-population/" xr:uid="{41D03A7F-C5EA-4323-9811-D3B0DDA7E7AF}"/>
    <hyperlink ref="C6" r:id="rId14" display="http://worldpopulationreview.com/states/north-dakota-population/" xr:uid="{013B9693-2636-4DBF-BE18-3B28D9957F07}"/>
    <hyperlink ref="C5" r:id="rId15" display="http://worldpopulationreview.com/states/alaska-population/" xr:uid="{810EC11B-8DC3-4E61-985A-59F3757F4DC4}"/>
    <hyperlink ref="C4" r:id="rId16" display="http://worldpopulationreview.com/us-cities/columbia-population/" xr:uid="{79DFC904-98BA-4549-A6F5-25E075AD5EBD}"/>
    <hyperlink ref="C3" r:id="rId17" display="http://worldpopulationreview.com/states/vermont-population/" xr:uid="{284B8BE6-4541-46CD-9DA0-DD68A8442AAA}"/>
    <hyperlink ref="C2" r:id="rId18" display="http://worldpopulationreview.com/states/wyoming-population/" xr:uid="{4F920447-402D-47F4-8975-B1F66EAAE51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B71AB-E4A6-48B7-90D0-B87C6925B394}">
  <dimension ref="A1:L15"/>
  <sheetViews>
    <sheetView tabSelected="1" zoomScale="70" zoomScaleNormal="70" workbookViewId="0">
      <selection activeCell="G19" sqref="G19"/>
    </sheetView>
  </sheetViews>
  <sheetFormatPr defaultRowHeight="14.5" x14ac:dyDescent="0.35"/>
  <sheetData>
    <row r="1" spans="1:12" x14ac:dyDescent="0.35">
      <c r="A1" t="s">
        <v>117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</row>
    <row r="2" spans="1:12" x14ac:dyDescent="0.35">
      <c r="A2" s="19" t="s">
        <v>44</v>
      </c>
      <c r="B2">
        <v>37320903</v>
      </c>
      <c r="C2">
        <v>37641823</v>
      </c>
      <c r="D2">
        <v>37960782</v>
      </c>
      <c r="E2">
        <v>38280824</v>
      </c>
      <c r="F2">
        <v>38625139</v>
      </c>
      <c r="G2">
        <v>38953142</v>
      </c>
      <c r="H2">
        <v>39209127</v>
      </c>
      <c r="I2">
        <v>39399349</v>
      </c>
      <c r="J2">
        <v>39557045</v>
      </c>
      <c r="K2">
        <v>39747267</v>
      </c>
      <c r="L2">
        <v>39937489</v>
      </c>
    </row>
    <row r="3" spans="1:12" x14ac:dyDescent="0.35">
      <c r="A3" s="19" t="s">
        <v>92</v>
      </c>
      <c r="B3">
        <v>25242679</v>
      </c>
      <c r="C3">
        <v>25646227</v>
      </c>
      <c r="D3">
        <v>26089620</v>
      </c>
      <c r="E3">
        <v>26489464</v>
      </c>
      <c r="F3">
        <v>26977142</v>
      </c>
      <c r="G3">
        <v>27486814</v>
      </c>
      <c r="H3">
        <v>27937492</v>
      </c>
      <c r="I3">
        <v>28322717</v>
      </c>
      <c r="J3">
        <v>28701845</v>
      </c>
      <c r="K3">
        <v>29087070</v>
      </c>
      <c r="L3">
        <v>29472295</v>
      </c>
    </row>
    <row r="4" spans="1:12" x14ac:dyDescent="0.35">
      <c r="A4" s="19" t="s">
        <v>91</v>
      </c>
      <c r="B4">
        <v>18845785</v>
      </c>
      <c r="C4">
        <v>19093352</v>
      </c>
      <c r="D4">
        <v>19326230</v>
      </c>
      <c r="E4">
        <v>19563166</v>
      </c>
      <c r="F4">
        <v>19860330</v>
      </c>
      <c r="G4">
        <v>20224249</v>
      </c>
      <c r="H4">
        <v>20629982</v>
      </c>
      <c r="I4">
        <v>20976812</v>
      </c>
      <c r="J4">
        <v>21299325</v>
      </c>
      <c r="K4">
        <v>21646155</v>
      </c>
      <c r="L4">
        <v>21992985</v>
      </c>
    </row>
    <row r="5" spans="1:12" x14ac:dyDescent="0.35">
      <c r="A5" s="19" t="s">
        <v>46</v>
      </c>
      <c r="B5">
        <v>19400080</v>
      </c>
      <c r="C5">
        <v>19498514</v>
      </c>
      <c r="D5">
        <v>19574549</v>
      </c>
      <c r="E5">
        <v>19628043</v>
      </c>
      <c r="F5">
        <v>19656330</v>
      </c>
      <c r="G5">
        <v>19661411</v>
      </c>
      <c r="H5">
        <v>19641589</v>
      </c>
      <c r="I5">
        <v>19590719</v>
      </c>
      <c r="J5">
        <v>19542209</v>
      </c>
      <c r="K5">
        <v>19491339</v>
      </c>
      <c r="L5">
        <v>19440469</v>
      </c>
    </row>
    <row r="6" spans="1:12" x14ac:dyDescent="0.35">
      <c r="A6" s="19" t="s">
        <v>93</v>
      </c>
      <c r="B6">
        <v>12711158</v>
      </c>
      <c r="C6">
        <v>12744583</v>
      </c>
      <c r="D6">
        <v>12766827</v>
      </c>
      <c r="E6">
        <v>12776621</v>
      </c>
      <c r="F6">
        <v>12789101</v>
      </c>
      <c r="G6">
        <v>12785759</v>
      </c>
      <c r="H6">
        <v>12783538</v>
      </c>
      <c r="I6">
        <v>12790447</v>
      </c>
      <c r="J6">
        <v>12807060</v>
      </c>
      <c r="K6">
        <v>12813969</v>
      </c>
      <c r="L6">
        <v>12820878</v>
      </c>
    </row>
    <row r="7" spans="1:12" x14ac:dyDescent="0.35">
      <c r="A7" s="19" t="s">
        <v>94</v>
      </c>
      <c r="B7">
        <v>12840762</v>
      </c>
      <c r="C7">
        <v>12867291</v>
      </c>
      <c r="D7">
        <v>12884119</v>
      </c>
      <c r="E7">
        <v>12898269</v>
      </c>
      <c r="F7">
        <v>12888962</v>
      </c>
      <c r="G7">
        <v>12864342</v>
      </c>
      <c r="H7">
        <v>12826895</v>
      </c>
      <c r="I7">
        <v>12786196</v>
      </c>
      <c r="J7">
        <v>12741080</v>
      </c>
      <c r="K7">
        <v>12700381</v>
      </c>
      <c r="L7">
        <v>12659682</v>
      </c>
    </row>
    <row r="8" spans="1:12" x14ac:dyDescent="0.35">
      <c r="A8" s="19" t="s">
        <v>120</v>
      </c>
      <c r="B8">
        <v>11539327</v>
      </c>
      <c r="C8">
        <v>11543463</v>
      </c>
      <c r="D8">
        <v>11548369</v>
      </c>
      <c r="E8">
        <v>11576576</v>
      </c>
      <c r="F8">
        <v>11602973</v>
      </c>
      <c r="G8">
        <v>11617850</v>
      </c>
      <c r="H8">
        <v>11635003</v>
      </c>
      <c r="I8">
        <v>11664129</v>
      </c>
      <c r="J8">
        <v>11689442</v>
      </c>
      <c r="K8">
        <v>11718568</v>
      </c>
      <c r="L8">
        <v>11747694</v>
      </c>
    </row>
    <row r="9" spans="1:12" x14ac:dyDescent="0.35">
      <c r="A9" s="19" t="s">
        <v>121</v>
      </c>
      <c r="B9">
        <v>9711810</v>
      </c>
      <c r="C9">
        <v>9801578</v>
      </c>
      <c r="D9">
        <v>9901496</v>
      </c>
      <c r="E9">
        <v>9973326</v>
      </c>
      <c r="F9">
        <v>10069001</v>
      </c>
      <c r="G9">
        <v>10181111</v>
      </c>
      <c r="H9">
        <v>10304763</v>
      </c>
      <c r="I9">
        <v>10413055</v>
      </c>
      <c r="J9">
        <v>10519475</v>
      </c>
      <c r="K9">
        <v>10627767</v>
      </c>
      <c r="L9">
        <v>10736059</v>
      </c>
    </row>
    <row r="10" spans="1:12" x14ac:dyDescent="0.35">
      <c r="A10" s="19" t="s">
        <v>49</v>
      </c>
      <c r="B10">
        <v>564483</v>
      </c>
      <c r="C10">
        <v>567224</v>
      </c>
      <c r="D10">
        <v>576270</v>
      </c>
      <c r="E10">
        <v>582123</v>
      </c>
      <c r="F10">
        <v>582548</v>
      </c>
      <c r="G10">
        <v>585668</v>
      </c>
      <c r="H10">
        <v>584290</v>
      </c>
      <c r="I10">
        <v>578934</v>
      </c>
      <c r="J10">
        <v>577737</v>
      </c>
      <c r="K10">
        <v>572381</v>
      </c>
      <c r="L10">
        <v>567025</v>
      </c>
    </row>
    <row r="11" spans="1:12" x14ac:dyDescent="0.35">
      <c r="A11" s="19" t="s">
        <v>122</v>
      </c>
      <c r="B11">
        <v>625880</v>
      </c>
      <c r="C11">
        <v>626979</v>
      </c>
      <c r="D11">
        <v>626063</v>
      </c>
      <c r="E11">
        <v>626212</v>
      </c>
      <c r="F11">
        <v>625218</v>
      </c>
      <c r="G11">
        <v>625197</v>
      </c>
      <c r="H11">
        <v>623644</v>
      </c>
      <c r="I11">
        <v>624525</v>
      </c>
      <c r="J11">
        <v>626299</v>
      </c>
      <c r="K11">
        <v>627180</v>
      </c>
      <c r="L11">
        <v>628061</v>
      </c>
    </row>
    <row r="12" spans="1:12" x14ac:dyDescent="0.35">
      <c r="A12" s="19" t="s">
        <v>123</v>
      </c>
      <c r="B12">
        <v>713906</v>
      </c>
      <c r="C12">
        <v>722038</v>
      </c>
      <c r="D12">
        <v>730399</v>
      </c>
      <c r="E12">
        <v>737045</v>
      </c>
      <c r="F12">
        <v>736307</v>
      </c>
      <c r="G12">
        <v>737547</v>
      </c>
      <c r="H12">
        <v>741504</v>
      </c>
      <c r="I12">
        <v>739786</v>
      </c>
      <c r="J12">
        <v>737438</v>
      </c>
      <c r="K12">
        <v>735720</v>
      </c>
      <c r="L12">
        <v>734002</v>
      </c>
    </row>
    <row r="13" spans="1:12" x14ac:dyDescent="0.35">
      <c r="A13" s="19" t="s">
        <v>124</v>
      </c>
      <c r="B13">
        <v>674710</v>
      </c>
      <c r="C13">
        <v>685136</v>
      </c>
      <c r="D13">
        <v>701116</v>
      </c>
      <c r="E13">
        <v>721999</v>
      </c>
      <c r="F13">
        <v>737382</v>
      </c>
      <c r="G13">
        <v>754022</v>
      </c>
      <c r="H13">
        <v>754353</v>
      </c>
      <c r="I13">
        <v>755176</v>
      </c>
      <c r="J13">
        <v>760077</v>
      </c>
      <c r="K13">
        <v>760900</v>
      </c>
      <c r="L13">
        <v>761723</v>
      </c>
    </row>
    <row r="14" spans="1:12" x14ac:dyDescent="0.35">
      <c r="A14" s="19" t="s">
        <v>125</v>
      </c>
      <c r="B14">
        <v>816165</v>
      </c>
      <c r="C14">
        <v>823484</v>
      </c>
      <c r="D14">
        <v>833496</v>
      </c>
      <c r="E14">
        <v>842270</v>
      </c>
      <c r="F14">
        <v>849088</v>
      </c>
      <c r="G14">
        <v>853933</v>
      </c>
      <c r="H14">
        <v>862890</v>
      </c>
      <c r="I14">
        <v>873286</v>
      </c>
      <c r="J14">
        <v>882235</v>
      </c>
      <c r="K14">
        <v>892631</v>
      </c>
      <c r="L14">
        <v>903027</v>
      </c>
    </row>
    <row r="15" spans="1:12" x14ac:dyDescent="0.35">
      <c r="A15" s="19" t="s">
        <v>126</v>
      </c>
      <c r="B15">
        <v>28704</v>
      </c>
      <c r="C15">
        <v>19870</v>
      </c>
      <c r="D15">
        <v>9170</v>
      </c>
      <c r="E15">
        <v>5385</v>
      </c>
      <c r="F15">
        <v>3645</v>
      </c>
      <c r="G15">
        <v>2470</v>
      </c>
      <c r="H15">
        <v>1482</v>
      </c>
      <c r="I15">
        <v>1005</v>
      </c>
      <c r="J15">
        <v>700</v>
      </c>
      <c r="K15">
        <v>540</v>
      </c>
      <c r="L15">
        <v>185</v>
      </c>
    </row>
  </sheetData>
  <sortState xmlns:xlrd2="http://schemas.microsoft.com/office/spreadsheetml/2017/richdata2" columnSort="1" ref="B1:L15">
    <sortCondition ref="B1:L1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DCB98-35EE-48D8-A251-42B8F5A4608F}">
  <dimension ref="A1:AC29"/>
  <sheetViews>
    <sheetView topLeftCell="F1" workbookViewId="0">
      <selection activeCell="O1" sqref="O1:P1048576"/>
    </sheetView>
  </sheetViews>
  <sheetFormatPr defaultRowHeight="14.5" x14ac:dyDescent="0.35"/>
  <sheetData>
    <row r="1" spans="1:29" x14ac:dyDescent="0.35">
      <c r="A1" t="s">
        <v>117</v>
      </c>
      <c r="B1">
        <v>0</v>
      </c>
      <c r="C1">
        <v>2020</v>
      </c>
      <c r="D1">
        <v>2019</v>
      </c>
      <c r="E1">
        <v>2018</v>
      </c>
      <c r="F1">
        <v>2017</v>
      </c>
      <c r="G1">
        <v>2016</v>
      </c>
      <c r="H1">
        <v>2015</v>
      </c>
      <c r="I1">
        <v>2014</v>
      </c>
      <c r="J1">
        <v>2013</v>
      </c>
      <c r="K1">
        <v>2012</v>
      </c>
      <c r="L1">
        <v>2011</v>
      </c>
      <c r="M1">
        <v>2010</v>
      </c>
      <c r="N1">
        <v>2000</v>
      </c>
      <c r="O1">
        <v>1990</v>
      </c>
      <c r="P1">
        <v>1980</v>
      </c>
      <c r="Q1">
        <v>1970</v>
      </c>
      <c r="R1">
        <v>1960</v>
      </c>
      <c r="S1">
        <v>1950</v>
      </c>
      <c r="T1">
        <v>1940</v>
      </c>
      <c r="U1">
        <v>1930</v>
      </c>
      <c r="V1" s="9">
        <v>1920</v>
      </c>
      <c r="W1" s="9">
        <v>1910</v>
      </c>
      <c r="X1">
        <v>1900</v>
      </c>
      <c r="Y1">
        <v>1890</v>
      </c>
      <c r="Z1">
        <v>1880</v>
      </c>
      <c r="AA1">
        <v>1870</v>
      </c>
      <c r="AB1">
        <v>1860</v>
      </c>
      <c r="AC1">
        <v>1850</v>
      </c>
    </row>
    <row r="2" spans="1:29" x14ac:dyDescent="0.35">
      <c r="A2" s="15" t="s">
        <v>44</v>
      </c>
      <c r="B2" t="s">
        <v>118</v>
      </c>
      <c r="C2">
        <v>39937489</v>
      </c>
      <c r="D2">
        <v>39747267</v>
      </c>
      <c r="E2">
        <v>39557045</v>
      </c>
      <c r="F2">
        <v>39399349</v>
      </c>
      <c r="G2">
        <v>39209127</v>
      </c>
      <c r="H2">
        <v>38953142</v>
      </c>
      <c r="I2">
        <v>38625139</v>
      </c>
      <c r="J2">
        <v>38280824</v>
      </c>
      <c r="K2">
        <v>37960782</v>
      </c>
      <c r="L2">
        <v>37641823</v>
      </c>
      <c r="M2">
        <v>37320903</v>
      </c>
      <c r="N2">
        <v>33871648</v>
      </c>
      <c r="O2">
        <v>29760021</v>
      </c>
      <c r="P2">
        <v>23667902</v>
      </c>
      <c r="Q2">
        <v>19953134</v>
      </c>
      <c r="R2">
        <v>15717204</v>
      </c>
      <c r="S2">
        <v>10586223</v>
      </c>
      <c r="T2">
        <v>6907387</v>
      </c>
      <c r="U2">
        <v>5677251</v>
      </c>
      <c r="V2" s="9">
        <v>3426861</v>
      </c>
      <c r="W2" s="9">
        <v>2377549</v>
      </c>
      <c r="X2">
        <v>1485053</v>
      </c>
      <c r="Y2">
        <v>1213398</v>
      </c>
      <c r="Z2">
        <v>864694</v>
      </c>
      <c r="AA2">
        <v>560247</v>
      </c>
      <c r="AB2">
        <v>379994</v>
      </c>
      <c r="AC2">
        <v>92597</v>
      </c>
    </row>
    <row r="3" spans="1:29" x14ac:dyDescent="0.35">
      <c r="A3" s="15"/>
      <c r="B3" t="s">
        <v>119</v>
      </c>
      <c r="C3">
        <v>4.7999999999999996E-3</v>
      </c>
      <c r="D3">
        <v>4.7999999999999996E-3</v>
      </c>
      <c r="E3">
        <v>4.0000000000000001E-3</v>
      </c>
      <c r="F3">
        <v>4.8999999999999998E-3</v>
      </c>
      <c r="G3">
        <v>6.6E-3</v>
      </c>
      <c r="H3">
        <v>8.5000000000000006E-3</v>
      </c>
      <c r="I3">
        <v>8.9999999999999993E-3</v>
      </c>
      <c r="J3">
        <v>8.3999999999999995E-3</v>
      </c>
      <c r="K3">
        <v>8.5000000000000006E-3</v>
      </c>
      <c r="L3">
        <v>8.6E-3</v>
      </c>
      <c r="M3">
        <v>9.7000000000000003E-3</v>
      </c>
      <c r="N3">
        <v>1.2999999999999999E-2</v>
      </c>
      <c r="O3">
        <v>2.3199999999999998E-2</v>
      </c>
      <c r="P3">
        <v>1.72E-2</v>
      </c>
      <c r="Q3">
        <v>2.4199999999999999E-2</v>
      </c>
      <c r="R3">
        <v>4.0300000000000002E-2</v>
      </c>
      <c r="S3">
        <v>4.36E-2</v>
      </c>
      <c r="T3">
        <v>1.9800000000000002E-2</v>
      </c>
      <c r="U3">
        <v>5.1799999999999999E-2</v>
      </c>
      <c r="V3" s="9">
        <v>3.7199999999999997E-2</v>
      </c>
      <c r="W3" s="9">
        <v>4.82E-2</v>
      </c>
      <c r="X3">
        <v>2.0400000000000001E-2</v>
      </c>
      <c r="Y3">
        <v>3.4500000000000003E-2</v>
      </c>
      <c r="Z3">
        <v>4.4400000000000002E-2</v>
      </c>
      <c r="AA3">
        <v>3.9600000000000003E-2</v>
      </c>
      <c r="AB3">
        <v>0.15160000000000001</v>
      </c>
      <c r="AC3">
        <v>0</v>
      </c>
    </row>
    <row r="4" spans="1:29" x14ac:dyDescent="0.35">
      <c r="A4" s="15" t="s">
        <v>92</v>
      </c>
      <c r="B4" t="s">
        <v>118</v>
      </c>
      <c r="C4">
        <v>29472295</v>
      </c>
      <c r="D4">
        <v>29087070</v>
      </c>
      <c r="E4">
        <v>28701845</v>
      </c>
      <c r="F4">
        <v>28322717</v>
      </c>
      <c r="G4">
        <v>27937492</v>
      </c>
      <c r="H4">
        <v>27486814</v>
      </c>
      <c r="I4">
        <v>26977142</v>
      </c>
      <c r="J4">
        <v>26489464</v>
      </c>
      <c r="K4">
        <v>26089620</v>
      </c>
      <c r="L4">
        <v>25646227</v>
      </c>
      <c r="M4">
        <v>25242679</v>
      </c>
      <c r="N4">
        <v>20851820</v>
      </c>
      <c r="O4">
        <v>16986510</v>
      </c>
      <c r="P4">
        <v>14229191</v>
      </c>
      <c r="Q4">
        <v>11196730</v>
      </c>
      <c r="R4">
        <v>9579677</v>
      </c>
      <c r="S4">
        <v>7711194</v>
      </c>
      <c r="T4">
        <v>6414824</v>
      </c>
      <c r="U4">
        <v>5824715</v>
      </c>
      <c r="V4" s="9">
        <v>4663228</v>
      </c>
      <c r="W4" s="9">
        <v>3896542</v>
      </c>
      <c r="X4">
        <v>3048710</v>
      </c>
      <c r="Y4">
        <v>2235523</v>
      </c>
      <c r="Z4">
        <v>1591749</v>
      </c>
      <c r="AA4">
        <v>818579</v>
      </c>
      <c r="AB4">
        <v>604215</v>
      </c>
      <c r="AC4">
        <v>212592</v>
      </c>
    </row>
    <row r="5" spans="1:29" x14ac:dyDescent="0.35">
      <c r="A5" s="15">
        <v>0</v>
      </c>
      <c r="B5" t="s">
        <v>119</v>
      </c>
      <c r="C5">
        <v>1.32E-2</v>
      </c>
      <c r="D5">
        <v>1.34E-2</v>
      </c>
      <c r="E5">
        <v>1.34E-2</v>
      </c>
      <c r="F5">
        <v>1.38E-2</v>
      </c>
      <c r="G5">
        <v>1.6400000000000001E-2</v>
      </c>
      <c r="H5">
        <v>1.89E-2</v>
      </c>
      <c r="I5">
        <v>1.84E-2</v>
      </c>
      <c r="J5">
        <v>1.5299999999999999E-2</v>
      </c>
      <c r="K5">
        <v>1.7299999999999999E-2</v>
      </c>
      <c r="L5">
        <v>1.6E-2</v>
      </c>
      <c r="M5">
        <v>1.9300000000000001E-2</v>
      </c>
      <c r="N5">
        <v>2.07E-2</v>
      </c>
      <c r="O5">
        <v>1.7899999999999999E-2</v>
      </c>
      <c r="P5">
        <v>2.4299999999999999E-2</v>
      </c>
      <c r="Q5">
        <v>1.5699999999999999E-2</v>
      </c>
      <c r="R5">
        <v>2.1899999999999999E-2</v>
      </c>
      <c r="S5">
        <v>1.8599999999999998E-2</v>
      </c>
      <c r="T5">
        <v>9.7000000000000003E-3</v>
      </c>
      <c r="U5">
        <v>2.2499999999999999E-2</v>
      </c>
      <c r="V5" s="9">
        <v>1.8100000000000002E-2</v>
      </c>
      <c r="W5" s="9">
        <v>2.4799999999999999E-2</v>
      </c>
      <c r="X5">
        <v>3.15E-2</v>
      </c>
      <c r="Y5">
        <v>3.4500000000000003E-2</v>
      </c>
      <c r="Z5">
        <v>6.88E-2</v>
      </c>
      <c r="AA5">
        <v>3.0800000000000001E-2</v>
      </c>
      <c r="AB5">
        <v>0.1101</v>
      </c>
      <c r="AC5">
        <v>0</v>
      </c>
    </row>
    <row r="6" spans="1:29" x14ac:dyDescent="0.35">
      <c r="A6" s="15" t="s">
        <v>91</v>
      </c>
      <c r="B6" t="s">
        <v>118</v>
      </c>
      <c r="C6">
        <v>21992985</v>
      </c>
      <c r="D6">
        <v>21646155</v>
      </c>
      <c r="E6">
        <v>21299325</v>
      </c>
      <c r="F6">
        <v>20976812</v>
      </c>
      <c r="G6">
        <v>20629982</v>
      </c>
      <c r="H6">
        <v>20224249</v>
      </c>
      <c r="I6">
        <v>19860330</v>
      </c>
      <c r="J6">
        <v>19563166</v>
      </c>
      <c r="K6">
        <v>19326230</v>
      </c>
      <c r="L6">
        <v>19093352</v>
      </c>
      <c r="M6">
        <v>18845785</v>
      </c>
      <c r="N6">
        <v>15982378</v>
      </c>
      <c r="O6">
        <v>12937926</v>
      </c>
      <c r="P6">
        <v>9746324</v>
      </c>
      <c r="Q6">
        <v>6789443</v>
      </c>
      <c r="R6">
        <v>4951560</v>
      </c>
      <c r="S6">
        <v>2771305</v>
      </c>
      <c r="T6">
        <v>1897414</v>
      </c>
      <c r="U6">
        <v>1468211</v>
      </c>
      <c r="V6" s="9">
        <v>968470</v>
      </c>
      <c r="W6" s="9">
        <v>752619</v>
      </c>
      <c r="X6">
        <v>528542</v>
      </c>
      <c r="Y6">
        <v>391422</v>
      </c>
      <c r="Z6">
        <v>269493</v>
      </c>
      <c r="AA6">
        <v>187748</v>
      </c>
      <c r="AB6">
        <v>140424</v>
      </c>
      <c r="AC6">
        <v>87445</v>
      </c>
    </row>
    <row r="7" spans="1:29" x14ac:dyDescent="0.35">
      <c r="A7" s="15">
        <v>0</v>
      </c>
      <c r="B7" t="s">
        <v>119</v>
      </c>
      <c r="C7">
        <v>1.6E-2</v>
      </c>
      <c r="D7">
        <v>1.6299999999999999E-2</v>
      </c>
      <c r="E7">
        <v>1.54E-2</v>
      </c>
      <c r="F7">
        <v>1.6799999999999999E-2</v>
      </c>
      <c r="G7">
        <v>2.01E-2</v>
      </c>
      <c r="H7">
        <v>1.83E-2</v>
      </c>
      <c r="I7">
        <v>1.52E-2</v>
      </c>
      <c r="J7">
        <v>1.23E-2</v>
      </c>
      <c r="K7">
        <v>1.2200000000000001E-2</v>
      </c>
      <c r="L7">
        <v>1.3100000000000001E-2</v>
      </c>
      <c r="M7">
        <v>1.66E-2</v>
      </c>
      <c r="N7">
        <v>2.1399999999999999E-2</v>
      </c>
      <c r="O7">
        <v>2.87E-2</v>
      </c>
      <c r="P7">
        <v>3.6799999999999999E-2</v>
      </c>
      <c r="Q7">
        <v>3.2099999999999997E-2</v>
      </c>
      <c r="R7">
        <v>5.9799999999999999E-2</v>
      </c>
      <c r="S7">
        <v>3.8600000000000002E-2</v>
      </c>
      <c r="T7">
        <v>2.5999999999999999E-2</v>
      </c>
      <c r="U7">
        <v>4.2500000000000003E-2</v>
      </c>
      <c r="V7" s="9">
        <v>2.5499999999999998E-2</v>
      </c>
      <c r="W7" s="9">
        <v>3.5999999999999997E-2</v>
      </c>
      <c r="X7">
        <v>3.0499999999999999E-2</v>
      </c>
      <c r="Y7">
        <v>3.7999999999999999E-2</v>
      </c>
      <c r="Z7">
        <v>3.6799999999999999E-2</v>
      </c>
      <c r="AA7">
        <v>2.9499999999999998E-2</v>
      </c>
      <c r="AB7">
        <v>4.8500000000000001E-2</v>
      </c>
      <c r="AC7">
        <v>4.8500000000000001E-2</v>
      </c>
    </row>
    <row r="8" spans="1:29" x14ac:dyDescent="0.35">
      <c r="A8" s="15" t="s">
        <v>46</v>
      </c>
      <c r="B8" t="s">
        <v>118</v>
      </c>
      <c r="C8">
        <v>19440469</v>
      </c>
      <c r="D8">
        <v>19491339</v>
      </c>
      <c r="E8">
        <v>19542209</v>
      </c>
      <c r="F8">
        <v>19590719</v>
      </c>
      <c r="G8">
        <v>19641589</v>
      </c>
      <c r="H8">
        <v>19661411</v>
      </c>
      <c r="I8">
        <v>19656330</v>
      </c>
      <c r="J8">
        <v>19628043</v>
      </c>
      <c r="K8">
        <v>19574549</v>
      </c>
      <c r="L8">
        <v>19498514</v>
      </c>
      <c r="M8">
        <v>19400080</v>
      </c>
      <c r="N8">
        <v>18976457</v>
      </c>
      <c r="O8">
        <v>17990455</v>
      </c>
      <c r="P8">
        <v>17558072</v>
      </c>
      <c r="Q8">
        <v>18236967</v>
      </c>
      <c r="R8">
        <v>16782304</v>
      </c>
      <c r="S8">
        <v>14830192</v>
      </c>
      <c r="T8">
        <v>13479142</v>
      </c>
      <c r="U8">
        <v>12588066</v>
      </c>
      <c r="V8" s="9">
        <v>10385227</v>
      </c>
      <c r="W8" s="9">
        <v>9113614</v>
      </c>
      <c r="X8">
        <v>7268894</v>
      </c>
      <c r="Y8">
        <v>6003174</v>
      </c>
      <c r="Z8">
        <v>5082871</v>
      </c>
      <c r="AA8">
        <v>4382759</v>
      </c>
      <c r="AB8">
        <v>3880735</v>
      </c>
      <c r="AC8">
        <v>3097394</v>
      </c>
    </row>
    <row r="9" spans="1:29" x14ac:dyDescent="0.35">
      <c r="A9" s="15">
        <v>0</v>
      </c>
      <c r="B9" t="s">
        <v>119</v>
      </c>
      <c r="C9">
        <v>-2.5999999999999999E-3</v>
      </c>
      <c r="D9">
        <v>-2.5999999999999999E-3</v>
      </c>
      <c r="E9">
        <v>-2.5000000000000001E-3</v>
      </c>
      <c r="F9">
        <v>-2.5999999999999999E-3</v>
      </c>
      <c r="G9">
        <v>-1E-3</v>
      </c>
      <c r="H9">
        <v>2.9999999999999997E-4</v>
      </c>
      <c r="I9">
        <v>1.4E-3</v>
      </c>
      <c r="J9">
        <v>2.7000000000000001E-3</v>
      </c>
      <c r="K9">
        <v>3.8999999999999998E-3</v>
      </c>
      <c r="L9">
        <v>5.1000000000000004E-3</v>
      </c>
      <c r="M9">
        <v>2.2000000000000001E-3</v>
      </c>
      <c r="N9">
        <v>5.4000000000000003E-3</v>
      </c>
      <c r="O9">
        <v>2.3999999999999998E-3</v>
      </c>
      <c r="P9">
        <v>-3.8E-3</v>
      </c>
      <c r="Q9">
        <v>8.3000000000000001E-3</v>
      </c>
      <c r="R9">
        <v>1.24E-2</v>
      </c>
      <c r="S9">
        <v>9.5999999999999992E-3</v>
      </c>
      <c r="T9">
        <v>6.8999999999999999E-3</v>
      </c>
      <c r="U9">
        <v>1.9400000000000001E-2</v>
      </c>
      <c r="V9" s="9">
        <v>1.3100000000000001E-2</v>
      </c>
      <c r="W9" s="9">
        <v>2.29E-2</v>
      </c>
      <c r="X9">
        <v>1.9300000000000001E-2</v>
      </c>
      <c r="Y9">
        <v>1.6799999999999999E-2</v>
      </c>
      <c r="Z9">
        <v>1.49E-2</v>
      </c>
      <c r="AA9">
        <v>1.2200000000000001E-2</v>
      </c>
      <c r="AB9">
        <v>2.2800000000000001E-2</v>
      </c>
      <c r="AC9">
        <v>2.46E-2</v>
      </c>
    </row>
    <row r="10" spans="1:29" x14ac:dyDescent="0.35">
      <c r="A10" s="15" t="s">
        <v>93</v>
      </c>
      <c r="B10" t="s">
        <v>118</v>
      </c>
      <c r="C10">
        <v>12820878</v>
      </c>
      <c r="D10">
        <v>12813969</v>
      </c>
      <c r="E10">
        <v>12807060</v>
      </c>
      <c r="F10">
        <v>12790447</v>
      </c>
      <c r="G10">
        <v>12783538</v>
      </c>
      <c r="H10">
        <v>12785759</v>
      </c>
      <c r="I10">
        <v>12789101</v>
      </c>
      <c r="J10">
        <v>12776621</v>
      </c>
      <c r="K10">
        <v>12766827</v>
      </c>
      <c r="L10">
        <v>12744583</v>
      </c>
      <c r="M10">
        <v>12711158</v>
      </c>
      <c r="N10">
        <v>12281054</v>
      </c>
      <c r="O10">
        <v>11881643</v>
      </c>
      <c r="P10">
        <v>11863895</v>
      </c>
      <c r="Q10">
        <v>11793909</v>
      </c>
      <c r="R10">
        <v>11319366</v>
      </c>
      <c r="S10">
        <v>10498012</v>
      </c>
      <c r="T10">
        <v>9900180</v>
      </c>
      <c r="U10">
        <v>9631350</v>
      </c>
      <c r="V10" s="9">
        <v>8720017</v>
      </c>
      <c r="W10" s="9">
        <v>7665111</v>
      </c>
      <c r="X10">
        <v>6302115</v>
      </c>
      <c r="Y10">
        <v>5258014</v>
      </c>
      <c r="Z10">
        <v>4282891</v>
      </c>
      <c r="AA10">
        <v>3521951</v>
      </c>
      <c r="AB10">
        <v>2906215</v>
      </c>
      <c r="AC10">
        <v>2311786</v>
      </c>
    </row>
    <row r="11" spans="1:29" x14ac:dyDescent="0.35">
      <c r="A11" s="15">
        <v>0</v>
      </c>
      <c r="B11" t="s">
        <v>119</v>
      </c>
      <c r="C11">
        <v>5.0000000000000001E-4</v>
      </c>
      <c r="D11">
        <v>5.0000000000000001E-4</v>
      </c>
      <c r="E11">
        <v>1.2999999999999999E-3</v>
      </c>
      <c r="F11">
        <v>5.0000000000000001E-4</v>
      </c>
      <c r="G11">
        <v>-2.0000000000000001E-4</v>
      </c>
      <c r="H11">
        <v>-2.9999999999999997E-4</v>
      </c>
      <c r="I11">
        <v>1E-3</v>
      </c>
      <c r="J11">
        <v>8.0000000000000004E-4</v>
      </c>
      <c r="K11">
        <v>1.6999999999999999E-3</v>
      </c>
      <c r="L11">
        <v>2.5999999999999999E-3</v>
      </c>
      <c r="M11">
        <v>3.3999999999999998E-3</v>
      </c>
      <c r="N11">
        <v>3.3E-3</v>
      </c>
      <c r="O11">
        <v>1E-4</v>
      </c>
      <c r="P11">
        <v>5.9999999999999995E-4</v>
      </c>
      <c r="Q11">
        <v>4.1000000000000003E-3</v>
      </c>
      <c r="R11">
        <v>7.6E-3</v>
      </c>
      <c r="S11">
        <v>5.8999999999999999E-3</v>
      </c>
      <c r="T11">
        <v>2.8E-3</v>
      </c>
      <c r="U11">
        <v>0.01</v>
      </c>
      <c r="V11" s="9">
        <v>1.2999999999999999E-2</v>
      </c>
      <c r="W11" s="9">
        <v>1.9800000000000002E-2</v>
      </c>
      <c r="X11">
        <v>1.83E-2</v>
      </c>
      <c r="Y11">
        <v>2.07E-2</v>
      </c>
      <c r="Z11">
        <v>1.9800000000000002E-2</v>
      </c>
      <c r="AA11">
        <v>1.9400000000000001E-2</v>
      </c>
      <c r="AB11">
        <v>2.3099999999999999E-2</v>
      </c>
      <c r="AC11">
        <v>2.98E-2</v>
      </c>
    </row>
    <row r="12" spans="1:29" x14ac:dyDescent="0.35">
      <c r="A12" s="15" t="s">
        <v>94</v>
      </c>
      <c r="B12" t="s">
        <v>118</v>
      </c>
      <c r="C12">
        <v>12659682</v>
      </c>
      <c r="D12">
        <v>12700381</v>
      </c>
      <c r="E12">
        <v>12741080</v>
      </c>
      <c r="F12">
        <v>12786196</v>
      </c>
      <c r="G12">
        <v>12826895</v>
      </c>
      <c r="H12">
        <v>12864342</v>
      </c>
      <c r="I12">
        <v>12888962</v>
      </c>
      <c r="J12">
        <v>12898269</v>
      </c>
      <c r="K12">
        <v>12884119</v>
      </c>
      <c r="L12">
        <v>12867291</v>
      </c>
      <c r="M12">
        <v>12840762</v>
      </c>
      <c r="N12">
        <v>12419293</v>
      </c>
      <c r="O12">
        <v>11430602</v>
      </c>
      <c r="P12">
        <v>11426518</v>
      </c>
      <c r="Q12">
        <v>11113976</v>
      </c>
      <c r="R12">
        <v>10081158</v>
      </c>
      <c r="S12">
        <v>8712176</v>
      </c>
      <c r="T12">
        <v>7897241</v>
      </c>
      <c r="U12">
        <v>7630654</v>
      </c>
      <c r="V12" s="9">
        <v>6485280</v>
      </c>
      <c r="W12" s="9">
        <v>5638591</v>
      </c>
      <c r="X12">
        <v>4821550</v>
      </c>
      <c r="Y12">
        <v>3826351</v>
      </c>
      <c r="Z12">
        <v>3077871</v>
      </c>
      <c r="AA12">
        <v>2539891</v>
      </c>
      <c r="AB12">
        <v>1711951</v>
      </c>
      <c r="AC12">
        <v>851470</v>
      </c>
    </row>
    <row r="13" spans="1:29" x14ac:dyDescent="0.35">
      <c r="A13" s="15">
        <v>0</v>
      </c>
      <c r="B13" t="s">
        <v>119</v>
      </c>
      <c r="C13">
        <v>-3.2000000000000002E-3</v>
      </c>
      <c r="D13">
        <v>-3.2000000000000002E-3</v>
      </c>
      <c r="E13">
        <v>-3.5000000000000001E-3</v>
      </c>
      <c r="F13">
        <v>-3.2000000000000002E-3</v>
      </c>
      <c r="G13">
        <v>-2.8999999999999998E-3</v>
      </c>
      <c r="H13">
        <v>-1.9E-3</v>
      </c>
      <c r="I13">
        <v>-6.9999999999999999E-4</v>
      </c>
      <c r="J13">
        <v>1.1000000000000001E-3</v>
      </c>
      <c r="K13">
        <v>1.2999999999999999E-3</v>
      </c>
      <c r="L13">
        <v>2.0999999999999999E-3</v>
      </c>
      <c r="M13">
        <v>3.3E-3</v>
      </c>
      <c r="N13">
        <v>8.3000000000000001E-3</v>
      </c>
      <c r="O13">
        <v>0</v>
      </c>
      <c r="P13">
        <v>2.8E-3</v>
      </c>
      <c r="Q13">
        <v>9.7999999999999997E-3</v>
      </c>
      <c r="R13">
        <v>1.47E-2</v>
      </c>
      <c r="S13">
        <v>9.9000000000000008E-3</v>
      </c>
      <c r="T13">
        <v>3.3999999999999998E-3</v>
      </c>
      <c r="U13">
        <v>1.6400000000000001E-2</v>
      </c>
      <c r="V13" s="9">
        <v>1.41E-2</v>
      </c>
      <c r="W13" s="9">
        <v>1.5800000000000002E-2</v>
      </c>
      <c r="X13">
        <v>2.3400000000000001E-2</v>
      </c>
      <c r="Y13">
        <v>2.1999999999999999E-2</v>
      </c>
      <c r="Z13">
        <v>1.9400000000000001E-2</v>
      </c>
      <c r="AA13">
        <v>4.02E-2</v>
      </c>
      <c r="AB13">
        <v>7.2300000000000003E-2</v>
      </c>
      <c r="AC13">
        <v>5.9799999999999999E-2</v>
      </c>
    </row>
    <row r="14" spans="1:29" x14ac:dyDescent="0.35">
      <c r="A14" s="15" t="s">
        <v>120</v>
      </c>
      <c r="B14" t="s">
        <v>118</v>
      </c>
      <c r="C14">
        <v>11747694</v>
      </c>
      <c r="D14">
        <v>11718568</v>
      </c>
      <c r="E14">
        <v>11689442</v>
      </c>
      <c r="F14">
        <v>11664129</v>
      </c>
      <c r="G14">
        <v>11635003</v>
      </c>
      <c r="H14">
        <v>11617850</v>
      </c>
      <c r="I14">
        <v>11602973</v>
      </c>
      <c r="J14">
        <v>11576576</v>
      </c>
      <c r="K14">
        <v>11548369</v>
      </c>
      <c r="L14">
        <v>11543463</v>
      </c>
      <c r="M14">
        <v>11539327</v>
      </c>
      <c r="N14">
        <v>11353140</v>
      </c>
      <c r="O14">
        <v>10847115</v>
      </c>
      <c r="P14">
        <v>10797630</v>
      </c>
      <c r="Q14">
        <v>10652017</v>
      </c>
      <c r="R14">
        <v>9706397</v>
      </c>
      <c r="S14">
        <v>7946627</v>
      </c>
      <c r="T14">
        <v>6907612</v>
      </c>
      <c r="U14">
        <v>6646697</v>
      </c>
      <c r="V14" s="9">
        <v>5759394</v>
      </c>
      <c r="W14" s="9">
        <v>4767121</v>
      </c>
      <c r="X14">
        <v>4157545</v>
      </c>
      <c r="Y14">
        <v>3672316</v>
      </c>
      <c r="Z14">
        <v>3198062</v>
      </c>
      <c r="AA14">
        <v>2665260</v>
      </c>
      <c r="AB14">
        <v>2339511</v>
      </c>
      <c r="AC14">
        <v>1980329</v>
      </c>
    </row>
    <row r="15" spans="1:29" x14ac:dyDescent="0.35">
      <c r="A15" s="15">
        <v>0</v>
      </c>
      <c r="B15" t="s">
        <v>119</v>
      </c>
      <c r="C15">
        <v>2.5000000000000001E-3</v>
      </c>
      <c r="D15">
        <v>2.5000000000000001E-3</v>
      </c>
      <c r="E15">
        <v>2.2000000000000001E-3</v>
      </c>
      <c r="F15">
        <v>2.5000000000000001E-3</v>
      </c>
      <c r="G15">
        <v>1.5E-3</v>
      </c>
      <c r="H15">
        <v>1.2999999999999999E-3</v>
      </c>
      <c r="I15">
        <v>2.3E-3</v>
      </c>
      <c r="J15">
        <v>2.3999999999999998E-3</v>
      </c>
      <c r="K15">
        <v>4.0000000000000002E-4</v>
      </c>
      <c r="L15">
        <v>4.0000000000000002E-4</v>
      </c>
      <c r="M15">
        <v>1.6000000000000001E-3</v>
      </c>
      <c r="N15">
        <v>4.5999999999999999E-3</v>
      </c>
      <c r="O15">
        <v>5.0000000000000001E-4</v>
      </c>
      <c r="P15">
        <v>1.4E-3</v>
      </c>
      <c r="Q15">
        <v>9.2999999999999992E-3</v>
      </c>
      <c r="R15">
        <v>2.0199999999999999E-2</v>
      </c>
      <c r="S15">
        <v>1.41E-2</v>
      </c>
      <c r="T15">
        <v>3.8999999999999998E-3</v>
      </c>
      <c r="U15">
        <v>1.44E-2</v>
      </c>
      <c r="V15" s="9">
        <v>1.9099999999999999E-2</v>
      </c>
      <c r="W15" s="9">
        <v>1.38E-2</v>
      </c>
      <c r="X15">
        <v>1.2500000000000001E-2</v>
      </c>
      <c r="Y15">
        <v>1.3899999999999999E-2</v>
      </c>
      <c r="Z15">
        <v>1.84E-2</v>
      </c>
      <c r="AA15">
        <v>1.3100000000000001E-2</v>
      </c>
      <c r="AB15">
        <v>1.6799999999999999E-2</v>
      </c>
      <c r="AC15">
        <v>2.6800000000000001E-2</v>
      </c>
    </row>
    <row r="16" spans="1:29" x14ac:dyDescent="0.35">
      <c r="A16" s="15" t="s">
        <v>121</v>
      </c>
      <c r="B16" t="s">
        <v>118</v>
      </c>
      <c r="C16">
        <v>10736059</v>
      </c>
      <c r="D16">
        <v>10627767</v>
      </c>
      <c r="E16">
        <v>10519475</v>
      </c>
      <c r="F16">
        <v>10413055</v>
      </c>
      <c r="G16">
        <v>10304763</v>
      </c>
      <c r="H16">
        <v>10181111</v>
      </c>
      <c r="I16">
        <v>10069001</v>
      </c>
      <c r="J16">
        <v>9973326</v>
      </c>
      <c r="K16">
        <v>9901496</v>
      </c>
      <c r="L16">
        <v>9801578</v>
      </c>
      <c r="M16">
        <v>9711810</v>
      </c>
      <c r="N16">
        <v>8186453</v>
      </c>
      <c r="O16">
        <v>6478216</v>
      </c>
      <c r="P16">
        <v>5463105</v>
      </c>
      <c r="Q16">
        <v>4589575</v>
      </c>
      <c r="R16">
        <v>3943116</v>
      </c>
      <c r="S16">
        <v>3444578</v>
      </c>
      <c r="T16">
        <v>3123723</v>
      </c>
      <c r="U16">
        <v>2908506</v>
      </c>
      <c r="V16" s="9">
        <v>2895832</v>
      </c>
      <c r="W16" s="9">
        <v>2609121</v>
      </c>
      <c r="X16">
        <v>2216331</v>
      </c>
      <c r="Y16">
        <v>1837353</v>
      </c>
      <c r="Z16">
        <v>1542180</v>
      </c>
      <c r="AA16">
        <v>1184109</v>
      </c>
      <c r="AB16">
        <v>1057286</v>
      </c>
      <c r="AC16">
        <v>906185</v>
      </c>
    </row>
    <row r="17" spans="1:29" x14ac:dyDescent="0.35">
      <c r="A17" s="15">
        <v>0</v>
      </c>
      <c r="B17" t="s">
        <v>119</v>
      </c>
      <c r="C17">
        <v>1.0200000000000001E-2</v>
      </c>
      <c r="D17">
        <v>1.03E-2</v>
      </c>
      <c r="E17">
        <v>1.0200000000000001E-2</v>
      </c>
      <c r="F17">
        <v>1.0500000000000001E-2</v>
      </c>
      <c r="G17">
        <v>1.21E-2</v>
      </c>
      <c r="H17">
        <v>1.11E-2</v>
      </c>
      <c r="I17">
        <v>9.5999999999999992E-3</v>
      </c>
      <c r="J17">
        <v>7.3000000000000001E-3</v>
      </c>
      <c r="K17">
        <v>1.0200000000000001E-2</v>
      </c>
      <c r="L17">
        <v>9.1999999999999998E-3</v>
      </c>
      <c r="M17">
        <v>1.72E-2</v>
      </c>
      <c r="N17">
        <v>2.3699999999999999E-2</v>
      </c>
      <c r="O17">
        <v>1.72E-2</v>
      </c>
      <c r="P17">
        <v>1.7600000000000001E-2</v>
      </c>
      <c r="Q17">
        <v>1.5299999999999999E-2</v>
      </c>
      <c r="R17">
        <v>1.3599999999999999E-2</v>
      </c>
      <c r="S17">
        <v>9.7999999999999997E-3</v>
      </c>
      <c r="T17">
        <v>7.1999999999999998E-3</v>
      </c>
      <c r="U17">
        <v>4.0000000000000002E-4</v>
      </c>
      <c r="V17" s="9">
        <v>1.0500000000000001E-2</v>
      </c>
      <c r="W17" s="9">
        <v>1.6400000000000001E-2</v>
      </c>
      <c r="X17">
        <v>1.89E-2</v>
      </c>
      <c r="Y17">
        <v>1.77E-2</v>
      </c>
      <c r="Z17">
        <v>2.6800000000000001E-2</v>
      </c>
      <c r="AA17">
        <v>1.14E-2</v>
      </c>
      <c r="AB17">
        <v>1.55E-2</v>
      </c>
      <c r="AC17">
        <v>2.7400000000000001E-2</v>
      </c>
    </row>
    <row r="18" spans="1:29" x14ac:dyDescent="0.35">
      <c r="A18" s="15" t="s">
        <v>49</v>
      </c>
      <c r="B18" t="s">
        <v>118</v>
      </c>
      <c r="C18">
        <v>567025</v>
      </c>
      <c r="D18">
        <v>572381</v>
      </c>
      <c r="E18">
        <v>577737</v>
      </c>
      <c r="F18">
        <v>578934</v>
      </c>
      <c r="G18">
        <v>584290</v>
      </c>
      <c r="H18">
        <v>585668</v>
      </c>
      <c r="I18">
        <v>582548</v>
      </c>
      <c r="J18">
        <v>582123</v>
      </c>
      <c r="K18">
        <v>576270</v>
      </c>
      <c r="L18">
        <v>567224</v>
      </c>
      <c r="M18">
        <v>564483</v>
      </c>
      <c r="N18">
        <v>493782</v>
      </c>
      <c r="O18">
        <v>453588</v>
      </c>
      <c r="P18">
        <v>469557</v>
      </c>
      <c r="Q18">
        <v>332416</v>
      </c>
      <c r="R18">
        <v>330066</v>
      </c>
      <c r="S18">
        <v>290529</v>
      </c>
      <c r="T18">
        <v>250742</v>
      </c>
      <c r="U18">
        <v>225565</v>
      </c>
      <c r="V18" s="9">
        <v>194402</v>
      </c>
      <c r="W18" s="9">
        <v>145965</v>
      </c>
      <c r="X18">
        <v>92531</v>
      </c>
      <c r="Y18">
        <v>60705</v>
      </c>
      <c r="Z18">
        <v>20789</v>
      </c>
      <c r="AA18">
        <v>9118</v>
      </c>
      <c r="AB18">
        <v>0</v>
      </c>
      <c r="AC18">
        <v>0</v>
      </c>
    </row>
    <row r="19" spans="1:29" x14ac:dyDescent="0.35">
      <c r="A19" s="15">
        <v>0</v>
      </c>
      <c r="B19" t="s">
        <v>119</v>
      </c>
      <c r="C19">
        <v>-9.4000000000000004E-3</v>
      </c>
      <c r="D19">
        <v>-9.2999999999999992E-3</v>
      </c>
      <c r="E19">
        <v>-2.0999999999999999E-3</v>
      </c>
      <c r="F19">
        <v>-9.1999999999999998E-3</v>
      </c>
      <c r="G19">
        <v>-2.3999999999999998E-3</v>
      </c>
      <c r="H19">
        <v>5.4000000000000003E-3</v>
      </c>
      <c r="I19">
        <v>6.9999999999999999E-4</v>
      </c>
      <c r="J19">
        <v>1.0200000000000001E-2</v>
      </c>
      <c r="K19">
        <v>1.5900000000000001E-2</v>
      </c>
      <c r="L19">
        <v>4.8999999999999998E-3</v>
      </c>
      <c r="M19">
        <v>1.35E-2</v>
      </c>
      <c r="N19">
        <v>8.5000000000000006E-3</v>
      </c>
      <c r="O19">
        <v>-3.5000000000000001E-3</v>
      </c>
      <c r="P19">
        <v>3.5099999999999999E-2</v>
      </c>
      <c r="Q19">
        <v>6.9999999999999999E-4</v>
      </c>
      <c r="R19">
        <v>1.2800000000000001E-2</v>
      </c>
      <c r="S19">
        <v>1.4800000000000001E-2</v>
      </c>
      <c r="T19">
        <v>1.06E-2</v>
      </c>
      <c r="U19">
        <v>1.4999999999999999E-2</v>
      </c>
      <c r="V19" s="9">
        <v>2.9100000000000001E-2</v>
      </c>
      <c r="W19" s="9">
        <v>4.6600000000000003E-2</v>
      </c>
      <c r="X19">
        <v>4.3099999999999999E-2</v>
      </c>
      <c r="Y19">
        <v>0.11310000000000001</v>
      </c>
      <c r="Z19">
        <v>8.5900000000000004E-2</v>
      </c>
      <c r="AA19">
        <v>0</v>
      </c>
      <c r="AB19">
        <v>0</v>
      </c>
      <c r="AC19">
        <v>0</v>
      </c>
    </row>
    <row r="20" spans="1:29" x14ac:dyDescent="0.35">
      <c r="A20" s="15" t="s">
        <v>122</v>
      </c>
      <c r="B20" t="s">
        <v>118</v>
      </c>
      <c r="C20">
        <v>628061</v>
      </c>
      <c r="D20">
        <v>627180</v>
      </c>
      <c r="E20">
        <v>626299</v>
      </c>
      <c r="F20">
        <v>624525</v>
      </c>
      <c r="G20">
        <v>623644</v>
      </c>
      <c r="H20">
        <v>625197</v>
      </c>
      <c r="I20">
        <v>625218</v>
      </c>
      <c r="J20">
        <v>626212</v>
      </c>
      <c r="K20">
        <v>626063</v>
      </c>
      <c r="L20">
        <v>626979</v>
      </c>
      <c r="M20">
        <v>625880</v>
      </c>
      <c r="N20">
        <v>608827</v>
      </c>
      <c r="O20">
        <v>562758</v>
      </c>
      <c r="P20">
        <v>511456</v>
      </c>
      <c r="Q20">
        <v>444330</v>
      </c>
      <c r="R20">
        <v>389881</v>
      </c>
      <c r="S20">
        <v>377747</v>
      </c>
      <c r="T20">
        <v>359231</v>
      </c>
      <c r="U20">
        <v>359611</v>
      </c>
      <c r="V20" s="9">
        <v>352428</v>
      </c>
      <c r="W20" s="9">
        <v>355956</v>
      </c>
      <c r="X20">
        <v>343641</v>
      </c>
      <c r="Y20">
        <v>332422</v>
      </c>
      <c r="Z20">
        <v>332286</v>
      </c>
      <c r="AA20">
        <v>330551</v>
      </c>
      <c r="AB20">
        <v>315098</v>
      </c>
      <c r="AC20">
        <v>314120</v>
      </c>
    </row>
    <row r="21" spans="1:29" x14ac:dyDescent="0.35">
      <c r="A21" s="15">
        <v>0</v>
      </c>
      <c r="B21" t="s">
        <v>119</v>
      </c>
      <c r="C21">
        <v>1.4E-3</v>
      </c>
      <c r="D21">
        <v>1.4E-3</v>
      </c>
      <c r="E21">
        <v>2.8E-3</v>
      </c>
      <c r="F21">
        <v>1.4E-3</v>
      </c>
      <c r="G21">
        <v>-2.5000000000000001E-3</v>
      </c>
      <c r="H21">
        <v>0</v>
      </c>
      <c r="I21">
        <v>-1.6000000000000001E-3</v>
      </c>
      <c r="J21">
        <v>2.0000000000000001E-4</v>
      </c>
      <c r="K21">
        <v>-1.5E-3</v>
      </c>
      <c r="L21">
        <v>1.8E-3</v>
      </c>
      <c r="M21">
        <v>2.8E-3</v>
      </c>
      <c r="N21">
        <v>7.9000000000000008E-3</v>
      </c>
      <c r="O21">
        <v>9.5999999999999992E-3</v>
      </c>
      <c r="P21">
        <v>1.4200000000000001E-2</v>
      </c>
      <c r="Q21">
        <v>1.32E-2</v>
      </c>
      <c r="R21">
        <v>3.2000000000000002E-3</v>
      </c>
      <c r="S21">
        <v>5.0000000000000001E-3</v>
      </c>
      <c r="T21">
        <v>-1E-4</v>
      </c>
      <c r="U21">
        <v>2E-3</v>
      </c>
      <c r="V21" s="9">
        <v>-1E-3</v>
      </c>
      <c r="W21" s="9">
        <v>3.5000000000000001E-3</v>
      </c>
      <c r="X21">
        <v>3.3E-3</v>
      </c>
      <c r="Y21">
        <v>0</v>
      </c>
      <c r="Z21">
        <v>5.0000000000000001E-4</v>
      </c>
      <c r="AA21">
        <v>4.7999999999999996E-3</v>
      </c>
      <c r="AB21">
        <v>2.9999999999999997E-4</v>
      </c>
      <c r="AC21">
        <v>7.3000000000000001E-3</v>
      </c>
    </row>
    <row r="22" spans="1:29" x14ac:dyDescent="0.35">
      <c r="A22" s="15" t="s">
        <v>123</v>
      </c>
      <c r="B22" t="s">
        <v>118</v>
      </c>
      <c r="C22">
        <v>734002</v>
      </c>
      <c r="D22">
        <v>735720</v>
      </c>
      <c r="E22">
        <v>737438</v>
      </c>
      <c r="F22">
        <v>739786</v>
      </c>
      <c r="G22">
        <v>741504</v>
      </c>
      <c r="H22">
        <v>737547</v>
      </c>
      <c r="I22">
        <v>736307</v>
      </c>
      <c r="J22">
        <v>737045</v>
      </c>
      <c r="K22">
        <v>730399</v>
      </c>
      <c r="L22">
        <v>722038</v>
      </c>
      <c r="M22">
        <v>713906</v>
      </c>
      <c r="N22">
        <v>626932</v>
      </c>
      <c r="O22">
        <v>550043</v>
      </c>
      <c r="P22">
        <v>401851</v>
      </c>
      <c r="Q22">
        <v>300382</v>
      </c>
      <c r="R22">
        <v>226167</v>
      </c>
      <c r="S22">
        <v>128643</v>
      </c>
      <c r="T22">
        <v>72524</v>
      </c>
      <c r="U22">
        <v>59278</v>
      </c>
      <c r="V22" s="9">
        <v>55036</v>
      </c>
      <c r="W22" s="9">
        <v>64356</v>
      </c>
      <c r="X22">
        <v>32052</v>
      </c>
      <c r="Y22">
        <v>33426</v>
      </c>
      <c r="Z22">
        <v>0</v>
      </c>
      <c r="AA22">
        <v>0</v>
      </c>
      <c r="AB22">
        <v>0</v>
      </c>
      <c r="AC22">
        <v>0</v>
      </c>
    </row>
    <row r="23" spans="1:29" x14ac:dyDescent="0.35">
      <c r="A23" s="15">
        <v>0</v>
      </c>
      <c r="B23" t="s">
        <v>119</v>
      </c>
      <c r="C23">
        <v>-2.3E-3</v>
      </c>
      <c r="D23">
        <v>-2.3E-3</v>
      </c>
      <c r="E23">
        <v>-3.2000000000000002E-3</v>
      </c>
      <c r="F23">
        <v>-2.3E-3</v>
      </c>
      <c r="G23">
        <v>5.4000000000000003E-3</v>
      </c>
      <c r="H23">
        <v>1.6999999999999999E-3</v>
      </c>
      <c r="I23">
        <v>-1E-3</v>
      </c>
      <c r="J23">
        <v>9.1000000000000004E-3</v>
      </c>
      <c r="K23">
        <v>1.1599999999999999E-2</v>
      </c>
      <c r="L23">
        <v>1.14E-2</v>
      </c>
      <c r="M23">
        <v>1.3100000000000001E-2</v>
      </c>
      <c r="N23">
        <v>1.32E-2</v>
      </c>
      <c r="O23">
        <v>3.1899999999999998E-2</v>
      </c>
      <c r="P23">
        <v>2.9499999999999998E-2</v>
      </c>
      <c r="Q23">
        <v>2.8799999999999999E-2</v>
      </c>
      <c r="R23">
        <v>5.8000000000000003E-2</v>
      </c>
      <c r="S23">
        <v>5.8999999999999997E-2</v>
      </c>
      <c r="T23">
        <v>2.0400000000000001E-2</v>
      </c>
      <c r="U23">
        <v>7.4999999999999997E-3</v>
      </c>
      <c r="V23" s="9">
        <v>-1.55E-2</v>
      </c>
      <c r="W23" s="9">
        <v>7.22E-2</v>
      </c>
      <c r="X23">
        <v>-4.1999999999999997E-3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5">
      <c r="A24" s="15" t="s">
        <v>124</v>
      </c>
      <c r="B24" t="s">
        <v>118</v>
      </c>
      <c r="C24">
        <v>761723</v>
      </c>
      <c r="D24">
        <v>760900</v>
      </c>
      <c r="E24">
        <v>760077</v>
      </c>
      <c r="F24">
        <v>755176</v>
      </c>
      <c r="G24">
        <v>754353</v>
      </c>
      <c r="H24">
        <v>754022</v>
      </c>
      <c r="I24">
        <v>737382</v>
      </c>
      <c r="J24">
        <v>721999</v>
      </c>
      <c r="K24">
        <v>701116</v>
      </c>
      <c r="L24">
        <v>685136</v>
      </c>
      <c r="M24">
        <v>674710</v>
      </c>
      <c r="N24">
        <v>642200</v>
      </c>
      <c r="O24">
        <v>638800</v>
      </c>
      <c r="P24">
        <v>652717</v>
      </c>
      <c r="Q24">
        <v>617761</v>
      </c>
      <c r="R24">
        <v>632446</v>
      </c>
      <c r="S24">
        <v>619636</v>
      </c>
      <c r="T24">
        <v>641935</v>
      </c>
      <c r="U24">
        <v>680845</v>
      </c>
      <c r="V24" s="9">
        <v>646872</v>
      </c>
      <c r="W24" s="9">
        <v>577056</v>
      </c>
      <c r="X24">
        <v>319146</v>
      </c>
      <c r="Y24">
        <v>190983</v>
      </c>
      <c r="Z24">
        <v>36909</v>
      </c>
      <c r="AA24">
        <v>2405</v>
      </c>
      <c r="AB24">
        <v>0</v>
      </c>
      <c r="AC24">
        <v>0</v>
      </c>
    </row>
    <row r="25" spans="1:29" x14ac:dyDescent="0.35">
      <c r="A25" s="15">
        <v>0</v>
      </c>
      <c r="B25" t="s">
        <v>119</v>
      </c>
      <c r="C25">
        <v>1.1000000000000001E-3</v>
      </c>
      <c r="D25">
        <v>1.1000000000000001E-3</v>
      </c>
      <c r="E25">
        <v>6.4999999999999997E-3</v>
      </c>
      <c r="F25">
        <v>1.1000000000000001E-3</v>
      </c>
      <c r="G25">
        <v>4.0000000000000002E-4</v>
      </c>
      <c r="H25">
        <v>2.2599999999999999E-2</v>
      </c>
      <c r="I25">
        <v>2.1299999999999999E-2</v>
      </c>
      <c r="J25">
        <v>2.98E-2</v>
      </c>
      <c r="K25">
        <v>2.3300000000000001E-2</v>
      </c>
      <c r="L25">
        <v>1.55E-2</v>
      </c>
      <c r="M25">
        <v>5.0000000000000001E-3</v>
      </c>
      <c r="N25">
        <v>5.0000000000000001E-4</v>
      </c>
      <c r="O25">
        <v>-2.2000000000000001E-3</v>
      </c>
      <c r="P25">
        <v>5.4999999999999997E-3</v>
      </c>
      <c r="Q25">
        <v>-2.3E-3</v>
      </c>
      <c r="R25">
        <v>2E-3</v>
      </c>
      <c r="S25">
        <v>-3.5000000000000001E-3</v>
      </c>
      <c r="T25">
        <v>-5.8999999999999999E-3</v>
      </c>
      <c r="U25">
        <v>5.1000000000000004E-3</v>
      </c>
      <c r="V25" s="9">
        <v>1.15E-2</v>
      </c>
      <c r="W25" s="9">
        <v>6.0999999999999999E-2</v>
      </c>
      <c r="X25">
        <v>5.2699999999999997E-2</v>
      </c>
      <c r="Y25">
        <v>0.1787</v>
      </c>
      <c r="Z25">
        <v>0.314</v>
      </c>
      <c r="AA25">
        <v>0</v>
      </c>
      <c r="AB25">
        <v>0</v>
      </c>
      <c r="AC25">
        <v>0</v>
      </c>
    </row>
    <row r="26" spans="1:29" x14ac:dyDescent="0.35">
      <c r="A26" s="15" t="s">
        <v>125</v>
      </c>
      <c r="B26" t="s">
        <v>118</v>
      </c>
      <c r="C26">
        <v>903027</v>
      </c>
      <c r="D26">
        <v>892631</v>
      </c>
      <c r="E26">
        <v>882235</v>
      </c>
      <c r="F26">
        <v>873286</v>
      </c>
      <c r="G26">
        <v>862890</v>
      </c>
      <c r="H26">
        <v>853933</v>
      </c>
      <c r="I26">
        <v>849088</v>
      </c>
      <c r="J26">
        <v>842270</v>
      </c>
      <c r="K26">
        <v>833496</v>
      </c>
      <c r="L26">
        <v>823484</v>
      </c>
      <c r="M26">
        <v>816165</v>
      </c>
      <c r="N26">
        <v>754844</v>
      </c>
      <c r="O26">
        <v>696004</v>
      </c>
      <c r="P26">
        <v>690768</v>
      </c>
      <c r="Q26">
        <v>665507</v>
      </c>
      <c r="R26">
        <v>680514</v>
      </c>
      <c r="S26">
        <v>652740</v>
      </c>
      <c r="T26">
        <v>642961</v>
      </c>
      <c r="U26">
        <v>692849</v>
      </c>
      <c r="V26" s="9">
        <v>636547</v>
      </c>
      <c r="W26" s="9">
        <v>583888</v>
      </c>
      <c r="X26">
        <v>401570</v>
      </c>
      <c r="Y26">
        <v>348600</v>
      </c>
      <c r="Z26">
        <v>98268</v>
      </c>
      <c r="AA26">
        <v>11776</v>
      </c>
      <c r="AB26">
        <v>4837</v>
      </c>
      <c r="AC26">
        <v>0</v>
      </c>
    </row>
    <row r="27" spans="1:29" x14ac:dyDescent="0.35">
      <c r="A27" s="15">
        <v>0</v>
      </c>
      <c r="B27" t="s">
        <v>119</v>
      </c>
      <c r="C27">
        <v>1.1599999999999999E-2</v>
      </c>
      <c r="D27">
        <v>1.18E-2</v>
      </c>
      <c r="E27">
        <v>1.0200000000000001E-2</v>
      </c>
      <c r="F27">
        <v>1.2E-2</v>
      </c>
      <c r="G27">
        <v>1.0500000000000001E-2</v>
      </c>
      <c r="H27">
        <v>5.7000000000000002E-3</v>
      </c>
      <c r="I27">
        <v>8.0999999999999996E-3</v>
      </c>
      <c r="J27">
        <v>1.0500000000000001E-2</v>
      </c>
      <c r="K27">
        <v>1.2200000000000001E-2</v>
      </c>
      <c r="L27">
        <v>8.9999999999999993E-3</v>
      </c>
      <c r="M27">
        <v>7.7999999999999996E-3</v>
      </c>
      <c r="N27">
        <v>8.0999999999999996E-3</v>
      </c>
      <c r="O27">
        <v>8.0000000000000004E-4</v>
      </c>
      <c r="P27">
        <v>3.7000000000000002E-3</v>
      </c>
      <c r="Q27">
        <v>-2.2000000000000001E-3</v>
      </c>
      <c r="R27">
        <v>4.1999999999999997E-3</v>
      </c>
      <c r="S27">
        <v>1.5E-3</v>
      </c>
      <c r="T27">
        <v>-7.4000000000000003E-3</v>
      </c>
      <c r="U27">
        <v>8.5000000000000006E-3</v>
      </c>
      <c r="V27" s="9">
        <v>8.6999999999999994E-3</v>
      </c>
      <c r="W27" s="9">
        <v>3.8100000000000002E-2</v>
      </c>
      <c r="X27">
        <v>1.4200000000000001E-2</v>
      </c>
      <c r="Y27">
        <v>0.13500000000000001</v>
      </c>
      <c r="Z27">
        <v>0.23630000000000001</v>
      </c>
      <c r="AA27">
        <v>9.3100000000000002E-2</v>
      </c>
      <c r="AB27">
        <v>0</v>
      </c>
      <c r="AC27">
        <v>0</v>
      </c>
    </row>
    <row r="28" spans="1:29" x14ac:dyDescent="0.35">
      <c r="A28" s="15" t="s">
        <v>126</v>
      </c>
      <c r="B28" t="s">
        <v>118</v>
      </c>
      <c r="C28">
        <v>185</v>
      </c>
      <c r="D28">
        <v>540</v>
      </c>
      <c r="E28">
        <v>700</v>
      </c>
      <c r="F28">
        <v>1005</v>
      </c>
      <c r="G28">
        <v>1482</v>
      </c>
      <c r="H28">
        <v>2470</v>
      </c>
      <c r="I28">
        <v>3645</v>
      </c>
      <c r="J28">
        <v>5385</v>
      </c>
      <c r="K28">
        <v>9170</v>
      </c>
      <c r="L28">
        <v>19870</v>
      </c>
      <c r="M28">
        <v>28704</v>
      </c>
      <c r="N28">
        <v>33250</v>
      </c>
      <c r="O28">
        <v>35496</v>
      </c>
      <c r="P28">
        <v>45385</v>
      </c>
      <c r="Q28">
        <v>59096</v>
      </c>
      <c r="R28">
        <v>64273</v>
      </c>
      <c r="S28">
        <v>72674</v>
      </c>
      <c r="T28">
        <v>72749</v>
      </c>
      <c r="U28">
        <v>76748</v>
      </c>
      <c r="V28" s="9">
        <v>78085</v>
      </c>
      <c r="W28" s="9">
        <v>91532</v>
      </c>
      <c r="X28">
        <v>112216</v>
      </c>
      <c r="Y28">
        <v>125015</v>
      </c>
      <c r="Z28">
        <v>146608</v>
      </c>
      <c r="AA28">
        <v>168493</v>
      </c>
      <c r="AB28">
        <v>184735</v>
      </c>
      <c r="AC28">
        <v>202322</v>
      </c>
    </row>
    <row r="29" spans="1:29" x14ac:dyDescent="0.35">
      <c r="A29" s="15">
        <v>0</v>
      </c>
      <c r="B29" t="s">
        <v>119</v>
      </c>
      <c r="C29">
        <v>0</v>
      </c>
      <c r="D29">
        <v>0.11310000000000001</v>
      </c>
      <c r="E29">
        <v>2.63E-2</v>
      </c>
      <c r="F29">
        <v>3.6799999999999999E-2</v>
      </c>
      <c r="G29">
        <v>3.9600000000000003E-2</v>
      </c>
      <c r="H29">
        <v>5.2400000000000002E-2</v>
      </c>
      <c r="I29">
        <v>3.9699999999999999E-2</v>
      </c>
      <c r="J29">
        <v>3.9800000000000002E-2</v>
      </c>
      <c r="K29">
        <v>5.4699999999999999E-2</v>
      </c>
      <c r="L29">
        <v>8.0399999999999999E-2</v>
      </c>
      <c r="M29">
        <v>3.7499999999999999E-2</v>
      </c>
      <c r="N29">
        <v>1.4800000000000001E-2</v>
      </c>
      <c r="O29">
        <v>6.6E-3</v>
      </c>
      <c r="P29">
        <v>2.4899999999999999E-2</v>
      </c>
      <c r="Q29">
        <v>2.6700000000000002E-2</v>
      </c>
      <c r="R29">
        <v>8.3999999999999995E-3</v>
      </c>
      <c r="S29">
        <v>1.24E-2</v>
      </c>
      <c r="T29">
        <v>1E-4</v>
      </c>
      <c r="U29">
        <v>5.4000000000000003E-3</v>
      </c>
      <c r="V29" s="9">
        <v>1.6999999999999999E-3</v>
      </c>
      <c r="W29" s="9">
        <v>1.6E-2</v>
      </c>
      <c r="X29">
        <v>2.06E-2</v>
      </c>
      <c r="Y29">
        <v>1.09E-2</v>
      </c>
      <c r="Z29">
        <v>1.61E-2</v>
      </c>
      <c r="AA29">
        <v>1.4E-2</v>
      </c>
      <c r="AB29">
        <v>9.1999999999999998E-3</v>
      </c>
      <c r="AC29">
        <v>9.1000000000000004E-3</v>
      </c>
    </row>
  </sheetData>
  <mergeCells count="14">
    <mergeCell ref="A12:A13"/>
    <mergeCell ref="A2:A3"/>
    <mergeCell ref="A4:A5"/>
    <mergeCell ref="A6:A7"/>
    <mergeCell ref="A8:A9"/>
    <mergeCell ref="A10:A11"/>
    <mergeCell ref="A26:A27"/>
    <mergeCell ref="A28:A29"/>
    <mergeCell ref="A14:A15"/>
    <mergeCell ref="A16:A17"/>
    <mergeCell ref="A18:A19"/>
    <mergeCell ref="A20:A21"/>
    <mergeCell ref="A22:A23"/>
    <mergeCell ref="A24:A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A738-C516-4923-974D-EB9A154CA910}">
  <dimension ref="B1:T13"/>
  <sheetViews>
    <sheetView topLeftCell="A25" workbookViewId="0">
      <selection activeCell="A27" sqref="A27"/>
    </sheetView>
  </sheetViews>
  <sheetFormatPr defaultRowHeight="14.5" x14ac:dyDescent="0.35"/>
  <cols>
    <col min="3" max="3" width="12" customWidth="1"/>
  </cols>
  <sheetData>
    <row r="1" spans="2:20" x14ac:dyDescent="0.35">
      <c r="B1" t="s">
        <v>0</v>
      </c>
      <c r="D1" t="s">
        <v>1</v>
      </c>
    </row>
    <row r="2" spans="2:20" x14ac:dyDescent="0.35">
      <c r="C2" t="s">
        <v>19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</row>
    <row r="3" spans="2:20" x14ac:dyDescent="0.35">
      <c r="C3" t="s">
        <v>44</v>
      </c>
      <c r="D3" cm="1">
        <f t="array" ref="D3:T3">'FARS - 3 Year Mvg Avg - CA '!C3:S3</f>
        <v>3932</v>
      </c>
      <c r="E3">
        <v>4089</v>
      </c>
      <c r="F3">
        <v>4144</v>
      </c>
      <c r="G3">
        <v>4226</v>
      </c>
      <c r="H3">
        <v>4231</v>
      </c>
      <c r="I3">
        <v>4189</v>
      </c>
      <c r="J3">
        <v>3890</v>
      </c>
      <c r="K3">
        <v>3506</v>
      </c>
      <c r="L3">
        <v>3081</v>
      </c>
      <c r="M3">
        <v>2875</v>
      </c>
      <c r="N3">
        <v>2834</v>
      </c>
      <c r="O3">
        <v>2963</v>
      </c>
      <c r="P3">
        <v>3058</v>
      </c>
      <c r="Q3">
        <v>3199</v>
      </c>
      <c r="R3">
        <v>3442</v>
      </c>
      <c r="S3">
        <v>3703</v>
      </c>
      <c r="T3">
        <v>3761</v>
      </c>
    </row>
    <row r="4" spans="2:20" x14ac:dyDescent="0.35">
      <c r="C4" t="s">
        <v>92</v>
      </c>
      <c r="H4" s="2">
        <f>'3 yr Mvg Avg - TX'!B17</f>
        <v>3173.6666666666665</v>
      </c>
      <c r="I4" s="2">
        <f>'3 yr Mvg Avg - TX'!C17</f>
        <v>3118.3333333333335</v>
      </c>
      <c r="J4" s="2">
        <f>'3 yr Mvg Avg - TX'!D17</f>
        <v>3112.6666666666665</v>
      </c>
      <c r="K4" s="2">
        <f>'3 yr Mvg Avg - TX'!E17</f>
        <v>3006.6666666666665</v>
      </c>
      <c r="L4" s="2">
        <f>'3 yr Mvg Avg - TX'!F17</f>
        <v>2888.6666666666665</v>
      </c>
      <c r="M4" s="2">
        <f>'3 yr Mvg Avg - TX'!G17</f>
        <v>2780</v>
      </c>
      <c r="N4" s="2">
        <f>'3 yr Mvg Avg - TX'!H17</f>
        <v>2856.3333333333335</v>
      </c>
      <c r="O4" s="2">
        <f>'3 yr Mvg Avg - TX'!I17</f>
        <v>2956.6666666666665</v>
      </c>
      <c r="P4" s="2">
        <f>'3 yr Mvg Avg - TX'!J17</f>
        <v>3090</v>
      </c>
      <c r="Q4" s="2">
        <f>'3 yr Mvg Avg - TX'!K17</f>
        <v>3142.3333333333335</v>
      </c>
      <c r="R4" s="2">
        <f>'3 yr Mvg Avg - TX'!L17</f>
        <v>3269</v>
      </c>
      <c r="S4" s="2">
        <f>'3 yr Mvg Avg - TX'!M17</f>
        <v>3323</v>
      </c>
      <c r="T4" s="2">
        <f>'3 yr Mvg Avg - TX'!N17</f>
        <v>3361.3333333333335</v>
      </c>
    </row>
    <row r="5" spans="2:20" x14ac:dyDescent="0.35">
      <c r="C5" t="s">
        <v>91</v>
      </c>
      <c r="H5" s="2">
        <f>'3 yr Mvg Avg - FL'!B17</f>
        <v>3061</v>
      </c>
      <c r="I5" s="2">
        <f>'3 yr Mvg Avg - FL'!C17</f>
        <v>3066.3333333333335</v>
      </c>
      <c r="J5" s="2">
        <f>'3 yr Mvg Avg - FL'!D17</f>
        <v>2928.6666666666665</v>
      </c>
      <c r="K5" s="2">
        <f>'3 yr Mvg Avg - FL'!E17</f>
        <v>2691.6666666666665</v>
      </c>
      <c r="L5" s="2">
        <f>'3 yr Mvg Avg - FL'!F17</f>
        <v>2464.3333333333335</v>
      </c>
      <c r="M5" s="2">
        <f>'3 yr Mvg Avg - FL'!G17</f>
        <v>2280.6666666666665</v>
      </c>
      <c r="N5" s="2">
        <f>'3 yr Mvg Avg - FL'!H17</f>
        <v>2242</v>
      </c>
      <c r="O5" s="2">
        <f>'3 yr Mvg Avg - FL'!I17</f>
        <v>2229.3333333333335</v>
      </c>
      <c r="P5" s="2">
        <f>'3 yr Mvg Avg - FL'!J17</f>
        <v>2270.6666666666665</v>
      </c>
      <c r="Q5" s="2">
        <f>'3 yr Mvg Avg - FL'!K17</f>
        <v>2419.3333333333335</v>
      </c>
      <c r="R5" s="2">
        <f>'3 yr Mvg Avg - FL'!L17</f>
        <v>2656.6666666666665</v>
      </c>
      <c r="S5" s="2">
        <f>'3 yr Mvg Avg - FL'!M17</f>
        <v>2853</v>
      </c>
      <c r="T5" s="2">
        <f>'3 yr Mvg Avg - FL'!N17</f>
        <v>2925</v>
      </c>
    </row>
    <row r="6" spans="2:20" x14ac:dyDescent="0.35">
      <c r="C6" t="s">
        <v>93</v>
      </c>
      <c r="H6" s="2">
        <f>'3 yr Mvg Avg - PA'!B17</f>
        <v>1422.6666666666667</v>
      </c>
      <c r="I6" s="2">
        <f>'3 yr Mvg Avg - PA'!C17</f>
        <v>1433</v>
      </c>
      <c r="J6" s="2">
        <f>'3 yr Mvg Avg - PA'!D17</f>
        <v>1386.6666666666667</v>
      </c>
      <c r="K6" s="2">
        <f>'3 yr Mvg Avg - PA'!E17</f>
        <v>1298</v>
      </c>
      <c r="L6" s="2">
        <f>'3 yr Mvg Avg - PA'!F17</f>
        <v>1236.3333333333333</v>
      </c>
      <c r="M6" s="2">
        <f>'3 yr Mvg Avg - PA'!G17</f>
        <v>1180.6666666666667</v>
      </c>
      <c r="N6" s="2">
        <f>'3 yr Mvg Avg - PA'!H17</f>
        <v>1203.3333333333333</v>
      </c>
      <c r="O6" s="2">
        <f>'3 yr Mvg Avg - PA'!I17</f>
        <v>1173.6666666666667</v>
      </c>
      <c r="P6" s="2">
        <f>'3 yr Mvg Avg - PA'!J17</f>
        <v>1145.6666666666667</v>
      </c>
      <c r="Q6" s="2">
        <f>'3 yr Mvg Avg - PA'!K17</f>
        <v>1109.3333333333333</v>
      </c>
      <c r="R6" s="2">
        <f>'3 yr Mvg Avg - PA'!L17</f>
        <v>1099</v>
      </c>
      <c r="S6" s="2">
        <f>'3 yr Mvg Avg - PA'!M17</f>
        <v>1091</v>
      </c>
      <c r="T6" s="2">
        <f>'3 yr Mvg Avg - PA'!N17</f>
        <v>1091.3333333333333</v>
      </c>
    </row>
    <row r="7" spans="2:20" x14ac:dyDescent="0.35">
      <c r="C7" t="s">
        <v>94</v>
      </c>
      <c r="H7" s="2">
        <f>'3 yr Mvg Avg - IL'!B14</f>
        <v>1224</v>
      </c>
      <c r="I7" s="2">
        <f>'3 yr Mvg Avg - IL'!C14</f>
        <v>1233</v>
      </c>
      <c r="J7" s="2">
        <f>'3 yr Mvg Avg - IL'!D14</f>
        <v>1136</v>
      </c>
      <c r="K7" s="2">
        <f>'3 yr Mvg Avg - IL'!E14</f>
        <v>1126</v>
      </c>
      <c r="L7" s="2">
        <f>'3 yr Mvg Avg - IL'!F14</f>
        <v>950</v>
      </c>
      <c r="M7" s="2">
        <f>'3 yr Mvg Avg - IL'!G14</f>
        <v>832</v>
      </c>
      <c r="N7" s="2">
        <f>'3 yr Mvg Avg - IL'!H14</f>
        <v>858</v>
      </c>
      <c r="O7" s="2">
        <f>'3 yr Mvg Avg - IL'!I14</f>
        <v>835</v>
      </c>
      <c r="P7" s="2">
        <f>'3 yr Mvg Avg - IL'!J14</f>
        <v>886</v>
      </c>
      <c r="Q7" s="2">
        <f>'3 yr Mvg Avg - IL'!K14</f>
        <v>895</v>
      </c>
      <c r="R7" s="2">
        <f>'3 yr Mvg Avg - IL'!L14</f>
        <v>845</v>
      </c>
      <c r="S7" s="2">
        <f>'3 yr Mvg Avg - IL'!M14</f>
        <v>914</v>
      </c>
      <c r="T7" s="2">
        <f>'3 yr Mvg Avg - IL'!N14</f>
        <v>1000</v>
      </c>
    </row>
    <row r="8" spans="2:20" x14ac:dyDescent="0.35">
      <c r="C8" t="s">
        <v>46</v>
      </c>
      <c r="D8" cm="1">
        <f t="array" ref="D8:T8">'FARS - 3 Year Mvg Avg - NY '!C3:S3</f>
        <v>1518</v>
      </c>
      <c r="E8">
        <v>1529</v>
      </c>
      <c r="F8">
        <v>1506</v>
      </c>
      <c r="G8">
        <v>1474</v>
      </c>
      <c r="H8">
        <v>1461</v>
      </c>
      <c r="I8">
        <v>1407</v>
      </c>
      <c r="J8">
        <v>1341</v>
      </c>
      <c r="K8">
        <v>1243</v>
      </c>
      <c r="L8">
        <v>1199</v>
      </c>
      <c r="M8">
        <v>1177</v>
      </c>
      <c r="N8">
        <v>1184</v>
      </c>
      <c r="O8">
        <v>1184</v>
      </c>
      <c r="P8">
        <v>1141</v>
      </c>
      <c r="Q8">
        <v>1126</v>
      </c>
      <c r="R8">
        <v>1073</v>
      </c>
      <c r="S8">
        <v>1061</v>
      </c>
      <c r="T8">
        <v>997</v>
      </c>
    </row>
    <row r="9" spans="2:20" x14ac:dyDescent="0.35">
      <c r="C9" t="s">
        <v>45</v>
      </c>
      <c r="D9" cm="1">
        <f t="array" ref="D9:T9">'FARS - 3 Year Mvg Avg - CO '!C3:S3</f>
        <v>722</v>
      </c>
      <c r="E9">
        <v>709</v>
      </c>
      <c r="F9">
        <v>684</v>
      </c>
      <c r="G9">
        <v>638</v>
      </c>
      <c r="H9">
        <v>603</v>
      </c>
      <c r="I9">
        <v>565</v>
      </c>
      <c r="J9">
        <v>546</v>
      </c>
      <c r="K9">
        <v>522</v>
      </c>
      <c r="L9">
        <v>488</v>
      </c>
      <c r="M9">
        <v>454</v>
      </c>
      <c r="N9">
        <v>457</v>
      </c>
      <c r="O9">
        <v>468</v>
      </c>
      <c r="P9">
        <v>481</v>
      </c>
      <c r="Q9">
        <v>506</v>
      </c>
      <c r="R9">
        <v>548</v>
      </c>
      <c r="S9">
        <v>601</v>
      </c>
      <c r="T9">
        <v>629</v>
      </c>
    </row>
    <row r="10" spans="2:20" x14ac:dyDescent="0.35">
      <c r="C10" t="s">
        <v>47</v>
      </c>
      <c r="D10" cm="1">
        <f t="array" ref="D10:T10">'FARS - 3 Year Mvg Avg - NH'!C3:S3</f>
        <v>132</v>
      </c>
      <c r="E10">
        <v>132</v>
      </c>
      <c r="F10">
        <v>142</v>
      </c>
      <c r="G10">
        <v>155</v>
      </c>
      <c r="H10">
        <v>155</v>
      </c>
      <c r="I10">
        <v>141</v>
      </c>
      <c r="J10">
        <v>131</v>
      </c>
      <c r="K10">
        <v>126</v>
      </c>
      <c r="L10">
        <v>125</v>
      </c>
      <c r="M10">
        <v>109</v>
      </c>
      <c r="N10">
        <v>109</v>
      </c>
      <c r="O10">
        <v>111</v>
      </c>
      <c r="P10">
        <v>113</v>
      </c>
      <c r="Q10">
        <v>115</v>
      </c>
      <c r="R10">
        <v>115</v>
      </c>
      <c r="S10">
        <v>117</v>
      </c>
      <c r="T10">
        <v>128</v>
      </c>
    </row>
    <row r="11" spans="2:20" x14ac:dyDescent="0.35">
      <c r="C11" t="s">
        <v>49</v>
      </c>
      <c r="D11" cm="1">
        <f t="array" ref="D11:T11">'FARS - 3 Year Mvg Avg - WY '!C3:S3</f>
        <v>171</v>
      </c>
      <c r="E11">
        <v>176</v>
      </c>
      <c r="F11">
        <v>168</v>
      </c>
      <c r="G11">
        <v>166</v>
      </c>
      <c r="H11">
        <v>176</v>
      </c>
      <c r="I11">
        <v>172</v>
      </c>
      <c r="J11">
        <v>168</v>
      </c>
      <c r="K11">
        <v>148</v>
      </c>
      <c r="L11">
        <v>149</v>
      </c>
      <c r="M11">
        <v>141</v>
      </c>
      <c r="N11">
        <v>138</v>
      </c>
      <c r="O11">
        <v>115</v>
      </c>
      <c r="P11">
        <v>120</v>
      </c>
      <c r="Q11">
        <v>127</v>
      </c>
      <c r="R11">
        <v>136</v>
      </c>
      <c r="S11">
        <v>127</v>
      </c>
      <c r="T11">
        <v>115</v>
      </c>
    </row>
    <row r="12" spans="2:20" x14ac:dyDescent="0.35">
      <c r="C12" t="s">
        <v>48</v>
      </c>
    </row>
    <row r="13" spans="2:20" x14ac:dyDescent="0.35">
      <c r="C13" t="s">
        <v>78</v>
      </c>
      <c r="H13">
        <f>SUM(H3:H11)</f>
        <v>15507.333333333332</v>
      </c>
    </row>
  </sheetData>
  <sortState xmlns:xlrd2="http://schemas.microsoft.com/office/spreadsheetml/2017/richdata2" ref="C3:T12">
    <sortCondition descending="1" ref="T3:T12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F5353-5464-4D64-8FA2-A956BE917A3B}">
  <dimension ref="A1:Q14"/>
  <sheetViews>
    <sheetView workbookViewId="0">
      <selection activeCell="C19" sqref="C19"/>
    </sheetView>
  </sheetViews>
  <sheetFormatPr defaultRowHeight="14.5" x14ac:dyDescent="0.35"/>
  <sheetData>
    <row r="1" spans="1:17" x14ac:dyDescent="0.35">
      <c r="A1">
        <v>0</v>
      </c>
      <c r="B1">
        <v>2004</v>
      </c>
      <c r="C1">
        <v>2005</v>
      </c>
      <c r="D1">
        <v>2006</v>
      </c>
      <c r="E1">
        <v>2007</v>
      </c>
      <c r="F1">
        <v>2008</v>
      </c>
      <c r="G1">
        <v>2009</v>
      </c>
      <c r="H1">
        <v>2010</v>
      </c>
      <c r="I1">
        <v>2011</v>
      </c>
      <c r="J1">
        <v>2012</v>
      </c>
      <c r="K1">
        <v>2013</v>
      </c>
      <c r="L1">
        <v>2014</v>
      </c>
      <c r="M1">
        <v>2015</v>
      </c>
      <c r="N1">
        <v>2016</v>
      </c>
      <c r="O1">
        <v>2017</v>
      </c>
      <c r="P1">
        <v>2018</v>
      </c>
      <c r="Q1" t="s">
        <v>27</v>
      </c>
    </row>
    <row r="2" spans="1:17" x14ac:dyDescent="0.35">
      <c r="A2" t="s">
        <v>79</v>
      </c>
      <c r="B2">
        <v>90</v>
      </c>
      <c r="C2">
        <v>84</v>
      </c>
      <c r="D2">
        <v>81</v>
      </c>
      <c r="E2">
        <v>101</v>
      </c>
      <c r="F2">
        <v>76</v>
      </c>
      <c r="G2">
        <v>55</v>
      </c>
      <c r="H2">
        <v>57</v>
      </c>
      <c r="I2">
        <v>57</v>
      </c>
      <c r="J2">
        <v>53</v>
      </c>
      <c r="K2">
        <v>63</v>
      </c>
      <c r="L2">
        <v>55</v>
      </c>
      <c r="M2">
        <v>51</v>
      </c>
      <c r="N2">
        <v>76</v>
      </c>
      <c r="O2">
        <v>63</v>
      </c>
      <c r="P2">
        <v>87</v>
      </c>
      <c r="Q2">
        <v>1049</v>
      </c>
    </row>
    <row r="3" spans="1:17" x14ac:dyDescent="0.35">
      <c r="A3" t="s">
        <v>80</v>
      </c>
      <c r="B3">
        <v>75</v>
      </c>
      <c r="C3">
        <v>71</v>
      </c>
      <c r="D3">
        <v>86</v>
      </c>
      <c r="E3">
        <v>82</v>
      </c>
      <c r="F3">
        <v>61</v>
      </c>
      <c r="G3">
        <v>59</v>
      </c>
      <c r="H3">
        <v>49</v>
      </c>
      <c r="I3">
        <v>46</v>
      </c>
      <c r="J3">
        <v>60</v>
      </c>
      <c r="K3">
        <v>55</v>
      </c>
      <c r="L3">
        <v>33</v>
      </c>
      <c r="M3">
        <v>42</v>
      </c>
      <c r="N3">
        <v>74</v>
      </c>
      <c r="O3">
        <v>70</v>
      </c>
      <c r="P3">
        <v>54</v>
      </c>
      <c r="Q3">
        <v>917</v>
      </c>
    </row>
    <row r="4" spans="1:17" x14ac:dyDescent="0.35">
      <c r="A4" t="s">
        <v>81</v>
      </c>
      <c r="B4">
        <v>92</v>
      </c>
      <c r="C4">
        <v>78</v>
      </c>
      <c r="D4">
        <v>98</v>
      </c>
      <c r="E4">
        <v>80</v>
      </c>
      <c r="F4">
        <v>67</v>
      </c>
      <c r="G4">
        <v>58</v>
      </c>
      <c r="H4">
        <v>48</v>
      </c>
      <c r="I4">
        <v>52</v>
      </c>
      <c r="J4">
        <v>63</v>
      </c>
      <c r="K4">
        <v>79</v>
      </c>
      <c r="L4">
        <v>59</v>
      </c>
      <c r="M4">
        <v>63</v>
      </c>
      <c r="N4">
        <v>77</v>
      </c>
      <c r="O4">
        <v>58</v>
      </c>
      <c r="P4">
        <v>71</v>
      </c>
      <c r="Q4">
        <v>1043</v>
      </c>
    </row>
    <row r="5" spans="1:17" x14ac:dyDescent="0.35">
      <c r="A5" t="s">
        <v>82</v>
      </c>
      <c r="B5">
        <v>110</v>
      </c>
      <c r="C5">
        <v>104</v>
      </c>
      <c r="D5">
        <v>86</v>
      </c>
      <c r="E5">
        <v>88</v>
      </c>
      <c r="F5">
        <v>79</v>
      </c>
      <c r="G5">
        <v>53</v>
      </c>
      <c r="H5">
        <v>61</v>
      </c>
      <c r="I5">
        <v>50</v>
      </c>
      <c r="J5">
        <v>81</v>
      </c>
      <c r="K5">
        <v>78</v>
      </c>
      <c r="L5">
        <v>69</v>
      </c>
      <c r="M5">
        <v>76</v>
      </c>
      <c r="N5">
        <v>70</v>
      </c>
      <c r="O5">
        <v>83</v>
      </c>
      <c r="P5">
        <v>68</v>
      </c>
      <c r="Q5">
        <v>1156</v>
      </c>
    </row>
    <row r="6" spans="1:17" x14ac:dyDescent="0.35">
      <c r="A6" t="s">
        <v>83</v>
      </c>
      <c r="B6">
        <v>102</v>
      </c>
      <c r="C6">
        <v>114</v>
      </c>
      <c r="D6">
        <v>94</v>
      </c>
      <c r="E6">
        <v>89</v>
      </c>
      <c r="F6">
        <v>84</v>
      </c>
      <c r="G6">
        <v>84</v>
      </c>
      <c r="H6">
        <v>88</v>
      </c>
      <c r="I6">
        <v>73</v>
      </c>
      <c r="J6">
        <v>88</v>
      </c>
      <c r="K6">
        <v>72</v>
      </c>
      <c r="L6">
        <v>86</v>
      </c>
      <c r="M6">
        <v>86</v>
      </c>
      <c r="N6">
        <v>96</v>
      </c>
      <c r="O6">
        <v>94</v>
      </c>
      <c r="P6">
        <v>95</v>
      </c>
      <c r="Q6">
        <v>1345</v>
      </c>
    </row>
    <row r="7" spans="1:17" x14ac:dyDescent="0.35">
      <c r="A7" t="s">
        <v>84</v>
      </c>
      <c r="B7">
        <v>115</v>
      </c>
      <c r="C7">
        <v>110</v>
      </c>
      <c r="D7">
        <v>105</v>
      </c>
      <c r="E7">
        <v>101</v>
      </c>
      <c r="F7">
        <v>86</v>
      </c>
      <c r="G7">
        <v>80</v>
      </c>
      <c r="H7">
        <v>59</v>
      </c>
      <c r="I7">
        <v>80</v>
      </c>
      <c r="J7">
        <v>79</v>
      </c>
      <c r="K7">
        <v>79</v>
      </c>
      <c r="L7">
        <v>77</v>
      </c>
      <c r="M7">
        <v>92</v>
      </c>
      <c r="N7">
        <v>80</v>
      </c>
      <c r="O7">
        <v>101</v>
      </c>
      <c r="P7">
        <v>77</v>
      </c>
      <c r="Q7">
        <v>1321</v>
      </c>
    </row>
    <row r="8" spans="1:17" x14ac:dyDescent="0.35">
      <c r="A8" t="s">
        <v>85</v>
      </c>
      <c r="B8">
        <v>106</v>
      </c>
      <c r="C8">
        <v>125</v>
      </c>
      <c r="D8">
        <v>108</v>
      </c>
      <c r="E8">
        <v>116</v>
      </c>
      <c r="F8">
        <v>92</v>
      </c>
      <c r="G8">
        <v>84</v>
      </c>
      <c r="H8">
        <v>79</v>
      </c>
      <c r="I8">
        <v>96</v>
      </c>
      <c r="J8">
        <v>74</v>
      </c>
      <c r="K8">
        <v>87</v>
      </c>
      <c r="L8">
        <v>75</v>
      </c>
      <c r="M8">
        <v>89</v>
      </c>
      <c r="N8">
        <v>90</v>
      </c>
      <c r="O8">
        <v>102</v>
      </c>
      <c r="P8">
        <v>104</v>
      </c>
      <c r="Q8">
        <v>1427</v>
      </c>
    </row>
    <row r="9" spans="1:17" x14ac:dyDescent="0.35">
      <c r="A9" t="s">
        <v>86</v>
      </c>
      <c r="B9">
        <v>112</v>
      </c>
      <c r="C9">
        <v>106</v>
      </c>
      <c r="D9">
        <v>97</v>
      </c>
      <c r="E9">
        <v>100</v>
      </c>
      <c r="F9">
        <v>77</v>
      </c>
      <c r="G9">
        <v>75</v>
      </c>
      <c r="H9">
        <v>108</v>
      </c>
      <c r="I9">
        <v>89</v>
      </c>
      <c r="J9">
        <v>96</v>
      </c>
      <c r="K9">
        <v>86</v>
      </c>
      <c r="L9">
        <v>93</v>
      </c>
      <c r="M9">
        <v>92</v>
      </c>
      <c r="N9">
        <v>105</v>
      </c>
      <c r="O9">
        <v>103</v>
      </c>
      <c r="P9">
        <v>89</v>
      </c>
      <c r="Q9">
        <v>1428</v>
      </c>
    </row>
    <row r="10" spans="1:17" x14ac:dyDescent="0.35">
      <c r="A10" t="s">
        <v>87</v>
      </c>
      <c r="B10">
        <v>120</v>
      </c>
      <c r="C10">
        <v>101</v>
      </c>
      <c r="D10">
        <v>96</v>
      </c>
      <c r="E10">
        <v>98</v>
      </c>
      <c r="F10">
        <v>71</v>
      </c>
      <c r="G10">
        <v>63</v>
      </c>
      <c r="H10">
        <v>81</v>
      </c>
      <c r="I10">
        <v>87</v>
      </c>
      <c r="J10">
        <v>85</v>
      </c>
      <c r="K10">
        <v>88</v>
      </c>
      <c r="L10">
        <v>82</v>
      </c>
      <c r="M10">
        <v>81</v>
      </c>
      <c r="N10">
        <v>79</v>
      </c>
      <c r="O10">
        <v>98</v>
      </c>
      <c r="P10">
        <v>95</v>
      </c>
      <c r="Q10">
        <v>1325</v>
      </c>
    </row>
    <row r="11" spans="1:17" x14ac:dyDescent="0.35">
      <c r="A11" t="s">
        <v>88</v>
      </c>
      <c r="B11">
        <v>101</v>
      </c>
      <c r="C11">
        <v>120</v>
      </c>
      <c r="D11">
        <v>102</v>
      </c>
      <c r="E11">
        <v>93</v>
      </c>
      <c r="F11">
        <v>84</v>
      </c>
      <c r="G11">
        <v>69</v>
      </c>
      <c r="H11">
        <v>84</v>
      </c>
      <c r="I11">
        <v>80</v>
      </c>
      <c r="J11">
        <v>67</v>
      </c>
      <c r="K11">
        <v>80</v>
      </c>
      <c r="L11">
        <v>87</v>
      </c>
      <c r="M11">
        <v>83</v>
      </c>
      <c r="N11">
        <v>105</v>
      </c>
      <c r="O11">
        <v>81</v>
      </c>
      <c r="P11">
        <v>68</v>
      </c>
      <c r="Q11">
        <v>1304</v>
      </c>
    </row>
    <row r="12" spans="1:17" x14ac:dyDescent="0.35">
      <c r="A12" t="s">
        <v>89</v>
      </c>
      <c r="B12">
        <v>88</v>
      </c>
      <c r="C12">
        <v>113</v>
      </c>
      <c r="D12">
        <v>101</v>
      </c>
      <c r="E12">
        <v>84</v>
      </c>
      <c r="F12">
        <v>83</v>
      </c>
      <c r="G12">
        <v>81</v>
      </c>
      <c r="H12">
        <v>87</v>
      </c>
      <c r="I12">
        <v>52</v>
      </c>
      <c r="J12">
        <v>71</v>
      </c>
      <c r="K12">
        <v>62</v>
      </c>
      <c r="L12">
        <v>67</v>
      </c>
      <c r="M12">
        <v>70</v>
      </c>
      <c r="N12">
        <v>78</v>
      </c>
      <c r="O12">
        <v>73</v>
      </c>
      <c r="P12">
        <v>76</v>
      </c>
      <c r="Q12">
        <v>1186</v>
      </c>
    </row>
    <row r="13" spans="1:17" x14ac:dyDescent="0.35">
      <c r="A13" t="s">
        <v>90</v>
      </c>
      <c r="B13">
        <v>113</v>
      </c>
      <c r="C13">
        <v>107</v>
      </c>
      <c r="D13">
        <v>82</v>
      </c>
      <c r="E13">
        <v>94</v>
      </c>
      <c r="F13">
        <v>90</v>
      </c>
      <c r="G13">
        <v>71</v>
      </c>
      <c r="H13">
        <v>57</v>
      </c>
      <c r="I13">
        <v>73</v>
      </c>
      <c r="J13">
        <v>69</v>
      </c>
      <c r="K13">
        <v>66</v>
      </c>
      <c r="L13">
        <v>62</v>
      </c>
      <c r="M13">
        <v>89</v>
      </c>
      <c r="N13">
        <v>70</v>
      </c>
      <c r="O13">
        <v>72</v>
      </c>
      <c r="P13">
        <v>64</v>
      </c>
      <c r="Q13">
        <v>1179</v>
      </c>
    </row>
    <row r="14" spans="1:17" x14ac:dyDescent="0.35">
      <c r="A14" t="s">
        <v>27</v>
      </c>
      <c r="B14">
        <v>1224</v>
      </c>
      <c r="C14">
        <v>1233</v>
      </c>
      <c r="D14">
        <v>1136</v>
      </c>
      <c r="E14">
        <v>1126</v>
      </c>
      <c r="F14">
        <v>950</v>
      </c>
      <c r="G14">
        <v>832</v>
      </c>
      <c r="H14">
        <v>858</v>
      </c>
      <c r="I14">
        <v>835</v>
      </c>
      <c r="J14">
        <v>886</v>
      </c>
      <c r="K14">
        <v>895</v>
      </c>
      <c r="L14">
        <v>845</v>
      </c>
      <c r="M14">
        <v>914</v>
      </c>
      <c r="N14">
        <v>1000</v>
      </c>
      <c r="O14">
        <v>998</v>
      </c>
      <c r="P14">
        <v>948</v>
      </c>
      <c r="Q14">
        <v>14680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89211-37F5-4123-B1D4-64213C31E103}">
  <dimension ref="A1:P17"/>
  <sheetViews>
    <sheetView workbookViewId="0">
      <selection activeCell="N17" sqref="B17:N17"/>
    </sheetView>
  </sheetViews>
  <sheetFormatPr defaultRowHeight="14.5" x14ac:dyDescent="0.35"/>
  <sheetData>
    <row r="1" spans="1:16" x14ac:dyDescent="0.35">
      <c r="A1">
        <v>0</v>
      </c>
      <c r="B1">
        <v>2004</v>
      </c>
      <c r="C1">
        <v>2005</v>
      </c>
      <c r="D1">
        <v>2006</v>
      </c>
      <c r="E1">
        <v>2007</v>
      </c>
      <c r="F1">
        <v>2008</v>
      </c>
      <c r="G1">
        <v>2009</v>
      </c>
      <c r="H1">
        <v>2010</v>
      </c>
      <c r="I1">
        <v>2011</v>
      </c>
      <c r="J1">
        <v>2012</v>
      </c>
      <c r="K1">
        <v>2013</v>
      </c>
      <c r="L1">
        <v>2014</v>
      </c>
      <c r="M1">
        <v>2015</v>
      </c>
      <c r="N1">
        <v>2016</v>
      </c>
      <c r="O1">
        <v>2017</v>
      </c>
      <c r="P1">
        <v>2018</v>
      </c>
    </row>
    <row r="2" spans="1:16" x14ac:dyDescent="0.35">
      <c r="A2" t="s">
        <v>79</v>
      </c>
      <c r="B2">
        <v>119</v>
      </c>
      <c r="C2">
        <v>113</v>
      </c>
      <c r="D2">
        <v>112</v>
      </c>
      <c r="E2">
        <v>115</v>
      </c>
      <c r="F2">
        <v>94</v>
      </c>
      <c r="G2">
        <v>81</v>
      </c>
      <c r="H2">
        <v>80</v>
      </c>
      <c r="I2">
        <v>69</v>
      </c>
      <c r="J2">
        <v>81</v>
      </c>
      <c r="K2">
        <v>81</v>
      </c>
      <c r="L2">
        <v>71</v>
      </c>
      <c r="M2">
        <v>77</v>
      </c>
      <c r="N2">
        <v>69</v>
      </c>
      <c r="O2">
        <v>90</v>
      </c>
      <c r="P2">
        <v>92</v>
      </c>
    </row>
    <row r="3" spans="1:16" x14ac:dyDescent="0.35">
      <c r="A3" t="s">
        <v>80</v>
      </c>
      <c r="B3">
        <v>85</v>
      </c>
      <c r="C3">
        <v>112</v>
      </c>
      <c r="D3">
        <v>112</v>
      </c>
      <c r="E3">
        <v>95</v>
      </c>
      <c r="F3">
        <v>95</v>
      </c>
      <c r="G3">
        <v>76</v>
      </c>
      <c r="H3">
        <v>60</v>
      </c>
      <c r="I3">
        <v>61</v>
      </c>
      <c r="J3">
        <v>88</v>
      </c>
      <c r="K3">
        <v>78</v>
      </c>
      <c r="L3">
        <v>59</v>
      </c>
      <c r="M3">
        <v>68</v>
      </c>
      <c r="N3">
        <v>74</v>
      </c>
      <c r="O3">
        <v>66</v>
      </c>
      <c r="P3">
        <v>75</v>
      </c>
    </row>
    <row r="4" spans="1:16" x14ac:dyDescent="0.35">
      <c r="A4" t="s">
        <v>81</v>
      </c>
      <c r="B4">
        <v>91</v>
      </c>
      <c r="C4">
        <v>98</v>
      </c>
      <c r="D4">
        <v>102</v>
      </c>
      <c r="E4">
        <v>92</v>
      </c>
      <c r="F4">
        <v>104</v>
      </c>
      <c r="G4">
        <v>69</v>
      </c>
      <c r="H4">
        <v>68</v>
      </c>
      <c r="I4">
        <v>94</v>
      </c>
      <c r="J4">
        <v>107</v>
      </c>
      <c r="K4">
        <v>75</v>
      </c>
      <c r="L4">
        <v>85</v>
      </c>
      <c r="M4">
        <v>67</v>
      </c>
      <c r="N4">
        <v>73</v>
      </c>
      <c r="O4">
        <v>71</v>
      </c>
      <c r="P4">
        <v>83</v>
      </c>
    </row>
    <row r="5" spans="1:16" x14ac:dyDescent="0.35">
      <c r="A5" t="s">
        <v>82</v>
      </c>
      <c r="B5">
        <v>106</v>
      </c>
      <c r="C5">
        <v>126</v>
      </c>
      <c r="D5">
        <v>107</v>
      </c>
      <c r="E5">
        <v>97</v>
      </c>
      <c r="F5">
        <v>111</v>
      </c>
      <c r="G5">
        <v>90</v>
      </c>
      <c r="H5">
        <v>100</v>
      </c>
      <c r="I5">
        <v>83</v>
      </c>
      <c r="J5">
        <v>86</v>
      </c>
      <c r="K5">
        <v>76</v>
      </c>
      <c r="L5">
        <v>69</v>
      </c>
      <c r="M5">
        <v>74</v>
      </c>
      <c r="N5">
        <v>84</v>
      </c>
      <c r="O5">
        <v>90</v>
      </c>
      <c r="P5">
        <v>71</v>
      </c>
    </row>
    <row r="6" spans="1:16" x14ac:dyDescent="0.35">
      <c r="A6" t="s">
        <v>83</v>
      </c>
      <c r="B6">
        <v>125</v>
      </c>
      <c r="C6">
        <v>122</v>
      </c>
      <c r="D6">
        <v>116</v>
      </c>
      <c r="E6">
        <v>135</v>
      </c>
      <c r="F6">
        <v>98</v>
      </c>
      <c r="G6">
        <v>111</v>
      </c>
      <c r="H6">
        <v>113</v>
      </c>
      <c r="I6">
        <v>116</v>
      </c>
      <c r="J6">
        <v>101</v>
      </c>
      <c r="K6">
        <v>102</v>
      </c>
      <c r="L6">
        <v>100</v>
      </c>
      <c r="M6">
        <v>111</v>
      </c>
      <c r="N6">
        <v>104</v>
      </c>
      <c r="O6">
        <v>83</v>
      </c>
      <c r="P6">
        <v>87</v>
      </c>
    </row>
    <row r="7" spans="1:16" x14ac:dyDescent="0.35">
      <c r="A7" t="s">
        <v>84</v>
      </c>
      <c r="B7">
        <v>105</v>
      </c>
      <c r="C7">
        <v>142</v>
      </c>
      <c r="D7">
        <v>117</v>
      </c>
      <c r="E7">
        <v>136</v>
      </c>
      <c r="F7">
        <v>134</v>
      </c>
      <c r="G7">
        <v>105</v>
      </c>
      <c r="H7">
        <v>95</v>
      </c>
      <c r="I7">
        <v>92</v>
      </c>
      <c r="J7">
        <v>120</v>
      </c>
      <c r="K7">
        <v>96</v>
      </c>
      <c r="L7">
        <v>98</v>
      </c>
      <c r="M7">
        <v>89</v>
      </c>
      <c r="N7">
        <v>111</v>
      </c>
      <c r="O7">
        <v>111</v>
      </c>
      <c r="P7">
        <v>89</v>
      </c>
    </row>
    <row r="8" spans="1:16" x14ac:dyDescent="0.35">
      <c r="A8" t="s">
        <v>85</v>
      </c>
      <c r="B8">
        <v>134</v>
      </c>
      <c r="C8">
        <v>129</v>
      </c>
      <c r="D8">
        <v>108</v>
      </c>
      <c r="E8">
        <v>135</v>
      </c>
      <c r="F8">
        <v>129</v>
      </c>
      <c r="G8">
        <v>113</v>
      </c>
      <c r="H8">
        <v>134</v>
      </c>
      <c r="I8">
        <v>128</v>
      </c>
      <c r="J8">
        <v>105</v>
      </c>
      <c r="K8">
        <v>97</v>
      </c>
      <c r="L8">
        <v>111</v>
      </c>
      <c r="M8">
        <v>112</v>
      </c>
      <c r="N8">
        <v>90</v>
      </c>
      <c r="O8">
        <v>116</v>
      </c>
      <c r="P8">
        <v>105</v>
      </c>
    </row>
    <row r="9" spans="1:16" x14ac:dyDescent="0.35">
      <c r="A9" t="s">
        <v>86</v>
      </c>
      <c r="B9">
        <v>138</v>
      </c>
      <c r="C9">
        <v>132</v>
      </c>
      <c r="D9">
        <v>139</v>
      </c>
      <c r="E9">
        <v>115</v>
      </c>
      <c r="F9">
        <v>134</v>
      </c>
      <c r="G9">
        <v>118</v>
      </c>
      <c r="H9">
        <v>126</v>
      </c>
      <c r="I9">
        <v>89</v>
      </c>
      <c r="J9">
        <v>111</v>
      </c>
      <c r="K9">
        <v>115</v>
      </c>
      <c r="L9">
        <v>122</v>
      </c>
      <c r="M9">
        <v>107</v>
      </c>
      <c r="N9">
        <v>99</v>
      </c>
      <c r="O9">
        <v>98</v>
      </c>
      <c r="P9">
        <v>99</v>
      </c>
    </row>
    <row r="10" spans="1:16" x14ac:dyDescent="0.35">
      <c r="A10" t="s">
        <v>87</v>
      </c>
      <c r="B10">
        <v>112</v>
      </c>
      <c r="C10">
        <v>153</v>
      </c>
      <c r="D10">
        <v>125</v>
      </c>
      <c r="E10">
        <v>129</v>
      </c>
      <c r="F10">
        <v>112</v>
      </c>
      <c r="G10">
        <v>105</v>
      </c>
      <c r="H10">
        <v>116</v>
      </c>
      <c r="I10">
        <v>119</v>
      </c>
      <c r="J10">
        <v>110</v>
      </c>
      <c r="K10">
        <v>105</v>
      </c>
      <c r="L10">
        <v>88</v>
      </c>
      <c r="M10">
        <v>103</v>
      </c>
      <c r="N10">
        <v>105</v>
      </c>
      <c r="O10">
        <v>95</v>
      </c>
      <c r="P10">
        <v>111</v>
      </c>
    </row>
    <row r="11" spans="1:16" x14ac:dyDescent="0.35">
      <c r="A11" t="s">
        <v>88</v>
      </c>
      <c r="B11">
        <v>133</v>
      </c>
      <c r="C11">
        <v>154</v>
      </c>
      <c r="D11">
        <v>138</v>
      </c>
      <c r="E11">
        <v>134</v>
      </c>
      <c r="F11">
        <v>117</v>
      </c>
      <c r="G11">
        <v>93</v>
      </c>
      <c r="H11">
        <v>110</v>
      </c>
      <c r="I11">
        <v>128</v>
      </c>
      <c r="J11">
        <v>111</v>
      </c>
      <c r="K11">
        <v>102</v>
      </c>
      <c r="L11">
        <v>96</v>
      </c>
      <c r="M11">
        <v>101</v>
      </c>
      <c r="N11">
        <v>106</v>
      </c>
      <c r="O11">
        <v>112</v>
      </c>
      <c r="P11">
        <v>116</v>
      </c>
    </row>
    <row r="12" spans="1:16" x14ac:dyDescent="0.35">
      <c r="A12" t="s">
        <v>89</v>
      </c>
      <c r="B12">
        <v>106</v>
      </c>
      <c r="C12">
        <v>109</v>
      </c>
      <c r="D12">
        <v>116</v>
      </c>
      <c r="E12">
        <v>103</v>
      </c>
      <c r="F12">
        <v>121</v>
      </c>
      <c r="G12">
        <v>93</v>
      </c>
      <c r="H12">
        <v>102</v>
      </c>
      <c r="I12">
        <v>103</v>
      </c>
      <c r="J12">
        <v>105</v>
      </c>
      <c r="K12">
        <v>94</v>
      </c>
      <c r="L12">
        <v>104</v>
      </c>
      <c r="M12">
        <v>106</v>
      </c>
      <c r="N12">
        <v>98</v>
      </c>
      <c r="O12">
        <v>68</v>
      </c>
      <c r="P12">
        <v>91</v>
      </c>
    </row>
    <row r="13" spans="1:16" x14ac:dyDescent="0.35">
      <c r="A13" t="s">
        <v>90</v>
      </c>
      <c r="B13">
        <v>108</v>
      </c>
      <c r="C13">
        <v>107</v>
      </c>
      <c r="D13">
        <v>117</v>
      </c>
      <c r="E13">
        <v>107</v>
      </c>
      <c r="F13">
        <v>109</v>
      </c>
      <c r="G13">
        <v>89</v>
      </c>
      <c r="H13">
        <v>104</v>
      </c>
      <c r="I13">
        <v>109</v>
      </c>
      <c r="J13">
        <v>86</v>
      </c>
      <c r="K13">
        <v>98</v>
      </c>
      <c r="L13">
        <v>104</v>
      </c>
      <c r="M13">
        <v>87</v>
      </c>
      <c r="N13">
        <v>75</v>
      </c>
      <c r="O13">
        <v>83</v>
      </c>
      <c r="P13">
        <v>84</v>
      </c>
    </row>
    <row r="14" spans="1:16" x14ac:dyDescent="0.35">
      <c r="A14" t="s">
        <v>27</v>
      </c>
      <c r="B14">
        <v>1362</v>
      </c>
      <c r="C14">
        <v>1497</v>
      </c>
      <c r="D14">
        <v>1409</v>
      </c>
      <c r="E14">
        <v>1393</v>
      </c>
      <c r="F14">
        <v>1358</v>
      </c>
      <c r="G14">
        <v>1143</v>
      </c>
      <c r="H14">
        <v>1208</v>
      </c>
      <c r="I14">
        <v>1191</v>
      </c>
      <c r="J14">
        <v>1211</v>
      </c>
      <c r="K14">
        <v>1119</v>
      </c>
      <c r="L14">
        <v>1107</v>
      </c>
      <c r="M14">
        <v>1102</v>
      </c>
      <c r="N14">
        <v>1088</v>
      </c>
      <c r="O14">
        <v>1083</v>
      </c>
      <c r="P14">
        <v>1103</v>
      </c>
    </row>
    <row r="16" spans="1:16" x14ac:dyDescent="0.35">
      <c r="B16" t="s">
        <v>6</v>
      </c>
      <c r="C16" t="s">
        <v>7</v>
      </c>
      <c r="D16" t="s">
        <v>8</v>
      </c>
      <c r="E16" t="s">
        <v>9</v>
      </c>
      <c r="F16" t="s">
        <v>10</v>
      </c>
      <c r="G16" t="s">
        <v>11</v>
      </c>
      <c r="H16" t="s">
        <v>12</v>
      </c>
      <c r="I16" t="s">
        <v>13</v>
      </c>
      <c r="J16" t="s">
        <v>14</v>
      </c>
      <c r="K16" t="s">
        <v>15</v>
      </c>
      <c r="L16" t="s">
        <v>16</v>
      </c>
      <c r="M16" t="s">
        <v>17</v>
      </c>
      <c r="N16" t="s">
        <v>18</v>
      </c>
    </row>
    <row r="17" spans="1:14" x14ac:dyDescent="0.35">
      <c r="A17" t="s">
        <v>27</v>
      </c>
      <c r="B17">
        <f t="shared" ref="B17:N17" si="0">SUM(B14:D14)/3</f>
        <v>1422.6666666666667</v>
      </c>
      <c r="C17">
        <f t="shared" si="0"/>
        <v>1433</v>
      </c>
      <c r="D17">
        <f t="shared" si="0"/>
        <v>1386.6666666666667</v>
      </c>
      <c r="E17">
        <f t="shared" si="0"/>
        <v>1298</v>
      </c>
      <c r="F17">
        <f t="shared" si="0"/>
        <v>1236.3333333333333</v>
      </c>
      <c r="G17">
        <f t="shared" si="0"/>
        <v>1180.6666666666667</v>
      </c>
      <c r="H17">
        <f t="shared" si="0"/>
        <v>1203.3333333333333</v>
      </c>
      <c r="I17">
        <f t="shared" si="0"/>
        <v>1173.6666666666667</v>
      </c>
      <c r="J17">
        <f t="shared" si="0"/>
        <v>1145.6666666666667</v>
      </c>
      <c r="K17">
        <f t="shared" si="0"/>
        <v>1109.3333333333333</v>
      </c>
      <c r="L17">
        <f t="shared" si="0"/>
        <v>1099</v>
      </c>
      <c r="M17">
        <f t="shared" si="0"/>
        <v>1091</v>
      </c>
      <c r="N17">
        <f t="shared" si="0"/>
        <v>1091.3333333333333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1B583-D7B9-4740-BA53-7AEE9D487C7C}">
  <dimension ref="A1:Q17"/>
  <sheetViews>
    <sheetView topLeftCell="B11" workbookViewId="0">
      <selection activeCell="N17" sqref="N17"/>
    </sheetView>
  </sheetViews>
  <sheetFormatPr defaultRowHeight="14.5" x14ac:dyDescent="0.35"/>
  <sheetData>
    <row r="1" spans="1:17" x14ac:dyDescent="0.35">
      <c r="A1">
        <v>0</v>
      </c>
      <c r="B1">
        <v>2004</v>
      </c>
      <c r="C1">
        <v>2005</v>
      </c>
      <c r="D1">
        <v>2006</v>
      </c>
      <c r="E1">
        <v>2007</v>
      </c>
      <c r="F1">
        <v>2008</v>
      </c>
      <c r="G1">
        <v>2009</v>
      </c>
      <c r="H1">
        <v>2010</v>
      </c>
      <c r="I1">
        <v>2011</v>
      </c>
      <c r="J1">
        <v>2012</v>
      </c>
      <c r="K1">
        <v>2013</v>
      </c>
      <c r="L1">
        <v>2014</v>
      </c>
      <c r="M1">
        <v>2015</v>
      </c>
      <c r="N1">
        <v>2016</v>
      </c>
      <c r="O1">
        <v>2017</v>
      </c>
      <c r="P1">
        <v>2018</v>
      </c>
      <c r="Q1" t="s">
        <v>27</v>
      </c>
    </row>
    <row r="2" spans="1:17" x14ac:dyDescent="0.35">
      <c r="A2" t="s">
        <v>79</v>
      </c>
      <c r="B2">
        <v>265</v>
      </c>
      <c r="C2">
        <v>247</v>
      </c>
      <c r="D2">
        <v>249</v>
      </c>
      <c r="E2">
        <v>210</v>
      </c>
      <c r="F2">
        <v>227</v>
      </c>
      <c r="G2">
        <v>238</v>
      </c>
      <c r="H2">
        <v>206</v>
      </c>
      <c r="I2">
        <v>199</v>
      </c>
      <c r="J2">
        <v>221</v>
      </c>
      <c r="K2">
        <v>231</v>
      </c>
      <c r="L2">
        <v>261</v>
      </c>
      <c r="M2">
        <v>247</v>
      </c>
      <c r="N2">
        <v>264</v>
      </c>
      <c r="O2">
        <v>267</v>
      </c>
      <c r="P2">
        <v>296</v>
      </c>
      <c r="Q2">
        <v>3628</v>
      </c>
    </row>
    <row r="3" spans="1:17" x14ac:dyDescent="0.35">
      <c r="A3" t="s">
        <v>80</v>
      </c>
      <c r="B3">
        <v>251</v>
      </c>
      <c r="C3">
        <v>223</v>
      </c>
      <c r="D3">
        <v>246</v>
      </c>
      <c r="E3">
        <v>248</v>
      </c>
      <c r="F3">
        <v>269</v>
      </c>
      <c r="G3">
        <v>233</v>
      </c>
      <c r="H3">
        <v>191</v>
      </c>
      <c r="I3">
        <v>193</v>
      </c>
      <c r="J3">
        <v>211</v>
      </c>
      <c r="K3">
        <v>201</v>
      </c>
      <c r="L3">
        <v>213</v>
      </c>
      <c r="M3">
        <v>215</v>
      </c>
      <c r="N3">
        <v>282</v>
      </c>
      <c r="O3">
        <v>235</v>
      </c>
      <c r="P3">
        <v>259</v>
      </c>
      <c r="Q3">
        <v>3470</v>
      </c>
    </row>
    <row r="4" spans="1:17" x14ac:dyDescent="0.35">
      <c r="A4" t="s">
        <v>81</v>
      </c>
      <c r="B4">
        <v>263</v>
      </c>
      <c r="C4">
        <v>275</v>
      </c>
      <c r="D4">
        <v>267</v>
      </c>
      <c r="E4">
        <v>253</v>
      </c>
      <c r="F4">
        <v>233</v>
      </c>
      <c r="G4">
        <v>221</v>
      </c>
      <c r="H4">
        <v>213</v>
      </c>
      <c r="I4">
        <v>236</v>
      </c>
      <c r="J4">
        <v>257</v>
      </c>
      <c r="K4">
        <v>251</v>
      </c>
      <c r="L4">
        <v>265</v>
      </c>
      <c r="M4">
        <v>262</v>
      </c>
      <c r="N4">
        <v>280</v>
      </c>
      <c r="O4">
        <v>282</v>
      </c>
      <c r="P4">
        <v>279</v>
      </c>
      <c r="Q4">
        <v>3837</v>
      </c>
    </row>
    <row r="5" spans="1:17" x14ac:dyDescent="0.35">
      <c r="A5" t="s">
        <v>82</v>
      </c>
      <c r="B5">
        <v>265</v>
      </c>
      <c r="C5">
        <v>264</v>
      </c>
      <c r="D5">
        <v>255</v>
      </c>
      <c r="E5">
        <v>280</v>
      </c>
      <c r="F5">
        <v>253</v>
      </c>
      <c r="G5">
        <v>243</v>
      </c>
      <c r="H5">
        <v>228</v>
      </c>
      <c r="I5">
        <v>265</v>
      </c>
      <c r="J5">
        <v>246</v>
      </c>
      <c r="K5">
        <v>274</v>
      </c>
      <c r="L5">
        <v>269</v>
      </c>
      <c r="M5">
        <v>235</v>
      </c>
      <c r="N5">
        <v>263</v>
      </c>
      <c r="O5">
        <v>249</v>
      </c>
      <c r="P5">
        <v>259</v>
      </c>
      <c r="Q5">
        <v>3848</v>
      </c>
    </row>
    <row r="6" spans="1:17" x14ac:dyDescent="0.35">
      <c r="A6" t="s">
        <v>83</v>
      </c>
      <c r="B6">
        <v>288</v>
      </c>
      <c r="C6">
        <v>251</v>
      </c>
      <c r="D6">
        <v>265</v>
      </c>
      <c r="E6">
        <v>250</v>
      </c>
      <c r="F6">
        <v>253</v>
      </c>
      <c r="G6">
        <v>266</v>
      </c>
      <c r="H6">
        <v>256</v>
      </c>
      <c r="I6">
        <v>228</v>
      </c>
      <c r="J6">
        <v>259</v>
      </c>
      <c r="K6">
        <v>263</v>
      </c>
      <c r="L6">
        <v>251</v>
      </c>
      <c r="M6">
        <v>284</v>
      </c>
      <c r="N6">
        <v>297</v>
      </c>
      <c r="O6">
        <v>286</v>
      </c>
      <c r="P6">
        <v>293</v>
      </c>
      <c r="Q6">
        <v>3990</v>
      </c>
    </row>
    <row r="7" spans="1:17" x14ac:dyDescent="0.35">
      <c r="A7" t="s">
        <v>84</v>
      </c>
      <c r="B7">
        <v>279</v>
      </c>
      <c r="C7">
        <v>258</v>
      </c>
      <c r="D7">
        <v>265</v>
      </c>
      <c r="E7">
        <v>247</v>
      </c>
      <c r="F7">
        <v>265</v>
      </c>
      <c r="G7">
        <v>237</v>
      </c>
      <c r="H7">
        <v>222</v>
      </c>
      <c r="I7">
        <v>253</v>
      </c>
      <c r="J7">
        <v>261</v>
      </c>
      <c r="K7">
        <v>304</v>
      </c>
      <c r="L7">
        <v>258</v>
      </c>
      <c r="M7">
        <v>264</v>
      </c>
      <c r="N7">
        <v>274</v>
      </c>
      <c r="O7">
        <v>247</v>
      </c>
      <c r="P7">
        <v>277</v>
      </c>
      <c r="Q7">
        <v>3911</v>
      </c>
    </row>
    <row r="8" spans="1:17" x14ac:dyDescent="0.35">
      <c r="A8" t="s">
        <v>85</v>
      </c>
      <c r="B8">
        <v>255</v>
      </c>
      <c r="C8">
        <v>261</v>
      </c>
      <c r="D8">
        <v>278</v>
      </c>
      <c r="E8">
        <v>264</v>
      </c>
      <c r="F8">
        <v>256</v>
      </c>
      <c r="G8">
        <v>241</v>
      </c>
      <c r="H8">
        <v>226</v>
      </c>
      <c r="I8">
        <v>228</v>
      </c>
      <c r="J8">
        <v>253</v>
      </c>
      <c r="K8">
        <v>257</v>
      </c>
      <c r="L8">
        <v>258</v>
      </c>
      <c r="M8">
        <v>314</v>
      </c>
      <c r="N8">
        <v>287</v>
      </c>
      <c r="O8">
        <v>313</v>
      </c>
      <c r="P8">
        <v>292</v>
      </c>
      <c r="Q8">
        <v>3983</v>
      </c>
    </row>
    <row r="9" spans="1:17" x14ac:dyDescent="0.35">
      <c r="A9" t="s">
        <v>86</v>
      </c>
      <c r="B9">
        <v>300</v>
      </c>
      <c r="C9">
        <v>261</v>
      </c>
      <c r="D9">
        <v>271</v>
      </c>
      <c r="E9">
        <v>255</v>
      </c>
      <c r="F9">
        <v>272</v>
      </c>
      <c r="G9">
        <v>239</v>
      </c>
      <c r="H9">
        <v>248</v>
      </c>
      <c r="I9">
        <v>232</v>
      </c>
      <c r="J9">
        <v>275</v>
      </c>
      <c r="K9">
        <v>267</v>
      </c>
      <c r="L9">
        <v>270</v>
      </c>
      <c r="M9">
        <v>239</v>
      </c>
      <c r="N9">
        <v>278</v>
      </c>
      <c r="O9">
        <v>282</v>
      </c>
      <c r="P9">
        <v>256</v>
      </c>
      <c r="Q9">
        <v>3945</v>
      </c>
    </row>
    <row r="10" spans="1:17" x14ac:dyDescent="0.35">
      <c r="A10" t="s">
        <v>87</v>
      </c>
      <c r="B10">
        <v>267</v>
      </c>
      <c r="C10">
        <v>240</v>
      </c>
      <c r="D10">
        <v>260</v>
      </c>
      <c r="E10">
        <v>293</v>
      </c>
      <c r="F10">
        <v>237</v>
      </c>
      <c r="G10">
        <v>225</v>
      </c>
      <c r="H10">
        <v>251</v>
      </c>
      <c r="I10">
        <v>254</v>
      </c>
      <c r="J10">
        <v>257</v>
      </c>
      <c r="K10">
        <v>257</v>
      </c>
      <c r="L10">
        <v>255</v>
      </c>
      <c r="M10">
        <v>256</v>
      </c>
      <c r="N10">
        <v>266</v>
      </c>
      <c r="O10">
        <v>272</v>
      </c>
      <c r="P10">
        <v>231</v>
      </c>
      <c r="Q10">
        <v>3821</v>
      </c>
    </row>
    <row r="11" spans="1:17" x14ac:dyDescent="0.35">
      <c r="A11" t="s">
        <v>88</v>
      </c>
      <c r="B11">
        <v>295</v>
      </c>
      <c r="C11">
        <v>281</v>
      </c>
      <c r="D11">
        <v>273</v>
      </c>
      <c r="E11">
        <v>270</v>
      </c>
      <c r="F11">
        <v>296</v>
      </c>
      <c r="G11">
        <v>218</v>
      </c>
      <c r="H11">
        <v>241</v>
      </c>
      <c r="I11">
        <v>271</v>
      </c>
      <c r="J11">
        <v>264</v>
      </c>
      <c r="K11">
        <v>233</v>
      </c>
      <c r="L11">
        <v>322</v>
      </c>
      <c r="M11">
        <v>319</v>
      </c>
      <c r="N11">
        <v>342</v>
      </c>
      <c r="O11">
        <v>314</v>
      </c>
      <c r="P11">
        <v>297</v>
      </c>
      <c r="Q11">
        <v>4236</v>
      </c>
    </row>
    <row r="12" spans="1:17" x14ac:dyDescent="0.35">
      <c r="A12" t="s">
        <v>89</v>
      </c>
      <c r="B12">
        <v>255</v>
      </c>
      <c r="C12">
        <v>278</v>
      </c>
      <c r="D12">
        <v>259</v>
      </c>
      <c r="E12">
        <v>260</v>
      </c>
      <c r="F12">
        <v>275</v>
      </c>
      <c r="G12">
        <v>235</v>
      </c>
      <c r="H12">
        <v>235</v>
      </c>
      <c r="I12">
        <v>212</v>
      </c>
      <c r="J12">
        <v>273</v>
      </c>
      <c r="K12">
        <v>262</v>
      </c>
      <c r="L12">
        <v>278</v>
      </c>
      <c r="M12">
        <v>265</v>
      </c>
      <c r="N12">
        <v>320</v>
      </c>
      <c r="O12">
        <v>314</v>
      </c>
      <c r="P12">
        <v>304</v>
      </c>
      <c r="Q12">
        <v>4025</v>
      </c>
    </row>
    <row r="13" spans="1:17" x14ac:dyDescent="0.35">
      <c r="A13" t="s">
        <v>90</v>
      </c>
      <c r="B13">
        <v>283</v>
      </c>
      <c r="C13">
        <v>294</v>
      </c>
      <c r="D13">
        <v>234</v>
      </c>
      <c r="E13">
        <v>270</v>
      </c>
      <c r="F13">
        <v>280</v>
      </c>
      <c r="G13">
        <v>208</v>
      </c>
      <c r="H13">
        <v>229</v>
      </c>
      <c r="I13">
        <v>219</v>
      </c>
      <c r="J13">
        <v>256</v>
      </c>
      <c r="K13">
        <v>247</v>
      </c>
      <c r="L13">
        <v>290</v>
      </c>
      <c r="M13">
        <v>290</v>
      </c>
      <c r="N13">
        <v>274</v>
      </c>
      <c r="O13">
        <v>291</v>
      </c>
      <c r="P13">
        <v>262</v>
      </c>
      <c r="Q13">
        <v>3927</v>
      </c>
    </row>
    <row r="14" spans="1:17" x14ac:dyDescent="0.35">
      <c r="A14" t="s">
        <v>27</v>
      </c>
      <c r="B14">
        <v>3266</v>
      </c>
      <c r="C14">
        <v>3133</v>
      </c>
      <c r="D14">
        <v>3122</v>
      </c>
      <c r="E14">
        <v>3100</v>
      </c>
      <c r="F14">
        <v>3116</v>
      </c>
      <c r="G14">
        <v>2804</v>
      </c>
      <c r="H14">
        <v>2746</v>
      </c>
      <c r="I14">
        <v>2790</v>
      </c>
      <c r="J14">
        <v>3033</v>
      </c>
      <c r="K14">
        <v>3047</v>
      </c>
      <c r="L14">
        <v>3190</v>
      </c>
      <c r="M14">
        <v>3190</v>
      </c>
      <c r="N14">
        <v>3427</v>
      </c>
      <c r="O14">
        <v>3352</v>
      </c>
      <c r="P14">
        <v>3305</v>
      </c>
      <c r="Q14">
        <v>46621</v>
      </c>
    </row>
    <row r="16" spans="1:17" x14ac:dyDescent="0.35">
      <c r="B16" t="s">
        <v>6</v>
      </c>
      <c r="C16" t="s">
        <v>7</v>
      </c>
      <c r="D16" t="s">
        <v>8</v>
      </c>
      <c r="E16" t="s">
        <v>9</v>
      </c>
      <c r="F16" t="s">
        <v>10</v>
      </c>
      <c r="G16" t="s">
        <v>11</v>
      </c>
      <c r="H16" t="s">
        <v>12</v>
      </c>
      <c r="I16" t="s">
        <v>13</v>
      </c>
      <c r="J16" t="s">
        <v>14</v>
      </c>
      <c r="K16" t="s">
        <v>15</v>
      </c>
      <c r="L16" t="s">
        <v>16</v>
      </c>
      <c r="M16" t="s">
        <v>17</v>
      </c>
      <c r="N16" t="s">
        <v>18</v>
      </c>
    </row>
    <row r="17" spans="1:14" x14ac:dyDescent="0.35">
      <c r="A17" t="s">
        <v>27</v>
      </c>
      <c r="B17">
        <f t="shared" ref="B17:N17" si="0">SUM(B14:D14)/3</f>
        <v>3173.6666666666665</v>
      </c>
      <c r="C17">
        <f t="shared" si="0"/>
        <v>3118.3333333333335</v>
      </c>
      <c r="D17">
        <f t="shared" si="0"/>
        <v>3112.6666666666665</v>
      </c>
      <c r="E17">
        <f t="shared" si="0"/>
        <v>3006.6666666666665</v>
      </c>
      <c r="F17">
        <f t="shared" si="0"/>
        <v>2888.6666666666665</v>
      </c>
      <c r="G17">
        <f t="shared" si="0"/>
        <v>2780</v>
      </c>
      <c r="H17">
        <f t="shared" si="0"/>
        <v>2856.3333333333335</v>
      </c>
      <c r="I17">
        <f t="shared" si="0"/>
        <v>2956.6666666666665</v>
      </c>
      <c r="J17">
        <f t="shared" si="0"/>
        <v>3090</v>
      </c>
      <c r="K17">
        <f t="shared" si="0"/>
        <v>3142.3333333333335</v>
      </c>
      <c r="L17">
        <f t="shared" si="0"/>
        <v>3269</v>
      </c>
      <c r="M17">
        <f t="shared" si="0"/>
        <v>3323</v>
      </c>
      <c r="N17">
        <f t="shared" si="0"/>
        <v>3361.3333333333335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33A51-EBFE-4069-B750-F210280C7DE9}">
  <dimension ref="A1:Q17"/>
  <sheetViews>
    <sheetView workbookViewId="0">
      <selection activeCell="D20" sqref="D20"/>
    </sheetView>
  </sheetViews>
  <sheetFormatPr defaultRowHeight="14.5" x14ac:dyDescent="0.35"/>
  <sheetData>
    <row r="1" spans="1:17" x14ac:dyDescent="0.35">
      <c r="A1">
        <v>0</v>
      </c>
      <c r="B1">
        <v>2004</v>
      </c>
      <c r="C1">
        <v>2005</v>
      </c>
      <c r="D1">
        <v>2006</v>
      </c>
      <c r="E1">
        <v>2007</v>
      </c>
      <c r="F1">
        <v>2008</v>
      </c>
      <c r="G1">
        <v>2009</v>
      </c>
      <c r="H1">
        <v>2010</v>
      </c>
      <c r="I1">
        <v>2011</v>
      </c>
      <c r="J1">
        <v>2012</v>
      </c>
      <c r="K1">
        <v>2013</v>
      </c>
      <c r="L1">
        <v>2014</v>
      </c>
      <c r="M1">
        <v>2015</v>
      </c>
      <c r="N1">
        <v>2016</v>
      </c>
      <c r="O1">
        <v>2017</v>
      </c>
      <c r="P1">
        <v>2018</v>
      </c>
      <c r="Q1" t="s">
        <v>27</v>
      </c>
    </row>
    <row r="2" spans="1:17" x14ac:dyDescent="0.35">
      <c r="A2" t="s">
        <v>79</v>
      </c>
      <c r="B2">
        <v>254</v>
      </c>
      <c r="C2">
        <v>279</v>
      </c>
      <c r="D2">
        <v>276</v>
      </c>
      <c r="E2">
        <v>278</v>
      </c>
      <c r="F2">
        <v>236</v>
      </c>
      <c r="G2">
        <v>205</v>
      </c>
      <c r="H2">
        <v>192</v>
      </c>
      <c r="I2">
        <v>199</v>
      </c>
      <c r="J2">
        <v>218</v>
      </c>
      <c r="K2">
        <v>209</v>
      </c>
      <c r="L2">
        <v>170</v>
      </c>
      <c r="M2">
        <v>235</v>
      </c>
      <c r="N2">
        <v>225</v>
      </c>
      <c r="O2">
        <v>271</v>
      </c>
      <c r="P2">
        <v>261</v>
      </c>
      <c r="Q2">
        <v>3508</v>
      </c>
    </row>
    <row r="3" spans="1:17" x14ac:dyDescent="0.35">
      <c r="A3" t="s">
        <v>80</v>
      </c>
      <c r="B3">
        <v>229</v>
      </c>
      <c r="C3">
        <v>256</v>
      </c>
      <c r="D3">
        <v>221</v>
      </c>
      <c r="E3">
        <v>224</v>
      </c>
      <c r="F3">
        <v>223</v>
      </c>
      <c r="G3">
        <v>198</v>
      </c>
      <c r="H3">
        <v>186</v>
      </c>
      <c r="I3">
        <v>178</v>
      </c>
      <c r="J3">
        <v>168</v>
      </c>
      <c r="K3">
        <v>168</v>
      </c>
      <c r="L3">
        <v>204</v>
      </c>
      <c r="M3">
        <v>169</v>
      </c>
      <c r="N3">
        <v>211</v>
      </c>
      <c r="O3">
        <v>211</v>
      </c>
      <c r="P3">
        <v>231</v>
      </c>
      <c r="Q3">
        <v>3077</v>
      </c>
    </row>
    <row r="4" spans="1:17" x14ac:dyDescent="0.35">
      <c r="A4" t="s">
        <v>81</v>
      </c>
      <c r="B4">
        <v>282</v>
      </c>
      <c r="C4">
        <v>281</v>
      </c>
      <c r="D4">
        <v>308</v>
      </c>
      <c r="E4">
        <v>303</v>
      </c>
      <c r="F4">
        <v>253</v>
      </c>
      <c r="G4">
        <v>224</v>
      </c>
      <c r="H4">
        <v>209</v>
      </c>
      <c r="I4">
        <v>190</v>
      </c>
      <c r="J4">
        <v>221</v>
      </c>
      <c r="K4">
        <v>215</v>
      </c>
      <c r="L4">
        <v>219</v>
      </c>
      <c r="M4">
        <v>215</v>
      </c>
      <c r="N4">
        <v>273</v>
      </c>
      <c r="O4">
        <v>281</v>
      </c>
      <c r="P4">
        <v>270</v>
      </c>
      <c r="Q4">
        <v>3744</v>
      </c>
    </row>
    <row r="5" spans="1:17" x14ac:dyDescent="0.35">
      <c r="A5" t="s">
        <v>82</v>
      </c>
      <c r="B5">
        <v>240</v>
      </c>
      <c r="C5">
        <v>295</v>
      </c>
      <c r="D5">
        <v>266</v>
      </c>
      <c r="E5">
        <v>263</v>
      </c>
      <c r="F5">
        <v>234</v>
      </c>
      <c r="G5">
        <v>214</v>
      </c>
      <c r="H5">
        <v>179</v>
      </c>
      <c r="I5">
        <v>189</v>
      </c>
      <c r="J5">
        <v>211</v>
      </c>
      <c r="K5">
        <v>174</v>
      </c>
      <c r="L5">
        <v>184</v>
      </c>
      <c r="M5">
        <v>210</v>
      </c>
      <c r="N5">
        <v>248</v>
      </c>
      <c r="O5">
        <v>255</v>
      </c>
      <c r="P5">
        <v>245</v>
      </c>
      <c r="Q5">
        <v>3407</v>
      </c>
    </row>
    <row r="6" spans="1:17" x14ac:dyDescent="0.35">
      <c r="A6" t="s">
        <v>83</v>
      </c>
      <c r="B6">
        <v>234</v>
      </c>
      <c r="C6">
        <v>246</v>
      </c>
      <c r="D6">
        <v>290</v>
      </c>
      <c r="E6">
        <v>263</v>
      </c>
      <c r="F6">
        <v>252</v>
      </c>
      <c r="G6">
        <v>195</v>
      </c>
      <c r="H6">
        <v>200</v>
      </c>
      <c r="I6">
        <v>187</v>
      </c>
      <c r="J6">
        <v>175</v>
      </c>
      <c r="K6">
        <v>188</v>
      </c>
      <c r="L6">
        <v>176</v>
      </c>
      <c r="M6">
        <v>232</v>
      </c>
      <c r="N6">
        <v>271</v>
      </c>
      <c r="O6">
        <v>249</v>
      </c>
      <c r="P6">
        <v>244</v>
      </c>
      <c r="Q6">
        <v>3402</v>
      </c>
    </row>
    <row r="7" spans="1:17" x14ac:dyDescent="0.35">
      <c r="A7" t="s">
        <v>84</v>
      </c>
      <c r="B7">
        <v>239</v>
      </c>
      <c r="C7">
        <v>232</v>
      </c>
      <c r="D7">
        <v>248</v>
      </c>
      <c r="E7">
        <v>221</v>
      </c>
      <c r="F7">
        <v>234</v>
      </c>
      <c r="G7">
        <v>189</v>
      </c>
      <c r="H7">
        <v>172</v>
      </c>
      <c r="I7">
        <v>174</v>
      </c>
      <c r="J7">
        <v>163</v>
      </c>
      <c r="K7">
        <v>166</v>
      </c>
      <c r="L7">
        <v>169</v>
      </c>
      <c r="M7">
        <v>220</v>
      </c>
      <c r="N7">
        <v>232</v>
      </c>
      <c r="O7">
        <v>240</v>
      </c>
      <c r="P7">
        <v>234</v>
      </c>
      <c r="Q7">
        <v>3133</v>
      </c>
    </row>
    <row r="8" spans="1:17" x14ac:dyDescent="0.35">
      <c r="A8" t="s">
        <v>85</v>
      </c>
      <c r="B8">
        <v>206</v>
      </c>
      <c r="C8">
        <v>243</v>
      </c>
      <c r="D8">
        <v>260</v>
      </c>
      <c r="E8">
        <v>211</v>
      </c>
      <c r="F8">
        <v>199</v>
      </c>
      <c r="G8">
        <v>170</v>
      </c>
      <c r="H8">
        <v>178</v>
      </c>
      <c r="I8">
        <v>185</v>
      </c>
      <c r="J8">
        <v>176</v>
      </c>
      <c r="K8">
        <v>149</v>
      </c>
      <c r="L8">
        <v>176</v>
      </c>
      <c r="M8">
        <v>214</v>
      </c>
      <c r="N8">
        <v>224</v>
      </c>
      <c r="O8">
        <v>240</v>
      </c>
      <c r="P8">
        <v>183</v>
      </c>
      <c r="Q8">
        <v>3014</v>
      </c>
    </row>
    <row r="9" spans="1:17" x14ac:dyDescent="0.35">
      <c r="A9" t="s">
        <v>86</v>
      </c>
      <c r="B9">
        <v>216</v>
      </c>
      <c r="C9">
        <v>247</v>
      </c>
      <c r="D9">
        <v>212</v>
      </c>
      <c r="E9">
        <v>228</v>
      </c>
      <c r="F9">
        <v>207</v>
      </c>
      <c r="G9">
        <v>180</v>
      </c>
      <c r="H9">
        <v>156</v>
      </c>
      <c r="I9">
        <v>154</v>
      </c>
      <c r="J9">
        <v>181</v>
      </c>
      <c r="K9">
        <v>172</v>
      </c>
      <c r="L9">
        <v>181</v>
      </c>
      <c r="M9">
        <v>219</v>
      </c>
      <c r="N9">
        <v>245</v>
      </c>
      <c r="O9">
        <v>197</v>
      </c>
      <c r="P9">
        <v>210</v>
      </c>
      <c r="Q9">
        <v>3005</v>
      </c>
    </row>
    <row r="10" spans="1:17" x14ac:dyDescent="0.35">
      <c r="A10" t="s">
        <v>87</v>
      </c>
      <c r="B10">
        <v>203</v>
      </c>
      <c r="C10">
        <v>267</v>
      </c>
      <c r="D10">
        <v>199</v>
      </c>
      <c r="E10">
        <v>205</v>
      </c>
      <c r="F10">
        <v>223</v>
      </c>
      <c r="G10">
        <v>162</v>
      </c>
      <c r="H10">
        <v>197</v>
      </c>
      <c r="I10">
        <v>155</v>
      </c>
      <c r="J10">
        <v>165</v>
      </c>
      <c r="K10">
        <v>159</v>
      </c>
      <c r="L10">
        <v>174</v>
      </c>
      <c r="M10">
        <v>208</v>
      </c>
      <c r="N10">
        <v>220</v>
      </c>
      <c r="O10">
        <v>216</v>
      </c>
      <c r="P10">
        <v>238</v>
      </c>
      <c r="Q10">
        <v>2991</v>
      </c>
    </row>
    <row r="11" spans="1:17" x14ac:dyDescent="0.35">
      <c r="A11" t="s">
        <v>88</v>
      </c>
      <c r="B11">
        <v>266</v>
      </c>
      <c r="C11">
        <v>271</v>
      </c>
      <c r="D11">
        <v>268</v>
      </c>
      <c r="E11">
        <v>240</v>
      </c>
      <c r="F11">
        <v>236</v>
      </c>
      <c r="G11">
        <v>209</v>
      </c>
      <c r="H11">
        <v>203</v>
      </c>
      <c r="I11">
        <v>192</v>
      </c>
      <c r="J11">
        <v>185</v>
      </c>
      <c r="K11">
        <v>192</v>
      </c>
      <c r="L11">
        <v>208</v>
      </c>
      <c r="M11">
        <v>241</v>
      </c>
      <c r="N11">
        <v>261</v>
      </c>
      <c r="O11">
        <v>221</v>
      </c>
      <c r="P11">
        <v>283</v>
      </c>
      <c r="Q11">
        <v>3476</v>
      </c>
    </row>
    <row r="12" spans="1:17" x14ac:dyDescent="0.35">
      <c r="A12" t="s">
        <v>89</v>
      </c>
      <c r="B12">
        <v>265</v>
      </c>
      <c r="C12">
        <v>294</v>
      </c>
      <c r="D12">
        <v>240</v>
      </c>
      <c r="E12">
        <v>245</v>
      </c>
      <c r="F12">
        <v>238</v>
      </c>
      <c r="G12">
        <v>209</v>
      </c>
      <c r="H12">
        <v>190</v>
      </c>
      <c r="I12">
        <v>188</v>
      </c>
      <c r="J12">
        <v>181</v>
      </c>
      <c r="K12">
        <v>213</v>
      </c>
      <c r="L12">
        <v>235</v>
      </c>
      <c r="M12">
        <v>243</v>
      </c>
      <c r="N12">
        <v>242</v>
      </c>
      <c r="O12">
        <v>257</v>
      </c>
      <c r="P12">
        <v>223</v>
      </c>
      <c r="Q12">
        <v>3463</v>
      </c>
    </row>
    <row r="13" spans="1:17" x14ac:dyDescent="0.35">
      <c r="A13" t="s">
        <v>90</v>
      </c>
      <c r="B13">
        <v>293</v>
      </c>
      <c r="C13">
        <v>265</v>
      </c>
      <c r="D13">
        <v>292</v>
      </c>
      <c r="E13">
        <v>262</v>
      </c>
      <c r="F13">
        <v>228</v>
      </c>
      <c r="G13">
        <v>214</v>
      </c>
      <c r="H13">
        <v>199</v>
      </c>
      <c r="I13">
        <v>221</v>
      </c>
      <c r="J13">
        <v>209</v>
      </c>
      <c r="K13">
        <v>218</v>
      </c>
      <c r="L13">
        <v>240</v>
      </c>
      <c r="M13">
        <v>293</v>
      </c>
      <c r="N13">
        <v>283</v>
      </c>
      <c r="O13">
        <v>287</v>
      </c>
      <c r="P13">
        <v>293</v>
      </c>
      <c r="Q13">
        <v>3797</v>
      </c>
    </row>
    <row r="14" spans="1:17" x14ac:dyDescent="0.35">
      <c r="A14" t="s">
        <v>27</v>
      </c>
      <c r="B14">
        <v>2927</v>
      </c>
      <c r="C14">
        <v>3176</v>
      </c>
      <c r="D14">
        <v>3080</v>
      </c>
      <c r="E14">
        <v>2943</v>
      </c>
      <c r="F14">
        <v>2763</v>
      </c>
      <c r="G14">
        <v>2369</v>
      </c>
      <c r="H14">
        <v>2261</v>
      </c>
      <c r="I14">
        <v>2212</v>
      </c>
      <c r="J14">
        <v>2253</v>
      </c>
      <c r="K14">
        <v>2223</v>
      </c>
      <c r="L14">
        <v>2336</v>
      </c>
      <c r="M14">
        <v>2699</v>
      </c>
      <c r="N14">
        <v>2935</v>
      </c>
      <c r="O14">
        <v>2925</v>
      </c>
      <c r="P14">
        <v>2915</v>
      </c>
      <c r="Q14">
        <v>40017</v>
      </c>
    </row>
    <row r="16" spans="1:17" x14ac:dyDescent="0.35">
      <c r="B16" t="s">
        <v>6</v>
      </c>
      <c r="C16" t="s">
        <v>7</v>
      </c>
      <c r="D16" t="s">
        <v>8</v>
      </c>
      <c r="E16" t="s">
        <v>9</v>
      </c>
      <c r="F16" t="s">
        <v>10</v>
      </c>
      <c r="G16" t="s">
        <v>11</v>
      </c>
      <c r="H16" t="s">
        <v>12</v>
      </c>
      <c r="I16" t="s">
        <v>13</v>
      </c>
      <c r="J16" t="s">
        <v>14</v>
      </c>
      <c r="K16" t="s">
        <v>15</v>
      </c>
      <c r="L16" t="s">
        <v>16</v>
      </c>
      <c r="M16" t="s">
        <v>17</v>
      </c>
      <c r="N16" t="s">
        <v>18</v>
      </c>
    </row>
    <row r="17" spans="1:14" x14ac:dyDescent="0.35">
      <c r="A17" t="s">
        <v>27</v>
      </c>
      <c r="B17">
        <f t="shared" ref="B17:N17" si="0">SUM(B14:D14)/3</f>
        <v>3061</v>
      </c>
      <c r="C17">
        <f t="shared" si="0"/>
        <v>3066.3333333333335</v>
      </c>
      <c r="D17">
        <f t="shared" si="0"/>
        <v>2928.6666666666665</v>
      </c>
      <c r="E17">
        <f t="shared" si="0"/>
        <v>2691.6666666666665</v>
      </c>
      <c r="F17">
        <f t="shared" si="0"/>
        <v>2464.3333333333335</v>
      </c>
      <c r="G17">
        <f t="shared" si="0"/>
        <v>2280.6666666666665</v>
      </c>
      <c r="H17">
        <f t="shared" si="0"/>
        <v>2242</v>
      </c>
      <c r="I17">
        <f t="shared" si="0"/>
        <v>2229.3333333333335</v>
      </c>
      <c r="J17">
        <f t="shared" si="0"/>
        <v>2270.6666666666665</v>
      </c>
      <c r="K17">
        <f t="shared" si="0"/>
        <v>2419.3333333333335</v>
      </c>
      <c r="L17">
        <f t="shared" si="0"/>
        <v>2656.6666666666665</v>
      </c>
      <c r="M17">
        <f t="shared" si="0"/>
        <v>2853</v>
      </c>
      <c r="N17">
        <f t="shared" si="0"/>
        <v>2925</v>
      </c>
    </row>
  </sheetData>
  <pageMargins left="0.7" right="0.7" top="0.75" bottom="0.75" header="0.3" footer="0.3"/>
  <ignoredErrors>
    <ignoredError sqref="B17:N17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5268E-50FA-43F0-B2DD-AD9909E20EF1}">
  <dimension ref="A1:Z29"/>
  <sheetViews>
    <sheetView topLeftCell="A7" workbookViewId="0"/>
  </sheetViews>
  <sheetFormatPr defaultRowHeight="14.5" x14ac:dyDescent="0.35"/>
  <sheetData>
    <row r="1" spans="1:26" x14ac:dyDescent="0.35">
      <c r="A1" t="s">
        <v>50</v>
      </c>
    </row>
    <row r="3" spans="1:26" x14ac:dyDescent="0.35">
      <c r="B3">
        <v>2018</v>
      </c>
      <c r="C3">
        <v>2017</v>
      </c>
      <c r="D3">
        <v>2016</v>
      </c>
      <c r="E3">
        <v>2015</v>
      </c>
      <c r="F3">
        <v>2014</v>
      </c>
      <c r="G3">
        <v>2013</v>
      </c>
      <c r="H3">
        <v>2012</v>
      </c>
      <c r="I3">
        <v>2011</v>
      </c>
      <c r="J3">
        <v>2010</v>
      </c>
      <c r="K3">
        <v>2009</v>
      </c>
      <c r="L3">
        <v>2008</v>
      </c>
      <c r="M3">
        <v>2007</v>
      </c>
      <c r="N3">
        <v>2006</v>
      </c>
      <c r="O3">
        <v>2005</v>
      </c>
      <c r="P3">
        <v>2004</v>
      </c>
      <c r="Q3">
        <v>2003</v>
      </c>
      <c r="R3">
        <v>2002</v>
      </c>
      <c r="S3">
        <v>2001</v>
      </c>
      <c r="T3">
        <v>2000</v>
      </c>
      <c r="U3">
        <v>1999</v>
      </c>
      <c r="V3">
        <v>1998</v>
      </c>
      <c r="W3">
        <v>1997</v>
      </c>
      <c r="X3">
        <v>1996</v>
      </c>
      <c r="Y3">
        <v>1995</v>
      </c>
      <c r="Z3">
        <v>1994</v>
      </c>
    </row>
    <row r="4" spans="1:26" x14ac:dyDescent="0.35">
      <c r="A4" t="s">
        <v>51</v>
      </c>
      <c r="B4" t="s">
        <v>52</v>
      </c>
      <c r="C4" t="s">
        <v>52</v>
      </c>
      <c r="D4" t="s">
        <v>52</v>
      </c>
      <c r="E4" t="s">
        <v>52</v>
      </c>
      <c r="F4" t="s">
        <v>52</v>
      </c>
      <c r="G4" t="s">
        <v>52</v>
      </c>
      <c r="H4" t="s">
        <v>52</v>
      </c>
      <c r="I4" t="s">
        <v>52</v>
      </c>
      <c r="J4" t="s">
        <v>52</v>
      </c>
      <c r="K4" t="s">
        <v>52</v>
      </c>
      <c r="L4" t="s">
        <v>52</v>
      </c>
      <c r="M4" t="s">
        <v>52</v>
      </c>
      <c r="N4" t="s">
        <v>52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52</v>
      </c>
      <c r="U4" t="s">
        <v>52</v>
      </c>
      <c r="V4" t="s">
        <v>52</v>
      </c>
      <c r="W4" t="s">
        <v>52</v>
      </c>
      <c r="X4" t="s">
        <v>52</v>
      </c>
      <c r="Y4" t="s">
        <v>52</v>
      </c>
      <c r="Z4" t="s">
        <v>52</v>
      </c>
    </row>
    <row r="5" spans="1:26" x14ac:dyDescent="0.35">
      <c r="A5" t="s">
        <v>53</v>
      </c>
      <c r="B5" s="1">
        <v>33654</v>
      </c>
      <c r="C5" s="1">
        <v>34560</v>
      </c>
      <c r="D5" s="1">
        <v>34748</v>
      </c>
      <c r="E5" s="1">
        <v>32538</v>
      </c>
      <c r="F5" s="1">
        <v>30056</v>
      </c>
      <c r="G5" s="1">
        <v>30202</v>
      </c>
      <c r="H5" s="1">
        <v>31006</v>
      </c>
      <c r="I5" s="1">
        <v>29867</v>
      </c>
      <c r="J5" s="1">
        <v>30296</v>
      </c>
      <c r="K5" s="1">
        <v>30862</v>
      </c>
      <c r="L5" s="1">
        <v>34172</v>
      </c>
      <c r="M5" s="1">
        <v>37435</v>
      </c>
      <c r="N5" s="1">
        <v>38648</v>
      </c>
      <c r="O5" s="1">
        <v>39252</v>
      </c>
      <c r="P5" s="1">
        <v>38444</v>
      </c>
      <c r="Q5" s="1">
        <v>38477</v>
      </c>
      <c r="R5" s="1">
        <v>38491</v>
      </c>
      <c r="S5" s="1">
        <v>37862</v>
      </c>
      <c r="T5" s="1">
        <v>37526</v>
      </c>
      <c r="U5" s="1">
        <v>37140</v>
      </c>
      <c r="V5" s="1">
        <v>37107</v>
      </c>
      <c r="W5" s="1">
        <v>37324</v>
      </c>
      <c r="X5" s="1">
        <v>37494</v>
      </c>
      <c r="Y5" s="1">
        <v>37241</v>
      </c>
      <c r="Z5" s="1">
        <v>36254</v>
      </c>
    </row>
    <row r="6" spans="1:26" x14ac:dyDescent="0.35">
      <c r="A6" t="s">
        <v>54</v>
      </c>
      <c r="B6" t="s">
        <v>52</v>
      </c>
      <c r="C6" t="s">
        <v>52</v>
      </c>
      <c r="D6" t="s">
        <v>52</v>
      </c>
      <c r="E6" t="s">
        <v>52</v>
      </c>
      <c r="F6" t="s">
        <v>52</v>
      </c>
      <c r="G6" t="s">
        <v>52</v>
      </c>
      <c r="H6" t="s">
        <v>52</v>
      </c>
      <c r="I6" t="s">
        <v>52</v>
      </c>
      <c r="J6" t="s">
        <v>52</v>
      </c>
      <c r="K6" t="s">
        <v>52</v>
      </c>
      <c r="L6" t="s">
        <v>52</v>
      </c>
      <c r="M6" t="s">
        <v>52</v>
      </c>
      <c r="N6" t="s">
        <v>52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52</v>
      </c>
      <c r="U6" t="s">
        <v>52</v>
      </c>
      <c r="V6" t="s">
        <v>52</v>
      </c>
      <c r="W6" t="s">
        <v>52</v>
      </c>
      <c r="X6" t="s">
        <v>52</v>
      </c>
      <c r="Y6" t="s">
        <v>52</v>
      </c>
      <c r="Z6" t="s">
        <v>52</v>
      </c>
    </row>
    <row r="7" spans="1:26" x14ac:dyDescent="0.35">
      <c r="A7" t="s">
        <v>55</v>
      </c>
      <c r="B7" t="s">
        <v>52</v>
      </c>
      <c r="C7" t="s">
        <v>52</v>
      </c>
      <c r="D7" t="s">
        <v>52</v>
      </c>
      <c r="E7" t="s">
        <v>52</v>
      </c>
      <c r="F7" t="s">
        <v>52</v>
      </c>
      <c r="G7" t="s">
        <v>52</v>
      </c>
      <c r="H7" t="s">
        <v>52</v>
      </c>
      <c r="I7" t="s">
        <v>52</v>
      </c>
      <c r="J7" t="s">
        <v>52</v>
      </c>
      <c r="K7" t="s">
        <v>52</v>
      </c>
      <c r="L7" t="s">
        <v>52</v>
      </c>
      <c r="M7" t="s">
        <v>52</v>
      </c>
      <c r="N7" t="s">
        <v>52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52</v>
      </c>
      <c r="U7" t="s">
        <v>52</v>
      </c>
      <c r="V7" t="s">
        <v>52</v>
      </c>
      <c r="W7" t="s">
        <v>52</v>
      </c>
      <c r="X7" t="s">
        <v>52</v>
      </c>
      <c r="Y7" t="s">
        <v>52</v>
      </c>
      <c r="Z7" t="s">
        <v>52</v>
      </c>
    </row>
    <row r="8" spans="1:26" x14ac:dyDescent="0.35">
      <c r="A8" t="s">
        <v>56</v>
      </c>
      <c r="B8" s="1">
        <v>18250</v>
      </c>
      <c r="C8" s="1">
        <v>18816</v>
      </c>
      <c r="D8" s="1">
        <v>18717</v>
      </c>
      <c r="E8" s="1">
        <v>17615</v>
      </c>
      <c r="F8" s="1">
        <v>16470</v>
      </c>
      <c r="G8" s="1">
        <v>16520</v>
      </c>
      <c r="H8" s="1">
        <v>16838</v>
      </c>
      <c r="I8" s="1">
        <v>16474</v>
      </c>
      <c r="J8" s="1">
        <v>16864</v>
      </c>
      <c r="K8" s="1">
        <v>17670</v>
      </c>
      <c r="L8" s="1">
        <v>19279</v>
      </c>
      <c r="M8" s="1">
        <v>21717</v>
      </c>
      <c r="N8" s="1">
        <v>22831</v>
      </c>
      <c r="O8" s="1">
        <v>23237</v>
      </c>
      <c r="P8" s="1">
        <v>23158</v>
      </c>
      <c r="Q8" s="1">
        <v>23352</v>
      </c>
      <c r="R8" s="1">
        <v>23625</v>
      </c>
      <c r="S8" s="1">
        <v>22914</v>
      </c>
      <c r="T8" s="1">
        <v>22914</v>
      </c>
      <c r="U8" s="1">
        <v>22971</v>
      </c>
      <c r="V8" s="1">
        <v>22654</v>
      </c>
      <c r="W8" s="1">
        <v>22730</v>
      </c>
      <c r="X8" s="1">
        <v>22572</v>
      </c>
      <c r="Y8" s="1">
        <v>22370</v>
      </c>
      <c r="Z8" s="1">
        <v>21596</v>
      </c>
    </row>
    <row r="9" spans="1:26" x14ac:dyDescent="0.35">
      <c r="A9" t="s">
        <v>57</v>
      </c>
      <c r="B9" s="1">
        <v>5915</v>
      </c>
      <c r="C9" s="1">
        <v>6237</v>
      </c>
      <c r="D9" s="1">
        <v>6485</v>
      </c>
      <c r="E9" s="1">
        <v>6213</v>
      </c>
      <c r="F9" s="1">
        <v>5766</v>
      </c>
      <c r="G9" s="1">
        <v>5896</v>
      </c>
      <c r="H9" s="1">
        <v>6106</v>
      </c>
      <c r="I9" s="1">
        <v>5972</v>
      </c>
      <c r="J9" s="1">
        <v>6451</v>
      </c>
      <c r="K9" s="1">
        <v>6793</v>
      </c>
      <c r="L9" s="1">
        <v>7441</v>
      </c>
      <c r="M9" s="1">
        <v>8716</v>
      </c>
      <c r="N9" s="1">
        <v>9187</v>
      </c>
      <c r="O9" s="1">
        <v>9750</v>
      </c>
      <c r="P9" s="1">
        <v>10042</v>
      </c>
      <c r="Q9" s="1">
        <v>10171</v>
      </c>
      <c r="R9" s="1">
        <v>10370</v>
      </c>
      <c r="S9" s="1">
        <v>10227</v>
      </c>
      <c r="T9" s="1">
        <v>10451</v>
      </c>
      <c r="U9" s="1">
        <v>10325</v>
      </c>
      <c r="V9" s="1">
        <v>10327</v>
      </c>
      <c r="W9" s="1">
        <v>10765</v>
      </c>
      <c r="X9" s="1">
        <v>10860</v>
      </c>
      <c r="Y9" s="1">
        <v>10576</v>
      </c>
      <c r="Z9" s="1">
        <v>10294</v>
      </c>
    </row>
    <row r="10" spans="1:26" x14ac:dyDescent="0.35">
      <c r="A10" t="s">
        <v>23</v>
      </c>
      <c r="B10">
        <v>56</v>
      </c>
      <c r="C10">
        <v>74</v>
      </c>
      <c r="D10">
        <v>74</v>
      </c>
      <c r="E10">
        <v>71</v>
      </c>
      <c r="F10">
        <v>71</v>
      </c>
      <c r="G10">
        <v>67</v>
      </c>
      <c r="H10">
        <v>73</v>
      </c>
      <c r="I10">
        <v>64</v>
      </c>
      <c r="J10">
        <v>56</v>
      </c>
      <c r="K10">
        <v>63</v>
      </c>
      <c r="L10">
        <v>71</v>
      </c>
      <c r="M10">
        <v>94</v>
      </c>
      <c r="N10">
        <v>101</v>
      </c>
      <c r="O10">
        <v>83</v>
      </c>
      <c r="P10">
        <v>76</v>
      </c>
      <c r="Q10">
        <v>104</v>
      </c>
      <c r="R10">
        <v>110</v>
      </c>
      <c r="S10">
        <v>102</v>
      </c>
      <c r="T10">
        <v>86</v>
      </c>
      <c r="U10">
        <v>96</v>
      </c>
      <c r="V10">
        <v>107</v>
      </c>
      <c r="W10">
        <v>114</v>
      </c>
      <c r="X10">
        <v>102</v>
      </c>
      <c r="Y10">
        <v>118</v>
      </c>
      <c r="Z10">
        <v>108</v>
      </c>
    </row>
    <row r="11" spans="1:26" x14ac:dyDescent="0.35">
      <c r="A11" t="s">
        <v>58</v>
      </c>
      <c r="B11" s="1">
        <v>24221</v>
      </c>
      <c r="C11" s="1">
        <v>25127</v>
      </c>
      <c r="D11" s="1">
        <v>25276</v>
      </c>
      <c r="E11" s="1">
        <v>23899</v>
      </c>
      <c r="F11" s="1">
        <v>22307</v>
      </c>
      <c r="G11" s="1">
        <v>22483</v>
      </c>
      <c r="H11" s="1">
        <v>23017</v>
      </c>
      <c r="I11" s="1">
        <v>22510</v>
      </c>
      <c r="J11" s="1">
        <v>23371</v>
      </c>
      <c r="K11" s="1">
        <v>24526</v>
      </c>
      <c r="L11" s="1">
        <v>26791</v>
      </c>
      <c r="M11" s="1">
        <v>30527</v>
      </c>
      <c r="N11" s="1">
        <v>32119</v>
      </c>
      <c r="O11" s="1">
        <v>33070</v>
      </c>
      <c r="P11" s="1">
        <v>33276</v>
      </c>
      <c r="Q11" s="1">
        <v>33627</v>
      </c>
      <c r="R11" s="1">
        <v>34105</v>
      </c>
      <c r="S11" s="1">
        <v>33243</v>
      </c>
      <c r="T11" s="1">
        <v>33451</v>
      </c>
      <c r="U11" s="1">
        <v>33392</v>
      </c>
      <c r="V11" s="1">
        <v>33088</v>
      </c>
      <c r="W11" s="1">
        <v>33609</v>
      </c>
      <c r="X11" s="1">
        <v>33534</v>
      </c>
      <c r="Y11" s="1">
        <v>33064</v>
      </c>
      <c r="Z11" s="1">
        <v>31998</v>
      </c>
    </row>
    <row r="12" spans="1:26" x14ac:dyDescent="0.35">
      <c r="A12" t="s">
        <v>59</v>
      </c>
      <c r="B12" s="1">
        <v>4985</v>
      </c>
      <c r="C12" s="1">
        <v>5229</v>
      </c>
      <c r="D12" s="1">
        <v>5337</v>
      </c>
      <c r="E12" s="1">
        <v>5029</v>
      </c>
      <c r="F12" s="1">
        <v>4594</v>
      </c>
      <c r="G12" s="1">
        <v>4692</v>
      </c>
      <c r="H12" s="1">
        <v>4986</v>
      </c>
      <c r="I12" s="1">
        <v>4630</v>
      </c>
      <c r="J12" s="1">
        <v>4518</v>
      </c>
      <c r="K12" s="1">
        <v>4469</v>
      </c>
      <c r="L12" s="1">
        <v>5312</v>
      </c>
      <c r="M12" s="1">
        <v>5174</v>
      </c>
      <c r="N12" s="1">
        <v>4837</v>
      </c>
      <c r="O12" s="1">
        <v>4576</v>
      </c>
      <c r="P12" s="1">
        <v>4028</v>
      </c>
      <c r="Q12" s="1">
        <v>3714</v>
      </c>
      <c r="R12" s="1">
        <v>3270</v>
      </c>
      <c r="S12" s="1">
        <v>3197</v>
      </c>
      <c r="T12" s="1">
        <v>2897</v>
      </c>
      <c r="U12" s="1">
        <v>2483</v>
      </c>
      <c r="V12" s="1">
        <v>2294</v>
      </c>
      <c r="W12" s="1">
        <v>2116</v>
      </c>
      <c r="X12" s="1">
        <v>2161</v>
      </c>
      <c r="Y12" s="1">
        <v>2227</v>
      </c>
      <c r="Z12" s="1">
        <v>2320</v>
      </c>
    </row>
    <row r="13" spans="1:26" x14ac:dyDescent="0.35">
      <c r="A13" t="s">
        <v>60</v>
      </c>
      <c r="B13" t="s">
        <v>52</v>
      </c>
      <c r="C13" t="s">
        <v>52</v>
      </c>
      <c r="D13" t="s">
        <v>52</v>
      </c>
      <c r="E13" t="s">
        <v>52</v>
      </c>
      <c r="F13" t="s">
        <v>52</v>
      </c>
      <c r="G13" t="s">
        <v>52</v>
      </c>
      <c r="H13" t="s">
        <v>52</v>
      </c>
      <c r="I13" t="s">
        <v>52</v>
      </c>
      <c r="J13" t="s">
        <v>52</v>
      </c>
      <c r="K13" t="s">
        <v>52</v>
      </c>
      <c r="L13" t="s">
        <v>52</v>
      </c>
      <c r="M13" t="s">
        <v>52</v>
      </c>
      <c r="N13" t="s">
        <v>52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52</v>
      </c>
      <c r="U13" t="s">
        <v>52</v>
      </c>
      <c r="V13" t="s">
        <v>52</v>
      </c>
      <c r="W13" t="s">
        <v>52</v>
      </c>
      <c r="X13" t="s">
        <v>52</v>
      </c>
      <c r="Y13" t="s">
        <v>52</v>
      </c>
      <c r="Z13" t="s">
        <v>52</v>
      </c>
    </row>
    <row r="14" spans="1:26" x14ac:dyDescent="0.35">
      <c r="A14" t="s">
        <v>61</v>
      </c>
      <c r="B14" s="1">
        <v>6283</v>
      </c>
      <c r="C14" s="1">
        <v>6075</v>
      </c>
      <c r="D14" s="1">
        <v>6080</v>
      </c>
      <c r="E14" s="1">
        <v>5494</v>
      </c>
      <c r="F14" s="1">
        <v>4910</v>
      </c>
      <c r="G14" s="1">
        <v>4779</v>
      </c>
      <c r="H14" s="1">
        <v>4818</v>
      </c>
      <c r="I14" s="1">
        <v>4457</v>
      </c>
      <c r="J14" s="1">
        <v>4302</v>
      </c>
      <c r="K14" s="1">
        <v>4109</v>
      </c>
      <c r="L14" s="1">
        <v>4414</v>
      </c>
      <c r="M14" s="1">
        <v>4699</v>
      </c>
      <c r="N14" s="1">
        <v>4795</v>
      </c>
      <c r="O14" s="1">
        <v>4892</v>
      </c>
      <c r="P14" s="1">
        <v>4675</v>
      </c>
      <c r="Q14" s="1">
        <v>4774</v>
      </c>
      <c r="R14" s="1">
        <v>4851</v>
      </c>
      <c r="S14" s="1">
        <v>4901</v>
      </c>
      <c r="T14" s="1">
        <v>4763</v>
      </c>
      <c r="U14" s="1">
        <v>4939</v>
      </c>
      <c r="V14" s="1">
        <v>5228</v>
      </c>
      <c r="W14" s="1">
        <v>5321</v>
      </c>
      <c r="X14" s="1">
        <v>5449</v>
      </c>
      <c r="Y14" s="1">
        <v>5584</v>
      </c>
      <c r="Z14" s="1">
        <v>5489</v>
      </c>
    </row>
    <row r="15" spans="1:26" x14ac:dyDescent="0.35">
      <c r="A15" t="s">
        <v>62</v>
      </c>
      <c r="B15">
        <v>857</v>
      </c>
      <c r="C15">
        <v>806</v>
      </c>
      <c r="D15">
        <v>853</v>
      </c>
      <c r="E15">
        <v>829</v>
      </c>
      <c r="F15">
        <v>729</v>
      </c>
      <c r="G15">
        <v>749</v>
      </c>
      <c r="H15">
        <v>734</v>
      </c>
      <c r="I15">
        <v>682</v>
      </c>
      <c r="J15">
        <v>623</v>
      </c>
      <c r="K15">
        <v>628</v>
      </c>
      <c r="L15">
        <v>718</v>
      </c>
      <c r="M15">
        <v>701</v>
      </c>
      <c r="N15">
        <v>772</v>
      </c>
      <c r="O15">
        <v>786</v>
      </c>
      <c r="P15">
        <v>727</v>
      </c>
      <c r="Q15">
        <v>629</v>
      </c>
      <c r="R15">
        <v>665</v>
      </c>
      <c r="S15">
        <v>732</v>
      </c>
      <c r="T15">
        <v>693</v>
      </c>
      <c r="U15">
        <v>754</v>
      </c>
      <c r="V15">
        <v>760</v>
      </c>
      <c r="W15">
        <v>814</v>
      </c>
      <c r="X15">
        <v>765</v>
      </c>
      <c r="Y15">
        <v>833</v>
      </c>
      <c r="Z15">
        <v>802</v>
      </c>
    </row>
    <row r="16" spans="1:26" x14ac:dyDescent="0.35">
      <c r="A16" t="s">
        <v>63</v>
      </c>
      <c r="B16">
        <v>214</v>
      </c>
      <c r="C16">
        <v>236</v>
      </c>
      <c r="D16">
        <v>260</v>
      </c>
      <c r="E16">
        <v>233</v>
      </c>
      <c r="F16">
        <v>204</v>
      </c>
      <c r="G16">
        <v>190</v>
      </c>
      <c r="H16">
        <v>227</v>
      </c>
      <c r="I16">
        <v>200</v>
      </c>
      <c r="J16">
        <v>185</v>
      </c>
      <c r="K16">
        <v>151</v>
      </c>
      <c r="L16">
        <v>188</v>
      </c>
      <c r="M16">
        <v>158</v>
      </c>
      <c r="N16">
        <v>185</v>
      </c>
      <c r="O16">
        <v>186</v>
      </c>
      <c r="P16">
        <v>130</v>
      </c>
      <c r="Q16">
        <v>140</v>
      </c>
      <c r="R16">
        <v>114</v>
      </c>
      <c r="S16">
        <v>123</v>
      </c>
      <c r="T16">
        <v>141</v>
      </c>
      <c r="U16">
        <v>149</v>
      </c>
      <c r="V16">
        <v>131</v>
      </c>
      <c r="W16">
        <v>153</v>
      </c>
      <c r="X16">
        <v>154</v>
      </c>
      <c r="Y16">
        <v>109</v>
      </c>
      <c r="Z16">
        <v>107</v>
      </c>
    </row>
    <row r="17" spans="1:26" x14ac:dyDescent="0.35">
      <c r="A17" t="s">
        <v>64</v>
      </c>
      <c r="B17" s="1">
        <v>7354</v>
      </c>
      <c r="C17" s="1">
        <v>7117</v>
      </c>
      <c r="D17" s="1">
        <v>7193</v>
      </c>
      <c r="E17" s="1">
        <v>6556</v>
      </c>
      <c r="F17" s="1">
        <v>5843</v>
      </c>
      <c r="G17" s="1">
        <v>5718</v>
      </c>
      <c r="H17" s="1">
        <v>5779</v>
      </c>
      <c r="I17" s="1">
        <v>5339</v>
      </c>
      <c r="J17" s="1">
        <v>5110</v>
      </c>
      <c r="K17" s="1">
        <v>4888</v>
      </c>
      <c r="L17" s="1">
        <v>5320</v>
      </c>
      <c r="M17" s="1">
        <v>5558</v>
      </c>
      <c r="N17" s="1">
        <v>5752</v>
      </c>
      <c r="O17" s="1">
        <v>5864</v>
      </c>
      <c r="P17" s="1">
        <v>5532</v>
      </c>
      <c r="Q17" s="1">
        <v>5543</v>
      </c>
      <c r="R17" s="1">
        <v>5630</v>
      </c>
      <c r="S17" s="1">
        <v>5756</v>
      </c>
      <c r="T17" s="1">
        <v>5597</v>
      </c>
      <c r="U17" s="1">
        <v>5842</v>
      </c>
      <c r="V17" s="1">
        <v>6119</v>
      </c>
      <c r="W17" s="1">
        <v>6288</v>
      </c>
      <c r="X17" s="1">
        <v>6368</v>
      </c>
      <c r="Y17" s="1">
        <v>6526</v>
      </c>
      <c r="Z17" s="1">
        <v>6398</v>
      </c>
    </row>
    <row r="18" spans="1:26" x14ac:dyDescent="0.35">
      <c r="A18" t="s">
        <v>65</v>
      </c>
      <c r="B18" s="1">
        <v>36560</v>
      </c>
      <c r="C18" s="1">
        <v>37473</v>
      </c>
      <c r="D18" s="1">
        <v>37806</v>
      </c>
      <c r="E18" s="1">
        <v>35484</v>
      </c>
      <c r="F18" s="1">
        <v>32744</v>
      </c>
      <c r="G18" s="1">
        <v>32893</v>
      </c>
      <c r="H18" s="1">
        <v>33782</v>
      </c>
      <c r="I18" s="1">
        <v>32479</v>
      </c>
      <c r="J18" s="1">
        <v>32999</v>
      </c>
      <c r="K18" s="1">
        <v>33883</v>
      </c>
      <c r="L18" s="1">
        <v>37423</v>
      </c>
      <c r="M18" s="1">
        <v>41259</v>
      </c>
      <c r="N18" s="1">
        <v>42708</v>
      </c>
      <c r="O18" s="1">
        <v>43510</v>
      </c>
      <c r="P18" s="1">
        <v>42836</v>
      </c>
      <c r="Q18" s="1">
        <v>42884</v>
      </c>
      <c r="R18" s="1">
        <v>43005</v>
      </c>
      <c r="S18" s="1">
        <v>42196</v>
      </c>
      <c r="T18" s="1">
        <v>41945</v>
      </c>
      <c r="U18" s="1">
        <v>41717</v>
      </c>
      <c r="V18" s="1">
        <v>41501</v>
      </c>
      <c r="W18" s="1">
        <v>42013</v>
      </c>
      <c r="X18" s="1">
        <v>42065</v>
      </c>
      <c r="Y18" s="1">
        <v>41817</v>
      </c>
      <c r="Z18" s="1">
        <v>40716</v>
      </c>
    </row>
    <row r="19" spans="1:26" x14ac:dyDescent="0.35">
      <c r="A19" t="s">
        <v>66</v>
      </c>
      <c r="B19" t="s">
        <v>52</v>
      </c>
      <c r="C19" t="s">
        <v>52</v>
      </c>
      <c r="D19" t="s">
        <v>52</v>
      </c>
      <c r="E19" t="s">
        <v>52</v>
      </c>
      <c r="F19" t="s">
        <v>52</v>
      </c>
      <c r="G19" t="s">
        <v>52</v>
      </c>
      <c r="H19" t="s">
        <v>52</v>
      </c>
      <c r="I19" t="s">
        <v>52</v>
      </c>
      <c r="J19" t="s">
        <v>52</v>
      </c>
      <c r="K19" t="s">
        <v>52</v>
      </c>
      <c r="L19" t="s">
        <v>52</v>
      </c>
      <c r="M19" t="s">
        <v>52</v>
      </c>
      <c r="N19" t="s">
        <v>52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52</v>
      </c>
      <c r="U19" t="s">
        <v>52</v>
      </c>
      <c r="V19" t="s">
        <v>52</v>
      </c>
      <c r="W19" t="s">
        <v>52</v>
      </c>
      <c r="X19" t="s">
        <v>52</v>
      </c>
      <c r="Y19" t="s">
        <v>52</v>
      </c>
      <c r="Z19" t="s">
        <v>52</v>
      </c>
    </row>
    <row r="20" spans="1:26" x14ac:dyDescent="0.35">
      <c r="A20" t="s">
        <v>67</v>
      </c>
      <c r="B20" t="s">
        <v>68</v>
      </c>
      <c r="C20" s="1">
        <v>3212</v>
      </c>
      <c r="D20" s="1">
        <v>3174</v>
      </c>
      <c r="E20" s="1">
        <v>3095</v>
      </c>
      <c r="F20" s="1">
        <v>3026</v>
      </c>
      <c r="G20" s="1">
        <v>2988</v>
      </c>
      <c r="H20" s="1">
        <v>2969</v>
      </c>
      <c r="I20" s="1">
        <v>2950</v>
      </c>
      <c r="J20" s="1">
        <v>2967</v>
      </c>
      <c r="K20" s="1">
        <v>2957</v>
      </c>
      <c r="L20" s="1">
        <v>2977</v>
      </c>
      <c r="M20" s="1">
        <v>3031</v>
      </c>
      <c r="N20" s="1">
        <v>3014</v>
      </c>
      <c r="O20" s="1">
        <v>2989</v>
      </c>
      <c r="P20" s="1">
        <v>2965</v>
      </c>
      <c r="Q20" s="1">
        <v>2890</v>
      </c>
      <c r="R20" s="1">
        <v>2856</v>
      </c>
      <c r="S20" s="1">
        <v>2796</v>
      </c>
      <c r="T20" s="1">
        <v>2747</v>
      </c>
      <c r="U20" s="1">
        <v>2690</v>
      </c>
      <c r="V20" s="1">
        <v>2628</v>
      </c>
      <c r="W20" s="1">
        <v>2552</v>
      </c>
      <c r="X20" s="1">
        <v>2484</v>
      </c>
      <c r="Y20" s="1">
        <v>2423</v>
      </c>
      <c r="Z20" s="1">
        <v>2358</v>
      </c>
    </row>
    <row r="21" spans="1:26" x14ac:dyDescent="0.35">
      <c r="A21" t="s">
        <v>69</v>
      </c>
      <c r="B21" s="1">
        <v>327167</v>
      </c>
      <c r="C21" s="1">
        <v>325147</v>
      </c>
      <c r="D21" s="1">
        <v>323071</v>
      </c>
      <c r="E21" s="1">
        <v>320743</v>
      </c>
      <c r="F21" s="1">
        <v>318386</v>
      </c>
      <c r="G21" s="1">
        <v>316058</v>
      </c>
      <c r="H21" s="1">
        <v>313874</v>
      </c>
      <c r="I21" s="1">
        <v>311580</v>
      </c>
      <c r="J21" s="1">
        <v>309326</v>
      </c>
      <c r="K21" s="1">
        <v>306772</v>
      </c>
      <c r="L21" s="1">
        <v>304094</v>
      </c>
      <c r="M21" s="1">
        <v>301231</v>
      </c>
      <c r="N21" s="1">
        <v>298380</v>
      </c>
      <c r="O21" s="1">
        <v>295517</v>
      </c>
      <c r="P21" s="1">
        <v>292805</v>
      </c>
      <c r="Q21" s="1">
        <v>290108</v>
      </c>
      <c r="R21" s="1">
        <v>287625</v>
      </c>
      <c r="S21" s="1">
        <v>284969</v>
      </c>
      <c r="T21" s="1">
        <v>282162</v>
      </c>
      <c r="U21" s="1">
        <v>272691</v>
      </c>
      <c r="V21" s="1">
        <v>270248</v>
      </c>
      <c r="W21" s="1">
        <v>267784</v>
      </c>
      <c r="X21" s="1">
        <v>265229</v>
      </c>
      <c r="Y21" s="1">
        <v>262803</v>
      </c>
      <c r="Z21" s="1">
        <v>260327</v>
      </c>
    </row>
    <row r="22" spans="1:26" x14ac:dyDescent="0.35">
      <c r="A22" t="s">
        <v>70</v>
      </c>
      <c r="B22" t="s">
        <v>68</v>
      </c>
      <c r="C22" s="1">
        <v>290387</v>
      </c>
      <c r="D22" s="1">
        <v>288034</v>
      </c>
      <c r="E22" s="1">
        <v>281312</v>
      </c>
      <c r="F22" s="1">
        <v>274805</v>
      </c>
      <c r="G22" s="1">
        <v>269294</v>
      </c>
      <c r="H22" s="1">
        <v>265647</v>
      </c>
      <c r="I22" s="1">
        <v>265043</v>
      </c>
      <c r="J22" s="1">
        <v>257312</v>
      </c>
      <c r="K22" s="1">
        <v>258958</v>
      </c>
      <c r="L22" s="1">
        <v>259360</v>
      </c>
      <c r="M22" s="1">
        <v>257472</v>
      </c>
      <c r="N22" s="1">
        <v>251415</v>
      </c>
      <c r="O22" s="1">
        <v>245628</v>
      </c>
      <c r="P22" s="1">
        <v>237949</v>
      </c>
      <c r="Q22" s="1">
        <v>230633</v>
      </c>
      <c r="R22" s="1">
        <v>225685</v>
      </c>
      <c r="S22" s="1">
        <v>221230</v>
      </c>
      <c r="T22" s="1">
        <v>217028</v>
      </c>
      <c r="U22" s="1">
        <v>212685</v>
      </c>
      <c r="V22" s="1">
        <v>208076</v>
      </c>
      <c r="W22" s="1">
        <v>203568</v>
      </c>
      <c r="X22" s="1">
        <v>201631</v>
      </c>
      <c r="Y22" s="1">
        <v>197065</v>
      </c>
      <c r="Z22" s="1">
        <v>192497</v>
      </c>
    </row>
    <row r="23" spans="1:26" x14ac:dyDescent="0.35">
      <c r="A23" t="s">
        <v>71</v>
      </c>
      <c r="B23" t="s">
        <v>68</v>
      </c>
      <c r="C23" s="1">
        <v>225346</v>
      </c>
      <c r="D23" s="1">
        <v>221712</v>
      </c>
      <c r="E23" s="1">
        <v>218084</v>
      </c>
      <c r="F23" s="1">
        <v>214092</v>
      </c>
      <c r="G23" s="1">
        <v>212160</v>
      </c>
      <c r="H23" s="1">
        <v>211815</v>
      </c>
      <c r="I23" s="1">
        <v>211875</v>
      </c>
      <c r="J23" s="1">
        <v>210115</v>
      </c>
      <c r="K23" s="1">
        <v>209618</v>
      </c>
      <c r="L23" s="1">
        <v>208321</v>
      </c>
      <c r="M23" s="1">
        <v>205742</v>
      </c>
      <c r="N23" s="1">
        <v>202810</v>
      </c>
      <c r="O23" s="1">
        <v>200549</v>
      </c>
      <c r="P23" s="1">
        <v>198889</v>
      </c>
      <c r="Q23" s="1">
        <v>196166</v>
      </c>
      <c r="R23" s="1">
        <v>194602</v>
      </c>
      <c r="S23" s="1">
        <v>191276</v>
      </c>
      <c r="T23" s="1">
        <v>190625</v>
      </c>
      <c r="U23" s="1">
        <v>187170</v>
      </c>
      <c r="V23" s="1">
        <v>184861</v>
      </c>
      <c r="W23" s="1">
        <v>182709</v>
      </c>
      <c r="X23" s="1">
        <v>179539</v>
      </c>
      <c r="Y23" s="1">
        <v>176628</v>
      </c>
      <c r="Z23" s="1">
        <v>175403</v>
      </c>
    </row>
    <row r="24" spans="1:26" x14ac:dyDescent="0.35">
      <c r="A24" t="s">
        <v>72</v>
      </c>
      <c r="B24" t="s">
        <v>52</v>
      </c>
      <c r="C24" t="s">
        <v>52</v>
      </c>
      <c r="D24" t="s">
        <v>52</v>
      </c>
      <c r="E24" t="s">
        <v>52</v>
      </c>
      <c r="F24" t="s">
        <v>52</v>
      </c>
      <c r="G24" t="s">
        <v>52</v>
      </c>
      <c r="H24" t="s">
        <v>52</v>
      </c>
      <c r="I24" t="s">
        <v>52</v>
      </c>
      <c r="J24" t="s">
        <v>52</v>
      </c>
      <c r="K24" t="s">
        <v>52</v>
      </c>
      <c r="L24" t="s">
        <v>52</v>
      </c>
      <c r="M24" t="s">
        <v>52</v>
      </c>
      <c r="N24" t="s">
        <v>52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52</v>
      </c>
      <c r="U24" t="s">
        <v>52</v>
      </c>
      <c r="V24" t="s">
        <v>52</v>
      </c>
      <c r="W24" t="s">
        <v>52</v>
      </c>
      <c r="X24" t="s">
        <v>52</v>
      </c>
      <c r="Y24" t="s">
        <v>52</v>
      </c>
      <c r="Z24" t="s">
        <v>52</v>
      </c>
    </row>
    <row r="25" spans="1:26" x14ac:dyDescent="0.35">
      <c r="A25" t="s">
        <v>73</v>
      </c>
      <c r="B25" t="s">
        <v>68</v>
      </c>
      <c r="C25">
        <v>1.17</v>
      </c>
      <c r="D25">
        <v>1.19</v>
      </c>
      <c r="E25">
        <v>1.1499999999999999</v>
      </c>
      <c r="F25">
        <v>1.08</v>
      </c>
      <c r="G25">
        <v>1.1000000000000001</v>
      </c>
      <c r="H25">
        <v>1.1399999999999999</v>
      </c>
      <c r="I25">
        <v>1.1000000000000001</v>
      </c>
      <c r="J25">
        <v>1.1100000000000001</v>
      </c>
      <c r="K25">
        <v>1.1499999999999999</v>
      </c>
      <c r="L25">
        <v>1.26</v>
      </c>
      <c r="M25">
        <v>1.36</v>
      </c>
      <c r="N25">
        <v>1.42</v>
      </c>
      <c r="O25">
        <v>1.46</v>
      </c>
      <c r="P25">
        <v>1.44</v>
      </c>
      <c r="Q25">
        <v>1.48</v>
      </c>
      <c r="R25">
        <v>1.51</v>
      </c>
      <c r="S25">
        <v>1.51</v>
      </c>
      <c r="T25">
        <v>1.53</v>
      </c>
      <c r="U25">
        <v>1.55</v>
      </c>
      <c r="V25">
        <v>1.58</v>
      </c>
      <c r="W25">
        <v>1.65</v>
      </c>
      <c r="X25">
        <v>1.69</v>
      </c>
      <c r="Y25">
        <v>1.73</v>
      </c>
      <c r="Z25">
        <v>1.73</v>
      </c>
    </row>
    <row r="26" spans="1:26" x14ac:dyDescent="0.35">
      <c r="A26" t="s">
        <v>74</v>
      </c>
      <c r="B26">
        <v>11.17</v>
      </c>
      <c r="C26">
        <v>11.52</v>
      </c>
      <c r="D26">
        <v>11.7</v>
      </c>
      <c r="E26">
        <v>11.06</v>
      </c>
      <c r="F26">
        <v>10.28</v>
      </c>
      <c r="G26">
        <v>10.41</v>
      </c>
      <c r="H26">
        <v>10.76</v>
      </c>
      <c r="I26">
        <v>10.42</v>
      </c>
      <c r="J26">
        <v>10.67</v>
      </c>
      <c r="K26">
        <v>11.05</v>
      </c>
      <c r="L26">
        <v>12.31</v>
      </c>
      <c r="M26">
        <v>13.7</v>
      </c>
      <c r="N26">
        <v>14.31</v>
      </c>
      <c r="O26">
        <v>14.72</v>
      </c>
      <c r="P26">
        <v>14.63</v>
      </c>
      <c r="Q26">
        <v>14.78</v>
      </c>
      <c r="R26">
        <v>14.95</v>
      </c>
      <c r="S26">
        <v>14.81</v>
      </c>
      <c r="T26">
        <v>14.87</v>
      </c>
      <c r="U26">
        <v>15.3</v>
      </c>
      <c r="V26">
        <v>15.36</v>
      </c>
      <c r="W26">
        <v>15.69</v>
      </c>
      <c r="X26">
        <v>15.86</v>
      </c>
      <c r="Y26">
        <v>15.91</v>
      </c>
      <c r="Z26">
        <v>15.64</v>
      </c>
    </row>
    <row r="27" spans="1:26" x14ac:dyDescent="0.35">
      <c r="A27" t="s">
        <v>75</v>
      </c>
      <c r="B27" t="s">
        <v>68</v>
      </c>
      <c r="C27">
        <v>12.9</v>
      </c>
      <c r="D27">
        <v>13.13</v>
      </c>
      <c r="E27">
        <v>12.61</v>
      </c>
      <c r="F27">
        <v>11.92</v>
      </c>
      <c r="G27">
        <v>12.21</v>
      </c>
      <c r="H27">
        <v>12.72</v>
      </c>
      <c r="I27">
        <v>12.25</v>
      </c>
      <c r="J27">
        <v>12.82</v>
      </c>
      <c r="K27">
        <v>13.08</v>
      </c>
      <c r="L27">
        <v>14.43</v>
      </c>
      <c r="M27">
        <v>16.02</v>
      </c>
      <c r="N27">
        <v>16.989999999999998</v>
      </c>
      <c r="O27">
        <v>17.71</v>
      </c>
      <c r="P27">
        <v>18</v>
      </c>
      <c r="Q27">
        <v>18.59</v>
      </c>
      <c r="R27">
        <v>19.059999999999999</v>
      </c>
      <c r="S27">
        <v>19.07</v>
      </c>
      <c r="T27">
        <v>19.329999999999998</v>
      </c>
      <c r="U27">
        <v>19.61</v>
      </c>
      <c r="V27">
        <v>19.95</v>
      </c>
      <c r="W27">
        <v>20.64</v>
      </c>
      <c r="X27">
        <v>20.86</v>
      </c>
      <c r="Y27">
        <v>21.22</v>
      </c>
      <c r="Z27">
        <v>21.15</v>
      </c>
    </row>
    <row r="28" spans="1:26" x14ac:dyDescent="0.35">
      <c r="A28" t="s">
        <v>76</v>
      </c>
      <c r="B28" t="s">
        <v>68</v>
      </c>
      <c r="C28">
        <v>16.63</v>
      </c>
      <c r="D28">
        <v>17.05</v>
      </c>
      <c r="E28">
        <v>16.27</v>
      </c>
      <c r="F28">
        <v>15.29</v>
      </c>
      <c r="G28">
        <v>15.5</v>
      </c>
      <c r="H28">
        <v>15.95</v>
      </c>
      <c r="I28">
        <v>15.33</v>
      </c>
      <c r="J28">
        <v>15.71</v>
      </c>
      <c r="K28">
        <v>16.16</v>
      </c>
      <c r="L28">
        <v>17.96</v>
      </c>
      <c r="M28">
        <v>20.05</v>
      </c>
      <c r="N28">
        <v>21.06</v>
      </c>
      <c r="O28">
        <v>21.7</v>
      </c>
      <c r="P28">
        <v>21.54</v>
      </c>
      <c r="Q28">
        <v>21.86</v>
      </c>
      <c r="R28">
        <v>22.1</v>
      </c>
      <c r="S28">
        <v>22.06</v>
      </c>
      <c r="T28">
        <v>22</v>
      </c>
      <c r="U28">
        <v>22.29</v>
      </c>
      <c r="V28">
        <v>22.45</v>
      </c>
      <c r="W28">
        <v>22.99</v>
      </c>
      <c r="X28">
        <v>23.43</v>
      </c>
      <c r="Y28">
        <v>23.68</v>
      </c>
      <c r="Z28">
        <v>23.21</v>
      </c>
    </row>
    <row r="29" spans="1:26" x14ac:dyDescent="0.35">
      <c r="A29" t="s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2CAD6-1109-43D0-A795-C10EE52DA670}">
  <dimension ref="A1:S29"/>
  <sheetViews>
    <sheetView topLeftCell="D1" workbookViewId="0">
      <selection activeCell="G3" sqref="G3"/>
    </sheetView>
  </sheetViews>
  <sheetFormatPr defaultRowHeight="14.5" x14ac:dyDescent="0.35"/>
  <sheetData>
    <row r="1" spans="1:19" x14ac:dyDescent="0.35">
      <c r="A1" t="s">
        <v>0</v>
      </c>
      <c r="C1" t="s">
        <v>1</v>
      </c>
    </row>
    <row r="2" spans="1:19" x14ac:dyDescent="0.35"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 x14ac:dyDescent="0.35">
      <c r="A3" t="s">
        <v>19</v>
      </c>
      <c r="B3" t="s">
        <v>20</v>
      </c>
      <c r="C3">
        <v>3932</v>
      </c>
      <c r="D3">
        <v>4089</v>
      </c>
      <c r="E3">
        <v>4144</v>
      </c>
      <c r="F3">
        <v>4226</v>
      </c>
      <c r="G3">
        <v>4231</v>
      </c>
      <c r="H3">
        <v>4189</v>
      </c>
      <c r="I3">
        <v>3890</v>
      </c>
      <c r="J3">
        <v>3506</v>
      </c>
      <c r="K3">
        <v>3081</v>
      </c>
      <c r="L3">
        <v>2875</v>
      </c>
      <c r="M3">
        <v>2834</v>
      </c>
      <c r="N3">
        <v>2963</v>
      </c>
      <c r="O3">
        <v>3058</v>
      </c>
      <c r="P3">
        <v>3199</v>
      </c>
      <c r="Q3">
        <v>3442</v>
      </c>
      <c r="R3">
        <v>3703</v>
      </c>
      <c r="S3">
        <v>3761</v>
      </c>
    </row>
    <row r="4" spans="1:19" x14ac:dyDescent="0.35">
      <c r="B4" t="s">
        <v>21</v>
      </c>
      <c r="C4">
        <v>1577</v>
      </c>
      <c r="D4">
        <v>1649</v>
      </c>
      <c r="E4">
        <v>1688</v>
      </c>
      <c r="F4">
        <v>1699</v>
      </c>
      <c r="G4">
        <v>1666</v>
      </c>
      <c r="H4">
        <v>1608</v>
      </c>
      <c r="I4">
        <v>1465</v>
      </c>
      <c r="J4">
        <v>1380</v>
      </c>
      <c r="K4">
        <v>1269</v>
      </c>
      <c r="L4">
        <v>1224</v>
      </c>
      <c r="M4">
        <v>1184</v>
      </c>
      <c r="N4">
        <v>1197</v>
      </c>
      <c r="O4">
        <v>1190</v>
      </c>
      <c r="P4">
        <v>1258</v>
      </c>
      <c r="Q4">
        <v>1389</v>
      </c>
      <c r="R4">
        <v>1473</v>
      </c>
      <c r="S4">
        <v>1363</v>
      </c>
    </row>
    <row r="5" spans="1:19" x14ac:dyDescent="0.35">
      <c r="B5" t="s">
        <v>22</v>
      </c>
      <c r="C5">
        <v>2355</v>
      </c>
      <c r="D5">
        <v>2440</v>
      </c>
      <c r="E5">
        <v>2456</v>
      </c>
      <c r="F5">
        <v>2526</v>
      </c>
      <c r="G5">
        <v>2565</v>
      </c>
      <c r="H5">
        <v>2581</v>
      </c>
      <c r="I5">
        <v>2424</v>
      </c>
      <c r="J5">
        <v>2126</v>
      </c>
      <c r="K5">
        <v>1813</v>
      </c>
      <c r="L5">
        <v>1651</v>
      </c>
      <c r="M5">
        <v>1650</v>
      </c>
      <c r="N5">
        <v>1766</v>
      </c>
      <c r="O5">
        <v>1868</v>
      </c>
      <c r="P5">
        <v>1940</v>
      </c>
      <c r="Q5">
        <v>2052</v>
      </c>
      <c r="R5">
        <v>2228</v>
      </c>
      <c r="S5">
        <v>2397</v>
      </c>
    </row>
    <row r="6" spans="1:19" x14ac:dyDescent="0.35">
      <c r="B6" t="s">
        <v>23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</row>
    <row r="7" spans="1:19" x14ac:dyDescent="0.35">
      <c r="A7" t="s">
        <v>24</v>
      </c>
      <c r="B7" t="s">
        <v>25</v>
      </c>
      <c r="C7">
        <v>1.26</v>
      </c>
      <c r="D7">
        <v>1.28</v>
      </c>
      <c r="E7">
        <v>1.28</v>
      </c>
      <c r="F7">
        <v>1.29</v>
      </c>
      <c r="G7">
        <v>1.29</v>
      </c>
      <c r="H7">
        <v>1.28</v>
      </c>
      <c r="I7">
        <v>1.19</v>
      </c>
      <c r="J7">
        <v>1.07</v>
      </c>
      <c r="K7">
        <v>0.95</v>
      </c>
      <c r="L7">
        <v>0.89</v>
      </c>
      <c r="M7">
        <v>0.88</v>
      </c>
      <c r="N7">
        <v>0.91</v>
      </c>
      <c r="O7">
        <v>0.93</v>
      </c>
      <c r="P7">
        <v>0.96</v>
      </c>
      <c r="Q7">
        <v>1.02</v>
      </c>
      <c r="R7">
        <v>1.0900000000000001</v>
      </c>
    </row>
    <row r="8" spans="1:19" x14ac:dyDescent="0.35">
      <c r="B8" t="s">
        <v>21</v>
      </c>
      <c r="C8">
        <v>2.5299999999999998</v>
      </c>
      <c r="D8">
        <v>2.57</v>
      </c>
      <c r="E8">
        <v>2.58</v>
      </c>
      <c r="F8">
        <v>2.62</v>
      </c>
      <c r="G8">
        <v>2.63</v>
      </c>
      <c r="H8">
        <v>2.62</v>
      </c>
      <c r="I8">
        <v>2.44</v>
      </c>
      <c r="J8">
        <v>2.33</v>
      </c>
      <c r="K8">
        <v>2.1800000000000002</v>
      </c>
      <c r="L8">
        <v>2.13</v>
      </c>
      <c r="M8">
        <v>2.0699999999999998</v>
      </c>
      <c r="N8">
        <v>2.17</v>
      </c>
      <c r="O8">
        <v>2.21</v>
      </c>
      <c r="P8">
        <v>2.39</v>
      </c>
      <c r="Q8">
        <v>2.62</v>
      </c>
      <c r="R8">
        <v>2.74</v>
      </c>
    </row>
    <row r="9" spans="1:19" x14ac:dyDescent="0.35">
      <c r="B9" t="s">
        <v>22</v>
      </c>
      <c r="C9">
        <v>0.94</v>
      </c>
      <c r="D9">
        <v>0.96</v>
      </c>
      <c r="E9">
        <v>0.95</v>
      </c>
      <c r="F9">
        <v>0.96</v>
      </c>
      <c r="G9">
        <v>0.97</v>
      </c>
      <c r="H9">
        <v>0.97</v>
      </c>
      <c r="I9">
        <v>0.91</v>
      </c>
      <c r="J9">
        <v>0.79</v>
      </c>
      <c r="K9">
        <v>0.68</v>
      </c>
      <c r="L9">
        <v>0.62</v>
      </c>
      <c r="M9">
        <v>0.62</v>
      </c>
      <c r="N9">
        <v>0.65</v>
      </c>
      <c r="O9">
        <v>0.68</v>
      </c>
      <c r="P9">
        <v>0.69</v>
      </c>
      <c r="Q9">
        <v>0.72</v>
      </c>
      <c r="R9">
        <v>0.78</v>
      </c>
    </row>
    <row r="10" spans="1:19" x14ac:dyDescent="0.35">
      <c r="A10" t="s">
        <v>26</v>
      </c>
      <c r="B10" t="s">
        <v>27</v>
      </c>
      <c r="C10">
        <v>2717</v>
      </c>
      <c r="D10">
        <v>2838</v>
      </c>
    </row>
    <row r="11" spans="1:19" x14ac:dyDescent="0.35">
      <c r="A11">
        <v>2856</v>
      </c>
      <c r="B11">
        <v>2873</v>
      </c>
      <c r="C11">
        <v>2815</v>
      </c>
      <c r="D11">
        <v>2753</v>
      </c>
      <c r="E11">
        <v>2462</v>
      </c>
      <c r="F11">
        <v>2182</v>
      </c>
      <c r="G11">
        <v>1845</v>
      </c>
      <c r="H11">
        <v>1690</v>
      </c>
      <c r="I11">
        <v>1590</v>
      </c>
      <c r="J11">
        <v>1613</v>
      </c>
      <c r="K11">
        <v>1637</v>
      </c>
      <c r="L11">
        <v>1712</v>
      </c>
      <c r="M11">
        <v>1837</v>
      </c>
      <c r="N11">
        <v>1991</v>
      </c>
      <c r="O11">
        <v>2015</v>
      </c>
    </row>
    <row r="12" spans="1:19" x14ac:dyDescent="0.35">
      <c r="B12" t="s">
        <v>28</v>
      </c>
      <c r="C12">
        <v>1318</v>
      </c>
      <c r="D12">
        <v>1379</v>
      </c>
      <c r="E12">
        <v>1419</v>
      </c>
      <c r="F12">
        <v>1508</v>
      </c>
      <c r="G12">
        <v>1543</v>
      </c>
      <c r="H12">
        <v>1553</v>
      </c>
      <c r="I12">
        <v>1408</v>
      </c>
      <c r="J12">
        <v>1274</v>
      </c>
      <c r="K12">
        <v>1101</v>
      </c>
      <c r="L12">
        <v>1021</v>
      </c>
      <c r="M12">
        <v>980</v>
      </c>
      <c r="N12">
        <v>991</v>
      </c>
      <c r="O12">
        <v>1014</v>
      </c>
      <c r="P12">
        <v>1044</v>
      </c>
      <c r="Q12">
        <v>1129</v>
      </c>
      <c r="R12">
        <v>1225</v>
      </c>
      <c r="S12">
        <v>1242</v>
      </c>
    </row>
    <row r="13" spans="1:19" x14ac:dyDescent="0.35">
      <c r="B13" t="s">
        <v>29</v>
      </c>
      <c r="C13">
        <v>981</v>
      </c>
      <c r="D13">
        <v>1030</v>
      </c>
      <c r="E13">
        <v>1038</v>
      </c>
      <c r="F13">
        <v>1005</v>
      </c>
      <c r="G13">
        <v>968</v>
      </c>
      <c r="H13">
        <v>918</v>
      </c>
      <c r="I13">
        <v>827</v>
      </c>
      <c r="J13">
        <v>733</v>
      </c>
      <c r="K13">
        <v>608</v>
      </c>
      <c r="L13">
        <v>550</v>
      </c>
      <c r="M13">
        <v>502</v>
      </c>
      <c r="N13">
        <v>513</v>
      </c>
      <c r="O13">
        <v>497</v>
      </c>
      <c r="P13">
        <v>521</v>
      </c>
      <c r="Q13">
        <v>553</v>
      </c>
      <c r="R13">
        <v>601</v>
      </c>
      <c r="S13">
        <v>611</v>
      </c>
    </row>
    <row r="14" spans="1:19" x14ac:dyDescent="0.35">
      <c r="B14" t="s">
        <v>23</v>
      </c>
      <c r="C14">
        <v>418</v>
      </c>
      <c r="D14">
        <v>429</v>
      </c>
      <c r="E14">
        <v>399</v>
      </c>
      <c r="F14">
        <v>360</v>
      </c>
      <c r="G14">
        <v>304</v>
      </c>
      <c r="H14">
        <v>283</v>
      </c>
      <c r="I14">
        <v>227</v>
      </c>
      <c r="J14">
        <v>175</v>
      </c>
      <c r="K14">
        <v>136</v>
      </c>
      <c r="L14">
        <v>119</v>
      </c>
      <c r="M14">
        <v>108</v>
      </c>
      <c r="N14">
        <v>109</v>
      </c>
      <c r="O14">
        <v>126</v>
      </c>
      <c r="P14">
        <v>147</v>
      </c>
      <c r="Q14">
        <v>155</v>
      </c>
      <c r="R14">
        <v>164</v>
      </c>
      <c r="S14">
        <v>162</v>
      </c>
    </row>
    <row r="15" spans="1:19" x14ac:dyDescent="0.35">
      <c r="A15" t="s">
        <v>30</v>
      </c>
      <c r="C15">
        <v>1053</v>
      </c>
      <c r="D15">
        <v>1107</v>
      </c>
      <c r="E15">
        <v>1142</v>
      </c>
      <c r="F15">
        <v>1209</v>
      </c>
      <c r="G15">
        <v>1250</v>
      </c>
      <c r="H15">
        <v>1234</v>
      </c>
      <c r="I15">
        <v>1143</v>
      </c>
      <c r="J15">
        <v>1027</v>
      </c>
      <c r="K15">
        <v>908</v>
      </c>
      <c r="L15">
        <v>824</v>
      </c>
      <c r="M15">
        <v>792</v>
      </c>
      <c r="N15">
        <v>828</v>
      </c>
      <c r="O15">
        <v>862</v>
      </c>
      <c r="P15">
        <v>886</v>
      </c>
      <c r="Q15">
        <v>964</v>
      </c>
      <c r="R15">
        <v>1054</v>
      </c>
      <c r="S15">
        <v>1110</v>
      </c>
    </row>
    <row r="16" spans="1:19" x14ac:dyDescent="0.35">
      <c r="A16" t="s">
        <v>31</v>
      </c>
      <c r="C16">
        <v>1416</v>
      </c>
      <c r="D16">
        <v>1475</v>
      </c>
      <c r="E16">
        <v>1439</v>
      </c>
      <c r="F16">
        <v>1439</v>
      </c>
      <c r="G16">
        <v>1403</v>
      </c>
      <c r="H16">
        <v>1450</v>
      </c>
      <c r="I16">
        <v>1339</v>
      </c>
      <c r="J16">
        <v>1234</v>
      </c>
      <c r="K16">
        <v>1052</v>
      </c>
      <c r="L16">
        <v>971</v>
      </c>
      <c r="M16">
        <v>926</v>
      </c>
      <c r="N16">
        <v>948</v>
      </c>
      <c r="O16">
        <v>980</v>
      </c>
      <c r="P16">
        <v>1006</v>
      </c>
      <c r="Q16">
        <v>1059</v>
      </c>
      <c r="R16">
        <v>1116</v>
      </c>
      <c r="S16">
        <v>1081</v>
      </c>
    </row>
    <row r="17" spans="1:19" x14ac:dyDescent="0.35">
      <c r="A17" t="s">
        <v>32</v>
      </c>
      <c r="B17" t="s">
        <v>33</v>
      </c>
      <c r="C17">
        <v>300</v>
      </c>
      <c r="D17">
        <v>335</v>
      </c>
      <c r="E17">
        <v>380</v>
      </c>
      <c r="F17">
        <v>428</v>
      </c>
      <c r="G17">
        <v>469</v>
      </c>
      <c r="H17">
        <v>498</v>
      </c>
      <c r="I17">
        <v>528</v>
      </c>
      <c r="J17">
        <v>491</v>
      </c>
      <c r="K17">
        <v>435</v>
      </c>
      <c r="L17">
        <v>387</v>
      </c>
      <c r="M17">
        <v>405</v>
      </c>
      <c r="N17">
        <v>442</v>
      </c>
      <c r="O17">
        <v>477</v>
      </c>
      <c r="P17">
        <v>493</v>
      </c>
      <c r="Q17">
        <v>531</v>
      </c>
      <c r="R17">
        <v>549</v>
      </c>
      <c r="S17">
        <v>547</v>
      </c>
    </row>
    <row r="18" spans="1:19" x14ac:dyDescent="0.35">
      <c r="B18" t="s">
        <v>34</v>
      </c>
      <c r="C18">
        <v>250</v>
      </c>
      <c r="D18">
        <v>284</v>
      </c>
      <c r="E18">
        <v>319</v>
      </c>
      <c r="F18">
        <v>361</v>
      </c>
      <c r="G18">
        <v>397</v>
      </c>
      <c r="H18">
        <v>424</v>
      </c>
      <c r="I18">
        <v>452</v>
      </c>
      <c r="J18">
        <v>423</v>
      </c>
      <c r="K18">
        <v>384</v>
      </c>
      <c r="L18">
        <v>350</v>
      </c>
      <c r="M18">
        <v>373</v>
      </c>
      <c r="N18">
        <v>404</v>
      </c>
      <c r="O18">
        <v>439</v>
      </c>
      <c r="P18">
        <v>457</v>
      </c>
      <c r="Q18">
        <v>496</v>
      </c>
      <c r="R18">
        <v>505</v>
      </c>
      <c r="S18">
        <v>500</v>
      </c>
    </row>
    <row r="19" spans="1:19" x14ac:dyDescent="0.35">
      <c r="B19" t="s">
        <v>35</v>
      </c>
      <c r="C19">
        <v>44</v>
      </c>
      <c r="D19">
        <v>46</v>
      </c>
      <c r="E19">
        <v>53</v>
      </c>
      <c r="F19">
        <v>56</v>
      </c>
      <c r="G19">
        <v>61</v>
      </c>
      <c r="H19">
        <v>64</v>
      </c>
      <c r="I19">
        <v>68</v>
      </c>
      <c r="J19">
        <v>61</v>
      </c>
      <c r="K19">
        <v>46</v>
      </c>
      <c r="L19">
        <v>32</v>
      </c>
      <c r="M19">
        <v>28</v>
      </c>
      <c r="N19">
        <v>31</v>
      </c>
      <c r="O19">
        <v>30</v>
      </c>
      <c r="P19">
        <v>27</v>
      </c>
      <c r="Q19">
        <v>25</v>
      </c>
      <c r="R19">
        <v>32</v>
      </c>
      <c r="S19">
        <v>34</v>
      </c>
    </row>
    <row r="20" spans="1:19" x14ac:dyDescent="0.35">
      <c r="B20" t="s">
        <v>23</v>
      </c>
      <c r="C20">
        <v>6</v>
      </c>
      <c r="D20">
        <v>5</v>
      </c>
      <c r="E20">
        <v>8</v>
      </c>
      <c r="F20">
        <v>11</v>
      </c>
      <c r="G20">
        <v>11</v>
      </c>
      <c r="H20">
        <v>10</v>
      </c>
      <c r="I20">
        <v>8</v>
      </c>
      <c r="J20">
        <v>7</v>
      </c>
      <c r="K20">
        <v>5</v>
      </c>
      <c r="L20">
        <v>4</v>
      </c>
      <c r="M20">
        <v>4</v>
      </c>
      <c r="N20">
        <v>7</v>
      </c>
      <c r="O20">
        <v>8</v>
      </c>
      <c r="P20">
        <v>8</v>
      </c>
      <c r="Q20">
        <v>10</v>
      </c>
      <c r="R20">
        <v>12</v>
      </c>
      <c r="S20">
        <v>13</v>
      </c>
    </row>
    <row r="22" spans="1:19" x14ac:dyDescent="0.35">
      <c r="A22" t="s">
        <v>36</v>
      </c>
      <c r="B22" t="s">
        <v>27</v>
      </c>
      <c r="C22">
        <v>5300</v>
      </c>
      <c r="D22">
        <v>5503</v>
      </c>
      <c r="E22">
        <v>5616</v>
      </c>
      <c r="F22">
        <v>5699</v>
      </c>
      <c r="G22">
        <v>5727</v>
      </c>
      <c r="H22">
        <v>5688</v>
      </c>
      <c r="I22">
        <v>5335</v>
      </c>
      <c r="J22">
        <v>4808</v>
      </c>
      <c r="K22">
        <v>4186</v>
      </c>
      <c r="L22">
        <v>3876</v>
      </c>
      <c r="M22">
        <v>3800</v>
      </c>
      <c r="N22">
        <v>3989</v>
      </c>
      <c r="O22">
        <v>4149</v>
      </c>
      <c r="P22">
        <v>4387</v>
      </c>
      <c r="Q22">
        <v>4744</v>
      </c>
      <c r="R22">
        <v>5138</v>
      </c>
      <c r="S22">
        <v>5222</v>
      </c>
    </row>
    <row r="23" spans="1:19" x14ac:dyDescent="0.35">
      <c r="B23" t="s">
        <v>37</v>
      </c>
      <c r="C23">
        <v>5</v>
      </c>
      <c r="D23">
        <v>6</v>
      </c>
      <c r="E23">
        <v>10</v>
      </c>
      <c r="F23">
        <v>11</v>
      </c>
      <c r="G23">
        <v>11</v>
      </c>
      <c r="H23">
        <v>7</v>
      </c>
      <c r="I23">
        <v>6</v>
      </c>
      <c r="J23">
        <v>4</v>
      </c>
      <c r="K23">
        <v>4</v>
      </c>
      <c r="L23">
        <v>3</v>
      </c>
      <c r="M23">
        <v>2</v>
      </c>
      <c r="N23">
        <v>2</v>
      </c>
      <c r="O23">
        <v>1</v>
      </c>
      <c r="P23">
        <v>2</v>
      </c>
      <c r="Q23">
        <v>1</v>
      </c>
      <c r="R23">
        <v>1</v>
      </c>
      <c r="S23">
        <v>1</v>
      </c>
    </row>
    <row r="24" spans="1:19" x14ac:dyDescent="0.35">
      <c r="B24" t="s">
        <v>38</v>
      </c>
      <c r="C24">
        <v>724</v>
      </c>
      <c r="D24">
        <v>745</v>
      </c>
      <c r="E24">
        <v>742</v>
      </c>
      <c r="F24">
        <v>720</v>
      </c>
      <c r="G24">
        <v>720</v>
      </c>
      <c r="H24">
        <v>687</v>
      </c>
      <c r="I24">
        <v>615</v>
      </c>
      <c r="J24">
        <v>519</v>
      </c>
      <c r="K24">
        <v>428</v>
      </c>
      <c r="L24">
        <v>362</v>
      </c>
      <c r="M24">
        <v>329</v>
      </c>
      <c r="N24">
        <v>337</v>
      </c>
      <c r="O24">
        <v>356</v>
      </c>
      <c r="P24">
        <v>380</v>
      </c>
      <c r="Q24">
        <v>411</v>
      </c>
      <c r="R24">
        <v>424</v>
      </c>
      <c r="S24">
        <v>414</v>
      </c>
    </row>
    <row r="25" spans="1:19" x14ac:dyDescent="0.35">
      <c r="B25" t="s">
        <v>39</v>
      </c>
      <c r="C25">
        <v>728</v>
      </c>
      <c r="D25">
        <v>750</v>
      </c>
      <c r="E25">
        <v>752</v>
      </c>
      <c r="F25">
        <v>731</v>
      </c>
      <c r="G25">
        <v>731</v>
      </c>
      <c r="H25">
        <v>694</v>
      </c>
      <c r="I25">
        <v>621</v>
      </c>
      <c r="J25">
        <v>522</v>
      </c>
      <c r="K25">
        <v>431</v>
      </c>
      <c r="L25">
        <v>365</v>
      </c>
      <c r="M25">
        <v>331</v>
      </c>
      <c r="N25">
        <v>338</v>
      </c>
      <c r="O25">
        <v>357</v>
      </c>
      <c r="P25">
        <v>382</v>
      </c>
      <c r="Q25">
        <v>412</v>
      </c>
      <c r="R25">
        <v>425</v>
      </c>
      <c r="S25">
        <v>415</v>
      </c>
    </row>
    <row r="26" spans="1:19" x14ac:dyDescent="0.35">
      <c r="B26" t="s">
        <v>40</v>
      </c>
      <c r="C26">
        <v>4413</v>
      </c>
      <c r="D26">
        <v>4589</v>
      </c>
      <c r="E26">
        <v>4702</v>
      </c>
      <c r="F26">
        <v>4797</v>
      </c>
      <c r="G26">
        <v>4823</v>
      </c>
      <c r="H26">
        <v>4816</v>
      </c>
      <c r="I26">
        <v>4554</v>
      </c>
      <c r="J26">
        <v>4149</v>
      </c>
      <c r="K26">
        <v>3629</v>
      </c>
      <c r="L26">
        <v>3385</v>
      </c>
      <c r="M26">
        <v>3338</v>
      </c>
      <c r="N26">
        <v>3512</v>
      </c>
      <c r="O26">
        <v>3646</v>
      </c>
      <c r="P26">
        <v>3845</v>
      </c>
      <c r="Q26">
        <v>4155</v>
      </c>
      <c r="R26">
        <v>4521</v>
      </c>
      <c r="S26">
        <v>4600</v>
      </c>
    </row>
    <row r="27" spans="1:19" x14ac:dyDescent="0.35">
      <c r="B27" t="s">
        <v>41</v>
      </c>
      <c r="C27">
        <v>159</v>
      </c>
      <c r="D27">
        <v>164</v>
      </c>
      <c r="E27">
        <v>162</v>
      </c>
      <c r="F27">
        <v>171</v>
      </c>
      <c r="G27">
        <v>174</v>
      </c>
      <c r="H27">
        <v>178</v>
      </c>
      <c r="I27">
        <v>161</v>
      </c>
      <c r="J27">
        <v>137</v>
      </c>
      <c r="K27">
        <v>125</v>
      </c>
      <c r="L27">
        <v>126</v>
      </c>
      <c r="M27">
        <v>131</v>
      </c>
      <c r="N27">
        <v>139</v>
      </c>
      <c r="O27">
        <v>146</v>
      </c>
      <c r="P27">
        <v>160</v>
      </c>
      <c r="Q27">
        <v>177</v>
      </c>
      <c r="R27">
        <v>192</v>
      </c>
      <c r="S27">
        <v>207</v>
      </c>
    </row>
    <row r="28" spans="1:19" x14ac:dyDescent="0.35">
      <c r="A28" t="s">
        <v>42</v>
      </c>
      <c r="C28">
        <v>697</v>
      </c>
      <c r="D28">
        <v>708</v>
      </c>
      <c r="E28">
        <v>699</v>
      </c>
      <c r="F28">
        <v>710</v>
      </c>
      <c r="G28">
        <v>715</v>
      </c>
      <c r="H28">
        <v>704</v>
      </c>
      <c r="I28">
        <v>663</v>
      </c>
      <c r="J28">
        <v>612</v>
      </c>
      <c r="K28">
        <v>596</v>
      </c>
      <c r="L28">
        <v>600</v>
      </c>
      <c r="M28">
        <v>629</v>
      </c>
      <c r="N28">
        <v>673</v>
      </c>
      <c r="O28">
        <v>699</v>
      </c>
      <c r="P28">
        <v>754</v>
      </c>
      <c r="Q28">
        <v>820</v>
      </c>
      <c r="R28">
        <v>897</v>
      </c>
      <c r="S28">
        <v>922</v>
      </c>
    </row>
    <row r="29" spans="1:19" x14ac:dyDescent="0.35">
      <c r="A29" t="s">
        <v>43</v>
      </c>
      <c r="C29">
        <v>110</v>
      </c>
      <c r="D29">
        <v>109</v>
      </c>
      <c r="E29">
        <v>111</v>
      </c>
      <c r="F29">
        <v>110</v>
      </c>
      <c r="G29">
        <v>122</v>
      </c>
      <c r="H29">
        <v>122</v>
      </c>
      <c r="I29">
        <v>120</v>
      </c>
      <c r="J29">
        <v>106</v>
      </c>
      <c r="K29">
        <v>103</v>
      </c>
      <c r="L29">
        <v>105</v>
      </c>
      <c r="M29">
        <v>115</v>
      </c>
      <c r="N29">
        <v>131</v>
      </c>
      <c r="O29">
        <v>135</v>
      </c>
      <c r="P29">
        <v>137</v>
      </c>
      <c r="Q29">
        <v>140</v>
      </c>
      <c r="R29">
        <v>145</v>
      </c>
      <c r="S29">
        <v>152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31A2C-2642-47E9-BB3E-F7C56318584E}">
  <dimension ref="A1:S29"/>
  <sheetViews>
    <sheetView workbookViewId="0">
      <selection activeCell="H18" sqref="H18"/>
    </sheetView>
  </sheetViews>
  <sheetFormatPr defaultRowHeight="14.5" x14ac:dyDescent="0.35"/>
  <sheetData>
    <row r="1" spans="1:19" x14ac:dyDescent="0.35">
      <c r="A1" t="s">
        <v>0</v>
      </c>
      <c r="C1" t="s">
        <v>1</v>
      </c>
    </row>
    <row r="2" spans="1:19" x14ac:dyDescent="0.35"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 x14ac:dyDescent="0.35">
      <c r="A3" t="s">
        <v>19</v>
      </c>
      <c r="B3" t="s">
        <v>20</v>
      </c>
      <c r="C3">
        <v>171</v>
      </c>
      <c r="D3">
        <v>176</v>
      </c>
      <c r="E3">
        <v>168</v>
      </c>
      <c r="F3">
        <v>166</v>
      </c>
      <c r="G3">
        <v>176</v>
      </c>
      <c r="H3">
        <v>172</v>
      </c>
      <c r="I3">
        <v>168</v>
      </c>
      <c r="J3">
        <v>148</v>
      </c>
      <c r="K3">
        <v>149</v>
      </c>
      <c r="L3">
        <v>141</v>
      </c>
      <c r="M3">
        <v>138</v>
      </c>
      <c r="N3">
        <v>115</v>
      </c>
      <c r="O3">
        <v>120</v>
      </c>
      <c r="P3">
        <v>127</v>
      </c>
      <c r="Q3">
        <v>136</v>
      </c>
      <c r="R3">
        <v>127</v>
      </c>
      <c r="S3">
        <v>115</v>
      </c>
    </row>
    <row r="4" spans="1:19" x14ac:dyDescent="0.35">
      <c r="B4" t="s">
        <v>21</v>
      </c>
      <c r="C4">
        <v>153</v>
      </c>
      <c r="D4">
        <v>149</v>
      </c>
      <c r="E4">
        <v>140</v>
      </c>
      <c r="F4">
        <v>139</v>
      </c>
      <c r="G4">
        <v>154</v>
      </c>
      <c r="H4">
        <v>148</v>
      </c>
      <c r="I4">
        <v>145</v>
      </c>
      <c r="J4">
        <v>125</v>
      </c>
      <c r="K4">
        <v>128</v>
      </c>
      <c r="L4">
        <v>115</v>
      </c>
      <c r="M4">
        <v>110</v>
      </c>
      <c r="N4">
        <v>90</v>
      </c>
      <c r="O4">
        <v>98</v>
      </c>
      <c r="P4">
        <v>104</v>
      </c>
      <c r="Q4">
        <v>110</v>
      </c>
      <c r="R4">
        <v>102</v>
      </c>
      <c r="S4">
        <v>94</v>
      </c>
    </row>
    <row r="5" spans="1:19" x14ac:dyDescent="0.35">
      <c r="B5" t="s">
        <v>22</v>
      </c>
      <c r="C5">
        <v>18</v>
      </c>
      <c r="D5">
        <v>27</v>
      </c>
      <c r="E5">
        <v>28</v>
      </c>
      <c r="F5">
        <v>27</v>
      </c>
      <c r="G5">
        <v>23</v>
      </c>
      <c r="H5">
        <v>24</v>
      </c>
      <c r="I5">
        <v>23</v>
      </c>
      <c r="J5">
        <v>22</v>
      </c>
      <c r="K5">
        <v>21</v>
      </c>
      <c r="L5">
        <v>26</v>
      </c>
      <c r="M5">
        <v>27</v>
      </c>
      <c r="N5">
        <v>25</v>
      </c>
      <c r="O5">
        <v>22</v>
      </c>
      <c r="P5">
        <v>23</v>
      </c>
      <c r="Q5">
        <v>25</v>
      </c>
      <c r="R5">
        <v>24</v>
      </c>
      <c r="S5">
        <v>21</v>
      </c>
    </row>
    <row r="6" spans="1:19" x14ac:dyDescent="0.35">
      <c r="B6" t="s">
        <v>23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0</v>
      </c>
    </row>
    <row r="7" spans="1:19" x14ac:dyDescent="0.35">
      <c r="A7" t="s">
        <v>24</v>
      </c>
      <c r="B7" t="s">
        <v>25</v>
      </c>
      <c r="C7">
        <v>2</v>
      </c>
      <c r="D7">
        <v>1.96</v>
      </c>
      <c r="E7">
        <v>1.84</v>
      </c>
      <c r="F7">
        <v>1.81</v>
      </c>
      <c r="G7">
        <v>1.91</v>
      </c>
      <c r="H7">
        <v>1.85</v>
      </c>
      <c r="I7">
        <v>1.79</v>
      </c>
      <c r="J7">
        <v>1.56</v>
      </c>
      <c r="K7">
        <v>1.58</v>
      </c>
      <c r="L7">
        <v>1.5</v>
      </c>
      <c r="M7">
        <v>1.48</v>
      </c>
      <c r="N7">
        <v>1.24</v>
      </c>
      <c r="O7">
        <v>1.28</v>
      </c>
      <c r="P7">
        <v>1.35</v>
      </c>
      <c r="Q7">
        <v>1.43</v>
      </c>
      <c r="R7">
        <v>1.32</v>
      </c>
    </row>
    <row r="8" spans="1:19" x14ac:dyDescent="0.35">
      <c r="B8" t="s">
        <v>21</v>
      </c>
      <c r="C8">
        <v>2.4300000000000002</v>
      </c>
      <c r="D8">
        <v>2.2599999999999998</v>
      </c>
      <c r="E8">
        <v>2.11</v>
      </c>
      <c r="F8">
        <v>2.1</v>
      </c>
      <c r="G8">
        <v>2.3199999999999998</v>
      </c>
      <c r="H8">
        <v>2.21</v>
      </c>
      <c r="I8">
        <v>2.14</v>
      </c>
      <c r="J8">
        <v>1.83</v>
      </c>
      <c r="K8">
        <v>1.9</v>
      </c>
      <c r="L8">
        <v>1.72</v>
      </c>
      <c r="M8">
        <v>1.69</v>
      </c>
      <c r="N8">
        <v>1.39</v>
      </c>
      <c r="O8">
        <v>1.52</v>
      </c>
      <c r="P8">
        <v>1.59</v>
      </c>
      <c r="Q8">
        <v>1.69</v>
      </c>
      <c r="R8">
        <v>1.53</v>
      </c>
    </row>
    <row r="9" spans="1:19" x14ac:dyDescent="0.35">
      <c r="B9" t="s">
        <v>22</v>
      </c>
      <c r="C9">
        <v>0.8</v>
      </c>
      <c r="D9">
        <v>1.1399999999999999</v>
      </c>
      <c r="E9">
        <v>1.1200000000000001</v>
      </c>
      <c r="F9">
        <v>1.07</v>
      </c>
      <c r="G9">
        <v>0.87</v>
      </c>
      <c r="H9">
        <v>0.92</v>
      </c>
      <c r="I9">
        <v>0.87</v>
      </c>
      <c r="J9">
        <v>0.85</v>
      </c>
      <c r="K9">
        <v>0.78</v>
      </c>
      <c r="L9">
        <v>0.97</v>
      </c>
      <c r="M9">
        <v>0.98</v>
      </c>
      <c r="N9">
        <v>0.89</v>
      </c>
      <c r="O9">
        <v>0.76</v>
      </c>
      <c r="P9">
        <v>0.78</v>
      </c>
      <c r="Q9">
        <v>0.85</v>
      </c>
      <c r="R9">
        <v>0.83</v>
      </c>
    </row>
    <row r="10" spans="1:19" x14ac:dyDescent="0.35">
      <c r="A10" t="s">
        <v>26</v>
      </c>
      <c r="B10" t="s">
        <v>27</v>
      </c>
      <c r="C10">
        <v>144</v>
      </c>
      <c r="D10">
        <v>145</v>
      </c>
      <c r="E10">
        <v>134</v>
      </c>
      <c r="F10">
        <v>130</v>
      </c>
      <c r="G10">
        <v>139</v>
      </c>
      <c r="H10">
        <v>133</v>
      </c>
      <c r="I10">
        <v>129</v>
      </c>
      <c r="J10">
        <v>114</v>
      </c>
      <c r="K10">
        <v>112</v>
      </c>
      <c r="L10">
        <v>106</v>
      </c>
      <c r="M10">
        <v>100</v>
      </c>
      <c r="N10">
        <v>87</v>
      </c>
      <c r="O10">
        <v>93</v>
      </c>
      <c r="P10">
        <v>97</v>
      </c>
      <c r="Q10">
        <v>99</v>
      </c>
      <c r="R10">
        <v>88</v>
      </c>
      <c r="S10">
        <v>78</v>
      </c>
    </row>
    <row r="12" spans="1:19" x14ac:dyDescent="0.35">
      <c r="B12" t="s">
        <v>28</v>
      </c>
      <c r="C12">
        <v>48</v>
      </c>
      <c r="D12">
        <v>47</v>
      </c>
      <c r="E12">
        <v>48</v>
      </c>
      <c r="F12">
        <v>47</v>
      </c>
      <c r="G12">
        <v>49</v>
      </c>
      <c r="H12">
        <v>48</v>
      </c>
      <c r="I12">
        <v>44</v>
      </c>
      <c r="J12">
        <v>37</v>
      </c>
      <c r="K12">
        <v>33</v>
      </c>
      <c r="L12">
        <v>33</v>
      </c>
      <c r="M12">
        <v>37</v>
      </c>
      <c r="N12">
        <v>32</v>
      </c>
      <c r="O12">
        <v>36</v>
      </c>
      <c r="P12">
        <v>31</v>
      </c>
      <c r="Q12">
        <v>32</v>
      </c>
      <c r="R12">
        <v>25</v>
      </c>
      <c r="S12">
        <v>27</v>
      </c>
    </row>
    <row r="13" spans="1:19" x14ac:dyDescent="0.35">
      <c r="B13" t="s">
        <v>29</v>
      </c>
      <c r="C13">
        <v>93</v>
      </c>
      <c r="D13">
        <v>96</v>
      </c>
      <c r="E13">
        <v>83</v>
      </c>
      <c r="F13">
        <v>80</v>
      </c>
      <c r="G13">
        <v>86</v>
      </c>
      <c r="H13">
        <v>82</v>
      </c>
      <c r="I13">
        <v>81</v>
      </c>
      <c r="J13">
        <v>75</v>
      </c>
      <c r="K13">
        <v>77</v>
      </c>
      <c r="L13">
        <v>70</v>
      </c>
      <c r="M13">
        <v>61</v>
      </c>
      <c r="N13">
        <v>51</v>
      </c>
      <c r="O13">
        <v>53</v>
      </c>
      <c r="P13">
        <v>62</v>
      </c>
      <c r="Q13">
        <v>65</v>
      </c>
      <c r="R13">
        <v>61</v>
      </c>
      <c r="S13">
        <v>47</v>
      </c>
    </row>
    <row r="14" spans="1:19" x14ac:dyDescent="0.35">
      <c r="B14" t="s">
        <v>23</v>
      </c>
      <c r="C14">
        <v>3</v>
      </c>
      <c r="D14">
        <v>2</v>
      </c>
      <c r="E14">
        <v>2</v>
      </c>
      <c r="F14">
        <v>2</v>
      </c>
      <c r="G14">
        <v>4</v>
      </c>
      <c r="H14">
        <v>3</v>
      </c>
      <c r="I14">
        <v>4</v>
      </c>
      <c r="J14">
        <v>2</v>
      </c>
      <c r="K14">
        <v>2</v>
      </c>
      <c r="L14">
        <v>2</v>
      </c>
      <c r="M14">
        <v>3</v>
      </c>
      <c r="N14">
        <v>4</v>
      </c>
      <c r="O14">
        <v>4</v>
      </c>
      <c r="P14">
        <v>3</v>
      </c>
      <c r="Q14">
        <v>2</v>
      </c>
      <c r="R14">
        <v>3</v>
      </c>
      <c r="S14">
        <v>4</v>
      </c>
    </row>
    <row r="15" spans="1:19" x14ac:dyDescent="0.35">
      <c r="A15" t="s">
        <v>30</v>
      </c>
      <c r="C15">
        <v>55</v>
      </c>
      <c r="D15">
        <v>58</v>
      </c>
      <c r="E15">
        <v>51</v>
      </c>
      <c r="F15">
        <v>50</v>
      </c>
      <c r="G15">
        <v>56</v>
      </c>
      <c r="H15">
        <v>56</v>
      </c>
      <c r="I15">
        <v>59</v>
      </c>
      <c r="J15">
        <v>54</v>
      </c>
      <c r="K15">
        <v>55</v>
      </c>
      <c r="L15">
        <v>46</v>
      </c>
      <c r="M15">
        <v>44</v>
      </c>
      <c r="N15">
        <v>35</v>
      </c>
      <c r="O15">
        <v>38</v>
      </c>
      <c r="P15">
        <v>43</v>
      </c>
      <c r="Q15">
        <v>46</v>
      </c>
      <c r="R15">
        <v>45</v>
      </c>
      <c r="S15">
        <v>38</v>
      </c>
    </row>
    <row r="16" spans="1:19" x14ac:dyDescent="0.35">
      <c r="A16" t="s">
        <v>31</v>
      </c>
      <c r="C16">
        <v>70</v>
      </c>
      <c r="D16">
        <v>78</v>
      </c>
      <c r="E16">
        <v>73</v>
      </c>
      <c r="F16">
        <v>68</v>
      </c>
      <c r="G16">
        <v>62</v>
      </c>
      <c r="H16">
        <v>59</v>
      </c>
      <c r="I16">
        <v>62</v>
      </c>
      <c r="J16">
        <v>59</v>
      </c>
      <c r="K16">
        <v>59</v>
      </c>
      <c r="L16">
        <v>55</v>
      </c>
      <c r="M16">
        <v>50</v>
      </c>
      <c r="N16">
        <v>44</v>
      </c>
      <c r="O16">
        <v>43</v>
      </c>
      <c r="P16">
        <v>45</v>
      </c>
      <c r="Q16">
        <v>41</v>
      </c>
      <c r="R16">
        <v>37</v>
      </c>
      <c r="S16">
        <v>34</v>
      </c>
    </row>
    <row r="17" spans="1:19" x14ac:dyDescent="0.35">
      <c r="A17" t="s">
        <v>32</v>
      </c>
      <c r="B17" t="s">
        <v>33</v>
      </c>
      <c r="C17">
        <v>9</v>
      </c>
      <c r="D17">
        <v>14</v>
      </c>
      <c r="E17">
        <v>15</v>
      </c>
      <c r="F17">
        <v>18</v>
      </c>
      <c r="G17">
        <v>17</v>
      </c>
      <c r="H17">
        <v>19</v>
      </c>
      <c r="I17">
        <v>19</v>
      </c>
      <c r="J17">
        <v>18</v>
      </c>
      <c r="K17">
        <v>22</v>
      </c>
      <c r="L17">
        <v>21</v>
      </c>
      <c r="M17">
        <v>20</v>
      </c>
      <c r="N17">
        <v>12</v>
      </c>
      <c r="O17">
        <v>12</v>
      </c>
      <c r="P17">
        <v>16</v>
      </c>
      <c r="Q17">
        <v>21</v>
      </c>
      <c r="R17">
        <v>22</v>
      </c>
      <c r="S17">
        <v>19</v>
      </c>
    </row>
    <row r="18" spans="1:19" x14ac:dyDescent="0.35">
      <c r="B18" t="s">
        <v>34</v>
      </c>
      <c r="C18">
        <v>2</v>
      </c>
      <c r="D18">
        <v>3</v>
      </c>
      <c r="E18">
        <v>3</v>
      </c>
      <c r="F18">
        <v>4</v>
      </c>
      <c r="G18">
        <v>4</v>
      </c>
      <c r="H18">
        <v>6</v>
      </c>
      <c r="I18">
        <v>7</v>
      </c>
      <c r="J18">
        <v>7</v>
      </c>
      <c r="K18">
        <v>6</v>
      </c>
      <c r="L18">
        <v>4</v>
      </c>
      <c r="M18">
        <v>4</v>
      </c>
      <c r="N18">
        <v>3</v>
      </c>
      <c r="O18">
        <v>4</v>
      </c>
      <c r="P18">
        <v>6</v>
      </c>
      <c r="Q18">
        <v>7</v>
      </c>
      <c r="R18">
        <v>6</v>
      </c>
      <c r="S18">
        <v>6</v>
      </c>
    </row>
    <row r="19" spans="1:19" x14ac:dyDescent="0.35">
      <c r="B19" t="s">
        <v>35</v>
      </c>
      <c r="C19">
        <v>7</v>
      </c>
      <c r="D19">
        <v>11</v>
      </c>
      <c r="E19">
        <v>11</v>
      </c>
      <c r="F19">
        <v>14</v>
      </c>
      <c r="G19">
        <v>13</v>
      </c>
      <c r="H19">
        <v>13</v>
      </c>
      <c r="I19">
        <v>12</v>
      </c>
      <c r="J19">
        <v>11</v>
      </c>
      <c r="K19">
        <v>16</v>
      </c>
      <c r="L19">
        <v>16</v>
      </c>
      <c r="M19">
        <v>16</v>
      </c>
      <c r="N19">
        <v>9</v>
      </c>
      <c r="O19">
        <v>8</v>
      </c>
      <c r="P19">
        <v>11</v>
      </c>
      <c r="Q19">
        <v>14</v>
      </c>
      <c r="R19">
        <v>15</v>
      </c>
      <c r="S19">
        <v>13</v>
      </c>
    </row>
    <row r="20" spans="1:19" x14ac:dyDescent="0.35">
      <c r="B20" t="s">
        <v>23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t="s">
        <v>36</v>
      </c>
      <c r="B21" t="s">
        <v>27</v>
      </c>
      <c r="C21">
        <v>194</v>
      </c>
      <c r="D21">
        <v>201</v>
      </c>
      <c r="E21">
        <v>202</v>
      </c>
      <c r="F21">
        <v>200</v>
      </c>
      <c r="G21">
        <v>219</v>
      </c>
      <c r="H21">
        <v>208</v>
      </c>
      <c r="I21">
        <v>206</v>
      </c>
      <c r="J21">
        <v>171</v>
      </c>
      <c r="K21">
        <v>173</v>
      </c>
      <c r="L21">
        <v>165</v>
      </c>
      <c r="M21">
        <v>170</v>
      </c>
      <c r="N21">
        <v>143</v>
      </c>
      <c r="O21">
        <v>151</v>
      </c>
      <c r="P21">
        <v>161</v>
      </c>
      <c r="Q21">
        <v>177</v>
      </c>
      <c r="R21">
        <v>163</v>
      </c>
      <c r="S21">
        <v>145</v>
      </c>
    </row>
    <row r="22" spans="1:19" x14ac:dyDescent="0.35">
      <c r="B22" t="s">
        <v>37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1</v>
      </c>
    </row>
    <row r="23" spans="1:19" x14ac:dyDescent="0.35">
      <c r="B23" t="s">
        <v>38</v>
      </c>
      <c r="C23">
        <v>23</v>
      </c>
      <c r="D23">
        <v>22</v>
      </c>
      <c r="E23">
        <v>25</v>
      </c>
      <c r="F23">
        <v>23</v>
      </c>
      <c r="G23">
        <v>24</v>
      </c>
      <c r="H23">
        <v>23</v>
      </c>
      <c r="I23">
        <v>21</v>
      </c>
      <c r="J23">
        <v>22</v>
      </c>
      <c r="K23">
        <v>20</v>
      </c>
      <c r="L23">
        <v>19</v>
      </c>
      <c r="M23">
        <v>15</v>
      </c>
      <c r="N23">
        <v>14</v>
      </c>
      <c r="O23">
        <v>13</v>
      </c>
      <c r="P23">
        <v>13</v>
      </c>
      <c r="Q23">
        <v>13</v>
      </c>
      <c r="R23">
        <v>12</v>
      </c>
      <c r="S23">
        <v>12</v>
      </c>
    </row>
    <row r="24" spans="1:19" x14ac:dyDescent="0.35">
      <c r="B24" t="s">
        <v>39</v>
      </c>
      <c r="C24">
        <v>23</v>
      </c>
      <c r="D24">
        <v>22</v>
      </c>
      <c r="E24">
        <v>25</v>
      </c>
      <c r="F24">
        <v>23</v>
      </c>
      <c r="G24">
        <v>25</v>
      </c>
      <c r="H24">
        <v>23</v>
      </c>
      <c r="I24">
        <v>22</v>
      </c>
      <c r="J24">
        <v>22</v>
      </c>
      <c r="K24">
        <v>20</v>
      </c>
      <c r="L24">
        <v>19</v>
      </c>
      <c r="M24">
        <v>15</v>
      </c>
      <c r="N24">
        <v>14</v>
      </c>
      <c r="O24">
        <v>13</v>
      </c>
      <c r="P24">
        <v>14</v>
      </c>
      <c r="Q24">
        <v>14</v>
      </c>
      <c r="R24">
        <v>13</v>
      </c>
      <c r="S24">
        <v>13</v>
      </c>
    </row>
    <row r="25" spans="1:19" x14ac:dyDescent="0.35">
      <c r="B25" t="s">
        <v>40</v>
      </c>
      <c r="C25">
        <v>170</v>
      </c>
      <c r="D25">
        <v>178</v>
      </c>
      <c r="E25">
        <v>176</v>
      </c>
      <c r="F25">
        <v>175</v>
      </c>
      <c r="G25">
        <v>193</v>
      </c>
      <c r="H25">
        <v>185</v>
      </c>
      <c r="I25">
        <v>184</v>
      </c>
      <c r="J25">
        <v>148</v>
      </c>
      <c r="K25">
        <v>153</v>
      </c>
      <c r="L25">
        <v>146</v>
      </c>
      <c r="M25">
        <v>154</v>
      </c>
      <c r="N25">
        <v>128</v>
      </c>
      <c r="O25">
        <v>137</v>
      </c>
      <c r="P25">
        <v>147</v>
      </c>
      <c r="Q25">
        <v>163</v>
      </c>
      <c r="R25">
        <v>150</v>
      </c>
      <c r="S25">
        <v>132</v>
      </c>
    </row>
    <row r="27" spans="1:19" x14ac:dyDescent="0.35">
      <c r="B27" t="s">
        <v>41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</row>
    <row r="28" spans="1:19" x14ac:dyDescent="0.35">
      <c r="A28" t="s">
        <v>42</v>
      </c>
      <c r="C28">
        <v>7</v>
      </c>
      <c r="D28">
        <v>5</v>
      </c>
      <c r="E28">
        <v>5</v>
      </c>
      <c r="F28">
        <v>6</v>
      </c>
      <c r="G28">
        <v>5</v>
      </c>
      <c r="H28">
        <v>5</v>
      </c>
      <c r="I28">
        <v>5</v>
      </c>
      <c r="J28">
        <v>4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</row>
    <row r="29" spans="1:19" x14ac:dyDescent="0.35">
      <c r="A29" t="s">
        <v>43</v>
      </c>
      <c r="C29">
        <v>2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1</v>
      </c>
      <c r="K29">
        <v>1</v>
      </c>
      <c r="L29">
        <v>1</v>
      </c>
      <c r="M29">
        <v>0</v>
      </c>
      <c r="N29">
        <v>0</v>
      </c>
      <c r="O29">
        <v>2</v>
      </c>
      <c r="P29">
        <v>2</v>
      </c>
      <c r="Q29">
        <v>2</v>
      </c>
      <c r="R29">
        <v>0</v>
      </c>
      <c r="S2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90013-52C1-42A8-8C46-27CBDB72C390}">
  <dimension ref="A1:S29"/>
  <sheetViews>
    <sheetView workbookViewId="0"/>
  </sheetViews>
  <sheetFormatPr defaultRowHeight="14.5" x14ac:dyDescent="0.35"/>
  <sheetData>
    <row r="1" spans="1:19" x14ac:dyDescent="0.35">
      <c r="A1" t="s">
        <v>0</v>
      </c>
      <c r="C1" t="s">
        <v>1</v>
      </c>
    </row>
    <row r="2" spans="1:19" x14ac:dyDescent="0.35"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 x14ac:dyDescent="0.35">
      <c r="A3" t="s">
        <v>19</v>
      </c>
      <c r="B3" t="s">
        <v>20</v>
      </c>
      <c r="C3">
        <v>1518</v>
      </c>
      <c r="D3">
        <v>1529</v>
      </c>
      <c r="E3">
        <v>1506</v>
      </c>
      <c r="F3">
        <v>1474</v>
      </c>
      <c r="G3">
        <v>1461</v>
      </c>
      <c r="H3">
        <v>1407</v>
      </c>
      <c r="I3">
        <v>1341</v>
      </c>
      <c r="J3">
        <v>1243</v>
      </c>
      <c r="K3">
        <v>1199</v>
      </c>
      <c r="L3">
        <v>1177</v>
      </c>
      <c r="M3">
        <v>1184</v>
      </c>
      <c r="N3">
        <v>1184</v>
      </c>
      <c r="O3">
        <v>1141</v>
      </c>
      <c r="P3">
        <v>1126</v>
      </c>
      <c r="Q3">
        <v>1073</v>
      </c>
      <c r="R3">
        <v>1061</v>
      </c>
      <c r="S3">
        <v>997</v>
      </c>
    </row>
    <row r="4" spans="1:19" x14ac:dyDescent="0.35">
      <c r="B4" t="s">
        <v>21</v>
      </c>
      <c r="C4">
        <v>803</v>
      </c>
      <c r="D4">
        <v>719</v>
      </c>
      <c r="E4">
        <v>611</v>
      </c>
      <c r="F4">
        <v>573</v>
      </c>
      <c r="G4">
        <v>584</v>
      </c>
      <c r="H4">
        <v>615</v>
      </c>
      <c r="I4">
        <v>634</v>
      </c>
      <c r="J4">
        <v>625</v>
      </c>
      <c r="K4">
        <v>592</v>
      </c>
      <c r="L4">
        <v>562</v>
      </c>
      <c r="M4">
        <v>574</v>
      </c>
      <c r="N4">
        <v>594</v>
      </c>
      <c r="O4">
        <v>546</v>
      </c>
      <c r="P4">
        <v>492</v>
      </c>
      <c r="Q4">
        <v>436</v>
      </c>
      <c r="R4">
        <v>464</v>
      </c>
      <c r="S4">
        <v>468</v>
      </c>
    </row>
    <row r="5" spans="1:19" x14ac:dyDescent="0.35">
      <c r="B5" t="s">
        <v>22</v>
      </c>
      <c r="C5">
        <v>713</v>
      </c>
      <c r="D5">
        <v>807</v>
      </c>
      <c r="E5">
        <v>892</v>
      </c>
      <c r="F5">
        <v>899</v>
      </c>
      <c r="G5">
        <v>876</v>
      </c>
      <c r="H5">
        <v>791</v>
      </c>
      <c r="I5">
        <v>707</v>
      </c>
      <c r="J5">
        <v>617</v>
      </c>
      <c r="K5">
        <v>607</v>
      </c>
      <c r="L5">
        <v>614</v>
      </c>
      <c r="M5">
        <v>610</v>
      </c>
      <c r="N5">
        <v>590</v>
      </c>
      <c r="O5">
        <v>595</v>
      </c>
      <c r="P5">
        <v>635</v>
      </c>
      <c r="Q5">
        <v>637</v>
      </c>
      <c r="R5">
        <v>597</v>
      </c>
      <c r="S5">
        <v>529</v>
      </c>
    </row>
    <row r="6" spans="1:19" x14ac:dyDescent="0.35">
      <c r="B6" t="s">
        <v>23</v>
      </c>
      <c r="C6">
        <v>2</v>
      </c>
      <c r="D6">
        <v>3</v>
      </c>
      <c r="E6">
        <v>3</v>
      </c>
      <c r="F6">
        <v>2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t="s">
        <v>24</v>
      </c>
      <c r="B7" t="s">
        <v>25</v>
      </c>
      <c r="C7">
        <v>1.1599999999999999</v>
      </c>
      <c r="D7">
        <v>1.1499999999999999</v>
      </c>
      <c r="E7">
        <v>1.1100000000000001</v>
      </c>
      <c r="F7">
        <v>1.07</v>
      </c>
      <c r="G7">
        <v>1.05</v>
      </c>
      <c r="H7">
        <v>1.01</v>
      </c>
      <c r="I7">
        <v>0.98</v>
      </c>
      <c r="J7">
        <v>0.92</v>
      </c>
      <c r="K7">
        <v>0.9</v>
      </c>
      <c r="L7">
        <v>0.9</v>
      </c>
      <c r="M7">
        <v>0.92</v>
      </c>
      <c r="N7">
        <v>0.92</v>
      </c>
      <c r="O7">
        <v>0.88</v>
      </c>
      <c r="P7">
        <v>0.87</v>
      </c>
      <c r="Q7">
        <v>0.85</v>
      </c>
      <c r="R7">
        <v>0.85</v>
      </c>
    </row>
    <row r="8" spans="1:19" x14ac:dyDescent="0.35">
      <c r="B8" t="s">
        <v>21</v>
      </c>
      <c r="C8">
        <v>2.14</v>
      </c>
      <c r="D8">
        <v>1.89</v>
      </c>
      <c r="E8">
        <v>1.58</v>
      </c>
      <c r="F8">
        <v>1.54</v>
      </c>
      <c r="G8">
        <v>1.64</v>
      </c>
      <c r="H8">
        <v>1.82</v>
      </c>
      <c r="I8">
        <v>1.89</v>
      </c>
      <c r="J8">
        <v>1.88</v>
      </c>
      <c r="K8">
        <v>1.79</v>
      </c>
      <c r="L8">
        <v>1.71</v>
      </c>
      <c r="M8">
        <v>1.75</v>
      </c>
      <c r="N8">
        <v>1.81</v>
      </c>
      <c r="O8">
        <v>1.7</v>
      </c>
      <c r="P8">
        <v>1.56</v>
      </c>
      <c r="Q8">
        <v>1.5</v>
      </c>
      <c r="R8">
        <v>1.71</v>
      </c>
    </row>
    <row r="9" spans="1:19" x14ac:dyDescent="0.35">
      <c r="B9" t="s">
        <v>22</v>
      </c>
      <c r="C9">
        <v>0.76</v>
      </c>
      <c r="D9">
        <v>0.85</v>
      </c>
      <c r="E9">
        <v>0.92</v>
      </c>
      <c r="F9">
        <v>0.9</v>
      </c>
      <c r="G9">
        <v>0.84</v>
      </c>
      <c r="H9">
        <v>0.75</v>
      </c>
      <c r="I9">
        <v>0.68</v>
      </c>
      <c r="J9">
        <v>0.61</v>
      </c>
      <c r="K9">
        <v>0.61</v>
      </c>
      <c r="L9">
        <v>0.63</v>
      </c>
      <c r="M9">
        <v>0.63</v>
      </c>
      <c r="N9">
        <v>0.62</v>
      </c>
      <c r="O9">
        <v>0.61</v>
      </c>
      <c r="P9">
        <v>0.65</v>
      </c>
      <c r="Q9">
        <v>0.65</v>
      </c>
      <c r="R9">
        <v>0.61</v>
      </c>
    </row>
    <row r="10" spans="1:19" x14ac:dyDescent="0.35">
      <c r="A10" t="s">
        <v>26</v>
      </c>
      <c r="B10" t="s">
        <v>27</v>
      </c>
      <c r="C10">
        <v>956</v>
      </c>
      <c r="D10">
        <v>955</v>
      </c>
      <c r="E10">
        <v>947</v>
      </c>
      <c r="F10">
        <v>905</v>
      </c>
      <c r="G10">
        <v>879</v>
      </c>
      <c r="H10">
        <v>825</v>
      </c>
      <c r="I10">
        <v>773</v>
      </c>
      <c r="J10">
        <v>704</v>
      </c>
      <c r="K10">
        <v>652</v>
      </c>
      <c r="L10">
        <v>625</v>
      </c>
      <c r="M10">
        <v>622</v>
      </c>
      <c r="N10">
        <v>616</v>
      </c>
    </row>
    <row r="11" spans="1:19" x14ac:dyDescent="0.35">
      <c r="B11">
        <v>595</v>
      </c>
      <c r="C11">
        <v>576</v>
      </c>
      <c r="D11">
        <v>543</v>
      </c>
      <c r="E11">
        <v>544</v>
      </c>
      <c r="F11">
        <v>509</v>
      </c>
    </row>
    <row r="12" spans="1:19" x14ac:dyDescent="0.35">
      <c r="B12" t="s">
        <v>28</v>
      </c>
      <c r="C12">
        <v>439</v>
      </c>
      <c r="D12">
        <v>447</v>
      </c>
      <c r="E12">
        <v>460</v>
      </c>
      <c r="F12">
        <v>453</v>
      </c>
      <c r="G12">
        <v>441</v>
      </c>
      <c r="H12">
        <v>413</v>
      </c>
      <c r="I12">
        <v>392</v>
      </c>
      <c r="J12">
        <v>367</v>
      </c>
      <c r="K12">
        <v>345</v>
      </c>
      <c r="L12">
        <v>344</v>
      </c>
      <c r="M12">
        <v>352</v>
      </c>
      <c r="N12">
        <v>349</v>
      </c>
      <c r="O12">
        <v>345</v>
      </c>
      <c r="P12">
        <v>329</v>
      </c>
      <c r="Q12">
        <v>314</v>
      </c>
      <c r="R12">
        <v>307</v>
      </c>
      <c r="S12">
        <v>286</v>
      </c>
    </row>
    <row r="13" spans="1:19" x14ac:dyDescent="0.35">
      <c r="B13" t="s">
        <v>29</v>
      </c>
      <c r="C13">
        <v>429</v>
      </c>
      <c r="D13">
        <v>409</v>
      </c>
      <c r="E13">
        <v>384</v>
      </c>
      <c r="F13">
        <v>346</v>
      </c>
      <c r="G13">
        <v>348</v>
      </c>
      <c r="H13">
        <v>326</v>
      </c>
      <c r="I13">
        <v>294</v>
      </c>
      <c r="J13">
        <v>241</v>
      </c>
      <c r="K13">
        <v>212</v>
      </c>
      <c r="L13">
        <v>196</v>
      </c>
      <c r="M13">
        <v>195</v>
      </c>
      <c r="N13">
        <v>193</v>
      </c>
      <c r="O13">
        <v>182</v>
      </c>
      <c r="P13">
        <v>171</v>
      </c>
      <c r="Q13">
        <v>160</v>
      </c>
      <c r="R13">
        <v>165</v>
      </c>
      <c r="S13">
        <v>159</v>
      </c>
    </row>
    <row r="14" spans="1:19" x14ac:dyDescent="0.35">
      <c r="B14" t="s">
        <v>23</v>
      </c>
      <c r="C14">
        <v>87</v>
      </c>
      <c r="D14">
        <v>99</v>
      </c>
      <c r="E14">
        <v>103</v>
      </c>
      <c r="F14">
        <v>106</v>
      </c>
      <c r="G14">
        <v>90</v>
      </c>
      <c r="H14">
        <v>85</v>
      </c>
      <c r="I14">
        <v>86</v>
      </c>
      <c r="J14">
        <v>96</v>
      </c>
      <c r="K14">
        <v>95</v>
      </c>
      <c r="L14">
        <v>85</v>
      </c>
      <c r="M14">
        <v>75</v>
      </c>
      <c r="N14">
        <v>74</v>
      </c>
      <c r="O14">
        <v>68</v>
      </c>
      <c r="P14">
        <v>75</v>
      </c>
      <c r="Q14">
        <v>70</v>
      </c>
      <c r="R14">
        <v>72</v>
      </c>
      <c r="S14">
        <v>64</v>
      </c>
    </row>
    <row r="15" spans="1:19" x14ac:dyDescent="0.35">
      <c r="A15" t="s">
        <v>30</v>
      </c>
      <c r="C15">
        <v>338</v>
      </c>
      <c r="D15">
        <v>360</v>
      </c>
      <c r="E15">
        <v>391</v>
      </c>
      <c r="F15">
        <v>416</v>
      </c>
      <c r="G15">
        <v>428</v>
      </c>
      <c r="H15">
        <v>409</v>
      </c>
      <c r="I15">
        <v>385</v>
      </c>
      <c r="J15">
        <v>347</v>
      </c>
      <c r="K15">
        <v>341</v>
      </c>
      <c r="L15">
        <v>335</v>
      </c>
      <c r="M15">
        <v>343</v>
      </c>
      <c r="N15">
        <v>346</v>
      </c>
      <c r="O15">
        <v>340</v>
      </c>
      <c r="P15">
        <v>332</v>
      </c>
      <c r="Q15">
        <v>308</v>
      </c>
      <c r="R15">
        <v>300</v>
      </c>
      <c r="S15">
        <v>297</v>
      </c>
    </row>
    <row r="16" spans="1:19" x14ac:dyDescent="0.35">
      <c r="A16" t="s">
        <v>31</v>
      </c>
      <c r="C16">
        <v>470</v>
      </c>
      <c r="D16">
        <v>486</v>
      </c>
      <c r="E16">
        <v>478</v>
      </c>
      <c r="F16">
        <v>468</v>
      </c>
      <c r="G16">
        <v>457</v>
      </c>
      <c r="H16">
        <v>441</v>
      </c>
      <c r="I16">
        <v>425</v>
      </c>
      <c r="J16">
        <v>399</v>
      </c>
      <c r="K16">
        <v>372</v>
      </c>
      <c r="L16">
        <v>346</v>
      </c>
      <c r="M16">
        <v>343</v>
      </c>
      <c r="N16">
        <v>351</v>
      </c>
      <c r="O16">
        <v>348</v>
      </c>
      <c r="P16">
        <v>343</v>
      </c>
      <c r="Q16">
        <v>328</v>
      </c>
      <c r="R16">
        <v>324</v>
      </c>
      <c r="S16">
        <v>299</v>
      </c>
    </row>
    <row r="17" spans="1:19" x14ac:dyDescent="0.35">
      <c r="A17" t="s">
        <v>32</v>
      </c>
      <c r="B17" t="s">
        <v>33</v>
      </c>
      <c r="C17">
        <v>136</v>
      </c>
      <c r="D17">
        <v>147</v>
      </c>
      <c r="E17">
        <v>148</v>
      </c>
      <c r="F17">
        <v>155</v>
      </c>
      <c r="G17">
        <v>169</v>
      </c>
      <c r="H17">
        <v>175</v>
      </c>
      <c r="I17">
        <v>182</v>
      </c>
      <c r="J17">
        <v>169</v>
      </c>
      <c r="K17">
        <v>174</v>
      </c>
      <c r="L17">
        <v>170</v>
      </c>
      <c r="M17">
        <v>175</v>
      </c>
      <c r="N17">
        <v>170</v>
      </c>
      <c r="O17">
        <v>163</v>
      </c>
      <c r="P17">
        <v>160</v>
      </c>
      <c r="Q17">
        <v>149</v>
      </c>
      <c r="R17">
        <v>148</v>
      </c>
      <c r="S17">
        <v>143</v>
      </c>
    </row>
    <row r="18" spans="1:19" x14ac:dyDescent="0.35">
      <c r="B18" t="s">
        <v>34</v>
      </c>
      <c r="C18">
        <v>92</v>
      </c>
      <c r="D18">
        <v>109</v>
      </c>
      <c r="E18">
        <v>117</v>
      </c>
      <c r="F18">
        <v>125</v>
      </c>
      <c r="G18">
        <v>137</v>
      </c>
      <c r="H18">
        <v>144</v>
      </c>
      <c r="I18">
        <v>151</v>
      </c>
      <c r="J18">
        <v>141</v>
      </c>
      <c r="K18">
        <v>147</v>
      </c>
      <c r="L18">
        <v>150</v>
      </c>
      <c r="M18">
        <v>155</v>
      </c>
      <c r="N18">
        <v>150</v>
      </c>
      <c r="O18">
        <v>139</v>
      </c>
      <c r="P18">
        <v>139</v>
      </c>
      <c r="Q18">
        <v>130</v>
      </c>
      <c r="R18">
        <v>132</v>
      </c>
      <c r="S18">
        <v>129</v>
      </c>
    </row>
    <row r="19" spans="1:19" x14ac:dyDescent="0.35">
      <c r="B19" t="s">
        <v>35</v>
      </c>
      <c r="C19">
        <v>36</v>
      </c>
      <c r="D19">
        <v>30</v>
      </c>
      <c r="E19">
        <v>25</v>
      </c>
      <c r="F19">
        <v>24</v>
      </c>
      <c r="G19">
        <v>24</v>
      </c>
      <c r="H19">
        <v>26</v>
      </c>
      <c r="I19">
        <v>29</v>
      </c>
      <c r="J19">
        <v>27</v>
      </c>
      <c r="K19">
        <v>24</v>
      </c>
      <c r="L19">
        <v>16</v>
      </c>
      <c r="M19">
        <v>14</v>
      </c>
      <c r="N19">
        <v>14</v>
      </c>
      <c r="O19">
        <v>17</v>
      </c>
      <c r="P19">
        <v>17</v>
      </c>
      <c r="Q19">
        <v>15</v>
      </c>
      <c r="R19">
        <v>11</v>
      </c>
      <c r="S19">
        <v>8</v>
      </c>
    </row>
    <row r="20" spans="1:19" x14ac:dyDescent="0.35">
      <c r="B20" t="s">
        <v>23</v>
      </c>
      <c r="C20">
        <v>7</v>
      </c>
      <c r="D20">
        <v>8</v>
      </c>
      <c r="E20">
        <v>6</v>
      </c>
      <c r="F20">
        <v>7</v>
      </c>
      <c r="G20">
        <v>7</v>
      </c>
      <c r="H20">
        <v>5</v>
      </c>
      <c r="I20">
        <v>3</v>
      </c>
      <c r="J20">
        <v>1</v>
      </c>
      <c r="K20">
        <v>3</v>
      </c>
      <c r="L20">
        <v>3</v>
      </c>
      <c r="M20">
        <v>6</v>
      </c>
      <c r="N20">
        <v>6</v>
      </c>
      <c r="O20">
        <v>6</v>
      </c>
      <c r="P20">
        <v>4</v>
      </c>
      <c r="Q20">
        <v>4</v>
      </c>
      <c r="R20">
        <v>5</v>
      </c>
      <c r="S20">
        <v>7</v>
      </c>
    </row>
    <row r="21" spans="1:19" x14ac:dyDescent="0.35">
      <c r="A21" t="s">
        <v>36</v>
      </c>
      <c r="B21" t="s">
        <v>27</v>
      </c>
      <c r="C21">
        <v>2053</v>
      </c>
      <c r="D21">
        <v>2045</v>
      </c>
      <c r="E21">
        <v>2014</v>
      </c>
      <c r="F21">
        <v>1958</v>
      </c>
      <c r="G21">
        <v>1952</v>
      </c>
      <c r="H21">
        <v>1900</v>
      </c>
      <c r="I21">
        <v>1840</v>
      </c>
      <c r="J21">
        <v>1691</v>
      </c>
      <c r="K21">
        <v>1597</v>
      </c>
      <c r="L21">
        <v>1537</v>
      </c>
      <c r="M21">
        <v>1559</v>
      </c>
      <c r="N21">
        <v>1563</v>
      </c>
      <c r="O21">
        <v>1521</v>
      </c>
      <c r="P21">
        <v>1499</v>
      </c>
      <c r="Q21">
        <v>1438</v>
      </c>
      <c r="R21">
        <v>1427</v>
      </c>
      <c r="S21">
        <v>1347</v>
      </c>
    </row>
    <row r="22" spans="1:19" x14ac:dyDescent="0.35">
      <c r="B22" t="s">
        <v>37</v>
      </c>
      <c r="C22">
        <v>3</v>
      </c>
      <c r="D22">
        <v>3</v>
      </c>
      <c r="E22">
        <v>4</v>
      </c>
      <c r="F22">
        <v>3</v>
      </c>
      <c r="G22">
        <v>2</v>
      </c>
      <c r="H22">
        <v>1</v>
      </c>
      <c r="I22">
        <v>2</v>
      </c>
      <c r="J22">
        <v>1</v>
      </c>
      <c r="K22">
        <v>2</v>
      </c>
      <c r="L22">
        <v>1</v>
      </c>
      <c r="M22">
        <v>1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</row>
    <row r="24" spans="1:19" x14ac:dyDescent="0.35">
      <c r="B24" t="s">
        <v>38</v>
      </c>
      <c r="C24">
        <v>274</v>
      </c>
      <c r="D24">
        <v>265</v>
      </c>
      <c r="E24">
        <v>254</v>
      </c>
      <c r="F24">
        <v>233</v>
      </c>
      <c r="G24">
        <v>229</v>
      </c>
      <c r="H24">
        <v>217</v>
      </c>
      <c r="I24">
        <v>207</v>
      </c>
      <c r="J24">
        <v>191</v>
      </c>
      <c r="K24">
        <v>167</v>
      </c>
      <c r="L24">
        <v>149</v>
      </c>
      <c r="M24">
        <v>137</v>
      </c>
      <c r="N24">
        <v>132</v>
      </c>
      <c r="O24">
        <v>122</v>
      </c>
      <c r="P24">
        <v>109</v>
      </c>
      <c r="Q24">
        <v>100</v>
      </c>
      <c r="R24">
        <v>101</v>
      </c>
      <c r="S24">
        <v>96</v>
      </c>
    </row>
    <row r="25" spans="1:19" x14ac:dyDescent="0.35">
      <c r="B25" t="s">
        <v>39</v>
      </c>
      <c r="C25">
        <v>276</v>
      </c>
      <c r="D25">
        <v>268</v>
      </c>
      <c r="E25">
        <v>259</v>
      </c>
      <c r="F25">
        <v>236</v>
      </c>
      <c r="G25">
        <v>231</v>
      </c>
      <c r="H25">
        <v>218</v>
      </c>
      <c r="I25">
        <v>209</v>
      </c>
      <c r="J25">
        <v>193</v>
      </c>
      <c r="K25">
        <v>168</v>
      </c>
      <c r="L25">
        <v>150</v>
      </c>
      <c r="M25">
        <v>138</v>
      </c>
      <c r="N25">
        <v>133</v>
      </c>
      <c r="O25">
        <v>123</v>
      </c>
      <c r="P25">
        <v>110</v>
      </c>
      <c r="Q25">
        <v>101</v>
      </c>
      <c r="R25">
        <v>101</v>
      </c>
      <c r="S25">
        <v>97</v>
      </c>
    </row>
    <row r="26" spans="1:19" x14ac:dyDescent="0.35">
      <c r="B26" t="s">
        <v>40</v>
      </c>
      <c r="C26">
        <v>1731</v>
      </c>
      <c r="D26">
        <v>1729</v>
      </c>
      <c r="E26">
        <v>1706</v>
      </c>
      <c r="F26">
        <v>1673</v>
      </c>
      <c r="G26">
        <v>1675</v>
      </c>
      <c r="H26">
        <v>1641</v>
      </c>
      <c r="I26">
        <v>1594</v>
      </c>
      <c r="J26">
        <v>1461</v>
      </c>
      <c r="K26">
        <v>1391</v>
      </c>
      <c r="L26">
        <v>1347</v>
      </c>
      <c r="M26">
        <v>1378</v>
      </c>
      <c r="N26">
        <v>1384</v>
      </c>
      <c r="O26">
        <v>1353</v>
      </c>
      <c r="P26">
        <v>1348</v>
      </c>
      <c r="Q26">
        <v>1298</v>
      </c>
      <c r="R26">
        <v>1286</v>
      </c>
      <c r="S26">
        <v>1216</v>
      </c>
    </row>
    <row r="27" spans="1:19" x14ac:dyDescent="0.35">
      <c r="B27" t="s">
        <v>41</v>
      </c>
      <c r="C27">
        <v>45</v>
      </c>
      <c r="D27">
        <v>48</v>
      </c>
      <c r="E27">
        <v>50</v>
      </c>
      <c r="F27">
        <v>49</v>
      </c>
      <c r="G27">
        <v>46</v>
      </c>
      <c r="H27">
        <v>41</v>
      </c>
      <c r="I27">
        <v>37</v>
      </c>
      <c r="J27">
        <v>38</v>
      </c>
      <c r="K27">
        <v>38</v>
      </c>
      <c r="L27">
        <v>40</v>
      </c>
      <c r="M27">
        <v>43</v>
      </c>
      <c r="N27">
        <v>46</v>
      </c>
      <c r="O27">
        <v>45</v>
      </c>
      <c r="P27">
        <v>42</v>
      </c>
      <c r="Q27">
        <v>39</v>
      </c>
      <c r="R27">
        <v>40</v>
      </c>
      <c r="S27">
        <v>35</v>
      </c>
    </row>
    <row r="28" spans="1:19" x14ac:dyDescent="0.35">
      <c r="A28" t="s">
        <v>42</v>
      </c>
      <c r="C28">
        <v>343</v>
      </c>
      <c r="D28">
        <v>342</v>
      </c>
      <c r="E28">
        <v>329</v>
      </c>
      <c r="F28">
        <v>324</v>
      </c>
      <c r="G28">
        <v>317</v>
      </c>
      <c r="H28">
        <v>303</v>
      </c>
      <c r="I28">
        <v>295</v>
      </c>
      <c r="J28">
        <v>294</v>
      </c>
      <c r="K28">
        <v>303</v>
      </c>
      <c r="L28">
        <v>299</v>
      </c>
      <c r="M28">
        <v>298</v>
      </c>
      <c r="N28">
        <v>309</v>
      </c>
      <c r="O28">
        <v>301</v>
      </c>
      <c r="P28">
        <v>304</v>
      </c>
      <c r="Q28">
        <v>294</v>
      </c>
      <c r="R28">
        <v>288</v>
      </c>
      <c r="S28">
        <v>272</v>
      </c>
    </row>
    <row r="29" spans="1:19" x14ac:dyDescent="0.35">
      <c r="A29" t="s">
        <v>43</v>
      </c>
      <c r="C29">
        <v>39</v>
      </c>
      <c r="D29">
        <v>39</v>
      </c>
      <c r="E29">
        <v>38</v>
      </c>
      <c r="F29">
        <v>42</v>
      </c>
      <c r="G29">
        <v>45</v>
      </c>
      <c r="H29">
        <v>48</v>
      </c>
      <c r="I29">
        <v>46</v>
      </c>
      <c r="J29">
        <v>41</v>
      </c>
      <c r="K29">
        <v>36</v>
      </c>
      <c r="L29">
        <v>41</v>
      </c>
      <c r="M29">
        <v>46</v>
      </c>
      <c r="N29">
        <v>47</v>
      </c>
      <c r="O29">
        <v>44</v>
      </c>
      <c r="P29">
        <v>41</v>
      </c>
      <c r="Q29">
        <v>40</v>
      </c>
      <c r="R29">
        <v>40</v>
      </c>
      <c r="S2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2CBA3-7C40-420B-B870-38F64D8F5166}">
  <dimension ref="A1:S29"/>
  <sheetViews>
    <sheetView topLeftCell="B1" workbookViewId="0">
      <selection activeCell="E13" sqref="E13"/>
    </sheetView>
  </sheetViews>
  <sheetFormatPr defaultRowHeight="14.5" x14ac:dyDescent="0.35"/>
  <cols>
    <col min="1" max="1" width="32.7265625" customWidth="1"/>
  </cols>
  <sheetData>
    <row r="1" spans="1:19" x14ac:dyDescent="0.35">
      <c r="A1" t="s">
        <v>0</v>
      </c>
      <c r="C1" t="s">
        <v>1</v>
      </c>
    </row>
    <row r="2" spans="1:19" x14ac:dyDescent="0.35"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 x14ac:dyDescent="0.35">
      <c r="A3" t="s">
        <v>19</v>
      </c>
      <c r="B3" t="s">
        <v>20</v>
      </c>
      <c r="C3">
        <v>722</v>
      </c>
      <c r="D3">
        <v>709</v>
      </c>
      <c r="E3">
        <v>684</v>
      </c>
      <c r="F3">
        <v>638</v>
      </c>
      <c r="G3">
        <v>603</v>
      </c>
      <c r="H3">
        <v>565</v>
      </c>
      <c r="I3">
        <v>546</v>
      </c>
      <c r="J3">
        <v>522</v>
      </c>
      <c r="K3">
        <v>488</v>
      </c>
      <c r="L3">
        <v>454</v>
      </c>
      <c r="M3">
        <v>457</v>
      </c>
      <c r="N3">
        <v>468</v>
      </c>
      <c r="O3">
        <v>481</v>
      </c>
      <c r="P3">
        <v>506</v>
      </c>
      <c r="Q3">
        <v>548</v>
      </c>
      <c r="R3">
        <v>601</v>
      </c>
      <c r="S3">
        <v>629</v>
      </c>
    </row>
    <row r="4" spans="1:19" x14ac:dyDescent="0.35">
      <c r="B4" t="s">
        <v>21</v>
      </c>
      <c r="C4">
        <v>426</v>
      </c>
      <c r="D4">
        <v>415</v>
      </c>
      <c r="E4">
        <v>388</v>
      </c>
      <c r="F4">
        <v>356</v>
      </c>
      <c r="G4">
        <v>343</v>
      </c>
      <c r="H4">
        <v>318</v>
      </c>
      <c r="I4">
        <v>306</v>
      </c>
      <c r="J4">
        <v>288</v>
      </c>
      <c r="K4">
        <v>265</v>
      </c>
      <c r="L4">
        <v>242</v>
      </c>
      <c r="M4">
        <v>236</v>
      </c>
      <c r="N4">
        <v>235</v>
      </c>
      <c r="O4">
        <v>235</v>
      </c>
      <c r="P4">
        <v>244</v>
      </c>
      <c r="Q4">
        <v>251</v>
      </c>
      <c r="R4">
        <v>268</v>
      </c>
      <c r="S4">
        <v>267</v>
      </c>
    </row>
    <row r="5" spans="1:19" x14ac:dyDescent="0.35">
      <c r="B5" t="s">
        <v>22</v>
      </c>
      <c r="C5">
        <v>296</v>
      </c>
      <c r="D5">
        <v>294</v>
      </c>
      <c r="E5">
        <v>296</v>
      </c>
      <c r="F5">
        <v>282</v>
      </c>
      <c r="G5">
        <v>260</v>
      </c>
      <c r="H5">
        <v>247</v>
      </c>
      <c r="I5">
        <v>240</v>
      </c>
      <c r="J5">
        <v>234</v>
      </c>
      <c r="K5">
        <v>223</v>
      </c>
      <c r="L5">
        <v>212</v>
      </c>
      <c r="M5">
        <v>221</v>
      </c>
      <c r="N5">
        <v>233</v>
      </c>
      <c r="O5">
        <v>246</v>
      </c>
      <c r="P5">
        <v>261</v>
      </c>
      <c r="Q5">
        <v>296</v>
      </c>
      <c r="R5">
        <v>332</v>
      </c>
      <c r="S5">
        <v>361</v>
      </c>
    </row>
    <row r="6" spans="1:19" x14ac:dyDescent="0.35">
      <c r="B6" t="s">
        <v>23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</row>
    <row r="7" spans="1:19" x14ac:dyDescent="0.35">
      <c r="A7" t="s">
        <v>24</v>
      </c>
      <c r="B7" t="s">
        <v>25</v>
      </c>
      <c r="C7">
        <v>1.69</v>
      </c>
      <c r="D7">
        <v>1.64</v>
      </c>
      <c r="E7">
        <v>1.55</v>
      </c>
      <c r="F7">
        <v>1.4</v>
      </c>
      <c r="G7">
        <v>1.27</v>
      </c>
      <c r="H7">
        <v>1.17</v>
      </c>
      <c r="I7">
        <v>1.1299999999999999</v>
      </c>
      <c r="J7">
        <v>1.1000000000000001</v>
      </c>
      <c r="K7">
        <v>1.04</v>
      </c>
      <c r="L7">
        <v>0.97</v>
      </c>
      <c r="M7">
        <v>0.98</v>
      </c>
      <c r="N7">
        <v>1</v>
      </c>
      <c r="O7">
        <v>1.01</v>
      </c>
      <c r="P7">
        <v>1.04</v>
      </c>
      <c r="Q7">
        <v>1.08</v>
      </c>
      <c r="R7">
        <v>1.1599999999999999</v>
      </c>
    </row>
    <row r="8" spans="1:19" x14ac:dyDescent="0.35">
      <c r="B8" t="s">
        <v>21</v>
      </c>
      <c r="C8">
        <v>2.5299999999999998</v>
      </c>
      <c r="D8">
        <v>2.59</v>
      </c>
      <c r="E8">
        <v>2.52</v>
      </c>
      <c r="F8">
        <v>2.44</v>
      </c>
      <c r="G8">
        <v>2.27</v>
      </c>
      <c r="H8">
        <v>2.0699999999999998</v>
      </c>
      <c r="I8">
        <v>1.97</v>
      </c>
      <c r="J8">
        <v>1.89</v>
      </c>
      <c r="K8">
        <v>1.77</v>
      </c>
      <c r="L8">
        <v>1.64</v>
      </c>
      <c r="M8">
        <v>1.59</v>
      </c>
      <c r="N8">
        <v>1.58</v>
      </c>
      <c r="O8">
        <v>1.59</v>
      </c>
      <c r="P8">
        <v>1.66</v>
      </c>
      <c r="Q8">
        <v>1.7</v>
      </c>
      <c r="R8">
        <v>1.76</v>
      </c>
    </row>
    <row r="9" spans="1:19" x14ac:dyDescent="0.35">
      <c r="B9" t="s">
        <v>22</v>
      </c>
      <c r="C9">
        <v>1.1399999999999999</v>
      </c>
      <c r="D9">
        <v>1.08</v>
      </c>
      <c r="E9">
        <v>1.02</v>
      </c>
      <c r="F9">
        <v>0.91</v>
      </c>
      <c r="G9">
        <v>0.8</v>
      </c>
      <c r="H9">
        <v>0.75</v>
      </c>
      <c r="I9">
        <v>0.73</v>
      </c>
      <c r="J9">
        <v>0.72</v>
      </c>
      <c r="K9">
        <v>0.69</v>
      </c>
      <c r="L9">
        <v>0.66</v>
      </c>
      <c r="M9">
        <v>0.69</v>
      </c>
      <c r="N9">
        <v>0.73</v>
      </c>
      <c r="O9">
        <v>0.75</v>
      </c>
      <c r="P9">
        <v>0.76</v>
      </c>
      <c r="Q9">
        <v>0.83</v>
      </c>
      <c r="R9">
        <v>0.9</v>
      </c>
    </row>
    <row r="10" spans="1:19" x14ac:dyDescent="0.35">
      <c r="A10" t="s">
        <v>26</v>
      </c>
      <c r="B10" t="s">
        <v>27</v>
      </c>
      <c r="C10">
        <v>548</v>
      </c>
      <c r="D10">
        <v>546</v>
      </c>
      <c r="E10">
        <v>522</v>
      </c>
      <c r="F10">
        <v>478</v>
      </c>
      <c r="G10">
        <v>435</v>
      </c>
      <c r="H10">
        <v>393</v>
      </c>
      <c r="I10">
        <v>371</v>
      </c>
      <c r="J10">
        <v>350</v>
      </c>
      <c r="K10">
        <v>330</v>
      </c>
      <c r="L10">
        <v>304</v>
      </c>
      <c r="M10">
        <v>299</v>
      </c>
      <c r="N10">
        <v>302</v>
      </c>
      <c r="O10">
        <v>305</v>
      </c>
      <c r="P10">
        <v>324</v>
      </c>
      <c r="Q10">
        <v>338</v>
      </c>
      <c r="R10">
        <v>372</v>
      </c>
    </row>
    <row r="11" spans="1:19" x14ac:dyDescent="0.35">
      <c r="B11">
        <v>391</v>
      </c>
    </row>
    <row r="12" spans="1:19" x14ac:dyDescent="0.35">
      <c r="B12" t="s">
        <v>28</v>
      </c>
      <c r="C12">
        <v>198</v>
      </c>
      <c r="D12">
        <v>201</v>
      </c>
      <c r="E12">
        <v>201</v>
      </c>
      <c r="F12">
        <v>199</v>
      </c>
      <c r="G12">
        <v>179</v>
      </c>
      <c r="H12">
        <v>163</v>
      </c>
      <c r="I12">
        <v>162</v>
      </c>
      <c r="J12">
        <v>157</v>
      </c>
      <c r="K12">
        <v>149</v>
      </c>
      <c r="L12">
        <v>124</v>
      </c>
      <c r="M12">
        <v>124</v>
      </c>
      <c r="N12">
        <v>120</v>
      </c>
      <c r="O12">
        <v>129</v>
      </c>
      <c r="P12">
        <v>137</v>
      </c>
      <c r="Q12">
        <v>151</v>
      </c>
      <c r="R12">
        <v>163</v>
      </c>
      <c r="S12">
        <v>171</v>
      </c>
    </row>
    <row r="13" spans="1:19" x14ac:dyDescent="0.35">
      <c r="B13" t="s">
        <v>29</v>
      </c>
      <c r="C13">
        <v>349</v>
      </c>
      <c r="D13">
        <v>343</v>
      </c>
      <c r="E13">
        <v>317</v>
      </c>
      <c r="F13">
        <v>274</v>
      </c>
      <c r="G13">
        <v>250</v>
      </c>
      <c r="H13">
        <v>223</v>
      </c>
      <c r="I13">
        <v>197</v>
      </c>
      <c r="J13">
        <v>178</v>
      </c>
      <c r="K13">
        <v>168</v>
      </c>
      <c r="L13">
        <v>172</v>
      </c>
      <c r="M13">
        <v>168</v>
      </c>
      <c r="N13">
        <v>173</v>
      </c>
      <c r="O13">
        <v>164</v>
      </c>
      <c r="P13">
        <v>174</v>
      </c>
      <c r="Q13">
        <v>176</v>
      </c>
      <c r="R13">
        <v>198</v>
      </c>
      <c r="S13">
        <v>207</v>
      </c>
    </row>
    <row r="14" spans="1:19" x14ac:dyDescent="0.35">
      <c r="B14" t="s">
        <v>23</v>
      </c>
      <c r="C14">
        <v>2</v>
      </c>
      <c r="D14">
        <v>2</v>
      </c>
      <c r="E14">
        <v>4</v>
      </c>
      <c r="F14">
        <v>5</v>
      </c>
      <c r="G14">
        <v>6</v>
      </c>
      <c r="H14">
        <v>7</v>
      </c>
      <c r="I14">
        <v>12</v>
      </c>
      <c r="J14">
        <v>14</v>
      </c>
      <c r="K14">
        <v>14</v>
      </c>
      <c r="L14">
        <v>8</v>
      </c>
      <c r="M14">
        <v>7</v>
      </c>
      <c r="N14">
        <v>9</v>
      </c>
      <c r="O14">
        <v>12</v>
      </c>
      <c r="P14">
        <v>13</v>
      </c>
      <c r="Q14">
        <v>11</v>
      </c>
      <c r="R14">
        <v>11</v>
      </c>
      <c r="S14">
        <v>13</v>
      </c>
    </row>
    <row r="15" spans="1:19" x14ac:dyDescent="0.35">
      <c r="A15" t="s">
        <v>30</v>
      </c>
      <c r="C15">
        <v>231</v>
      </c>
      <c r="D15">
        <v>234</v>
      </c>
      <c r="E15">
        <v>216</v>
      </c>
      <c r="F15">
        <v>203</v>
      </c>
      <c r="G15">
        <v>195</v>
      </c>
      <c r="H15">
        <v>184</v>
      </c>
      <c r="I15">
        <v>174</v>
      </c>
      <c r="J15">
        <v>167</v>
      </c>
      <c r="K15">
        <v>151</v>
      </c>
      <c r="L15">
        <v>146</v>
      </c>
      <c r="M15">
        <v>138</v>
      </c>
      <c r="N15">
        <v>145</v>
      </c>
      <c r="O15">
        <v>145</v>
      </c>
      <c r="P15">
        <v>150</v>
      </c>
      <c r="Q15">
        <v>158</v>
      </c>
      <c r="R15">
        <v>163</v>
      </c>
      <c r="S15">
        <v>176</v>
      </c>
    </row>
    <row r="16" spans="1:19" x14ac:dyDescent="0.35">
      <c r="A16" t="s">
        <v>31</v>
      </c>
      <c r="C16">
        <v>316</v>
      </c>
      <c r="D16">
        <v>304</v>
      </c>
      <c r="E16">
        <v>275</v>
      </c>
      <c r="F16">
        <v>235</v>
      </c>
      <c r="G16">
        <v>214</v>
      </c>
      <c r="H16">
        <v>203</v>
      </c>
      <c r="I16">
        <v>205</v>
      </c>
      <c r="J16">
        <v>202</v>
      </c>
      <c r="K16">
        <v>181</v>
      </c>
      <c r="L16">
        <v>172</v>
      </c>
      <c r="M16">
        <v>170</v>
      </c>
      <c r="N16">
        <v>166</v>
      </c>
      <c r="O16">
        <v>161</v>
      </c>
      <c r="P16">
        <v>179</v>
      </c>
      <c r="Q16">
        <v>199</v>
      </c>
      <c r="R16">
        <v>219</v>
      </c>
      <c r="S16">
        <v>217</v>
      </c>
    </row>
    <row r="17" spans="1:19" x14ac:dyDescent="0.35">
      <c r="A17" t="s">
        <v>32</v>
      </c>
      <c r="B17" t="s">
        <v>33</v>
      </c>
      <c r="C17">
        <v>77</v>
      </c>
      <c r="D17">
        <v>76</v>
      </c>
      <c r="E17">
        <v>75</v>
      </c>
      <c r="F17">
        <v>79</v>
      </c>
      <c r="G17">
        <v>81</v>
      </c>
      <c r="H17">
        <v>84</v>
      </c>
      <c r="I17">
        <v>87</v>
      </c>
      <c r="J17">
        <v>92</v>
      </c>
      <c r="K17">
        <v>89</v>
      </c>
      <c r="L17">
        <v>83</v>
      </c>
      <c r="M17">
        <v>80</v>
      </c>
      <c r="N17">
        <v>81</v>
      </c>
      <c r="O17">
        <v>87</v>
      </c>
      <c r="P17">
        <v>96</v>
      </c>
      <c r="Q17">
        <v>108</v>
      </c>
      <c r="R17">
        <v>111</v>
      </c>
      <c r="S17">
        <v>110</v>
      </c>
    </row>
    <row r="18" spans="1:19" x14ac:dyDescent="0.35">
      <c r="B18" t="s">
        <v>34</v>
      </c>
      <c r="C18">
        <v>23</v>
      </c>
      <c r="D18">
        <v>21</v>
      </c>
      <c r="E18">
        <v>19</v>
      </c>
      <c r="F18">
        <v>12</v>
      </c>
      <c r="G18">
        <v>12</v>
      </c>
      <c r="H18">
        <v>17</v>
      </c>
      <c r="I18">
        <v>25</v>
      </c>
      <c r="J18">
        <v>30</v>
      </c>
      <c r="K18">
        <v>28</v>
      </c>
      <c r="L18">
        <v>27</v>
      </c>
      <c r="M18">
        <v>26</v>
      </c>
      <c r="N18">
        <v>28</v>
      </c>
      <c r="O18">
        <v>29</v>
      </c>
      <c r="P18">
        <v>34</v>
      </c>
      <c r="Q18">
        <v>38</v>
      </c>
      <c r="R18">
        <v>37</v>
      </c>
      <c r="S18">
        <v>39</v>
      </c>
    </row>
    <row r="19" spans="1:19" x14ac:dyDescent="0.35">
      <c r="B19" t="s">
        <v>35</v>
      </c>
      <c r="C19">
        <v>53</v>
      </c>
      <c r="D19">
        <v>54</v>
      </c>
      <c r="E19">
        <v>55</v>
      </c>
      <c r="F19">
        <v>67</v>
      </c>
      <c r="G19">
        <v>69</v>
      </c>
      <c r="H19">
        <v>67</v>
      </c>
      <c r="I19">
        <v>62</v>
      </c>
      <c r="J19">
        <v>62</v>
      </c>
      <c r="K19">
        <v>61</v>
      </c>
      <c r="L19">
        <v>55</v>
      </c>
      <c r="M19">
        <v>52</v>
      </c>
      <c r="N19">
        <v>52</v>
      </c>
      <c r="O19">
        <v>56</v>
      </c>
      <c r="P19">
        <v>61</v>
      </c>
      <c r="Q19">
        <v>70</v>
      </c>
      <c r="R19">
        <v>74</v>
      </c>
      <c r="S19">
        <v>71</v>
      </c>
    </row>
    <row r="20" spans="1:19" x14ac:dyDescent="0.35">
      <c r="B20" t="s">
        <v>23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t="s">
        <v>36</v>
      </c>
      <c r="B21" t="s">
        <v>27</v>
      </c>
      <c r="C21">
        <v>963</v>
      </c>
      <c r="D21">
        <v>944</v>
      </c>
      <c r="E21">
        <v>934</v>
      </c>
      <c r="F21">
        <v>891</v>
      </c>
      <c r="G21">
        <v>840</v>
      </c>
      <c r="H21">
        <v>786</v>
      </c>
      <c r="I21">
        <v>741</v>
      </c>
      <c r="J21">
        <v>718</v>
      </c>
      <c r="K21">
        <v>655</v>
      </c>
      <c r="L21">
        <v>614</v>
      </c>
      <c r="M21">
        <v>607</v>
      </c>
      <c r="N21">
        <v>616</v>
      </c>
      <c r="O21">
        <v>648</v>
      </c>
      <c r="P21">
        <v>700</v>
      </c>
      <c r="Q21">
        <v>784</v>
      </c>
      <c r="R21">
        <v>870</v>
      </c>
      <c r="S21">
        <v>903</v>
      </c>
    </row>
    <row r="22" spans="1:19" x14ac:dyDescent="0.35">
      <c r="B22" t="s">
        <v>37</v>
      </c>
      <c r="C22">
        <v>2</v>
      </c>
      <c r="D22">
        <v>3</v>
      </c>
      <c r="E22">
        <v>2</v>
      </c>
      <c r="F22">
        <v>1</v>
      </c>
      <c r="G22">
        <v>1</v>
      </c>
      <c r="H22">
        <v>2</v>
      </c>
      <c r="I22">
        <v>2</v>
      </c>
      <c r="J22">
        <v>1</v>
      </c>
      <c r="K22">
        <v>1</v>
      </c>
      <c r="L22">
        <v>1</v>
      </c>
      <c r="M22">
        <v>1</v>
      </c>
      <c r="N22">
        <v>0</v>
      </c>
      <c r="O22">
        <v>1</v>
      </c>
      <c r="P22">
        <v>0</v>
      </c>
      <c r="Q22">
        <v>0</v>
      </c>
      <c r="R22">
        <v>1</v>
      </c>
      <c r="S22">
        <v>1</v>
      </c>
    </row>
    <row r="23" spans="1:19" x14ac:dyDescent="0.35">
      <c r="B23" t="s">
        <v>38</v>
      </c>
      <c r="C23">
        <v>138</v>
      </c>
      <c r="D23">
        <v>142</v>
      </c>
      <c r="E23">
        <v>147</v>
      </c>
      <c r="F23">
        <v>134</v>
      </c>
      <c r="G23">
        <v>120</v>
      </c>
      <c r="H23">
        <v>96</v>
      </c>
      <c r="I23">
        <v>89</v>
      </c>
      <c r="J23">
        <v>78</v>
      </c>
      <c r="K23">
        <v>71</v>
      </c>
      <c r="L23">
        <v>63</v>
      </c>
      <c r="M23">
        <v>64</v>
      </c>
      <c r="N23">
        <v>62</v>
      </c>
      <c r="O23">
        <v>65</v>
      </c>
      <c r="P23">
        <v>66</v>
      </c>
      <c r="Q23">
        <v>66</v>
      </c>
      <c r="R23">
        <v>72</v>
      </c>
      <c r="S23">
        <v>77</v>
      </c>
    </row>
    <row r="25" spans="1:19" x14ac:dyDescent="0.35">
      <c r="B25" t="s">
        <v>39</v>
      </c>
      <c r="C25">
        <v>141</v>
      </c>
      <c r="D25">
        <v>145</v>
      </c>
      <c r="E25">
        <v>149</v>
      </c>
      <c r="F25">
        <v>135</v>
      </c>
      <c r="G25">
        <v>122</v>
      </c>
      <c r="H25">
        <v>98</v>
      </c>
      <c r="I25">
        <v>91</v>
      </c>
      <c r="J25">
        <v>79</v>
      </c>
      <c r="K25">
        <v>72</v>
      </c>
      <c r="L25">
        <v>64</v>
      </c>
      <c r="M25">
        <v>65</v>
      </c>
      <c r="N25">
        <v>62</v>
      </c>
      <c r="O25">
        <v>66</v>
      </c>
      <c r="P25">
        <v>66</v>
      </c>
      <c r="Q25">
        <v>67</v>
      </c>
      <c r="R25">
        <v>73</v>
      </c>
      <c r="S25">
        <v>78</v>
      </c>
    </row>
    <row r="26" spans="1:19" x14ac:dyDescent="0.35">
      <c r="B26" t="s">
        <v>40</v>
      </c>
      <c r="C26">
        <v>810</v>
      </c>
      <c r="D26">
        <v>787</v>
      </c>
      <c r="E26">
        <v>772</v>
      </c>
      <c r="F26">
        <v>743</v>
      </c>
      <c r="G26">
        <v>706</v>
      </c>
      <c r="H26">
        <v>679</v>
      </c>
      <c r="I26">
        <v>642</v>
      </c>
      <c r="J26">
        <v>633</v>
      </c>
      <c r="K26">
        <v>578</v>
      </c>
      <c r="L26">
        <v>545</v>
      </c>
      <c r="M26">
        <v>533</v>
      </c>
      <c r="N26">
        <v>545</v>
      </c>
      <c r="O26">
        <v>574</v>
      </c>
      <c r="P26">
        <v>627</v>
      </c>
      <c r="Q26">
        <v>708</v>
      </c>
      <c r="R26">
        <v>785</v>
      </c>
      <c r="S26">
        <v>811</v>
      </c>
    </row>
    <row r="27" spans="1:19" x14ac:dyDescent="0.35">
      <c r="B27" t="s">
        <v>41</v>
      </c>
      <c r="C27">
        <v>12</v>
      </c>
      <c r="D27">
        <v>12</v>
      </c>
      <c r="E27">
        <v>13</v>
      </c>
      <c r="F27">
        <v>13</v>
      </c>
      <c r="G27">
        <v>12</v>
      </c>
      <c r="H27">
        <v>9</v>
      </c>
      <c r="I27">
        <v>7</v>
      </c>
      <c r="J27">
        <v>6</v>
      </c>
      <c r="K27">
        <v>6</v>
      </c>
      <c r="L27">
        <v>5</v>
      </c>
      <c r="M27">
        <v>9</v>
      </c>
      <c r="N27">
        <v>8</v>
      </c>
      <c r="O27">
        <v>8</v>
      </c>
      <c r="P27">
        <v>7</v>
      </c>
      <c r="Q27">
        <v>9</v>
      </c>
      <c r="R27">
        <v>12</v>
      </c>
      <c r="S27">
        <v>14</v>
      </c>
    </row>
    <row r="28" spans="1:19" x14ac:dyDescent="0.35">
      <c r="A28" t="s">
        <v>42</v>
      </c>
      <c r="C28">
        <v>70</v>
      </c>
      <c r="D28">
        <v>62</v>
      </c>
      <c r="E28">
        <v>65</v>
      </c>
      <c r="F28">
        <v>58</v>
      </c>
      <c r="G28">
        <v>59</v>
      </c>
      <c r="H28">
        <v>55</v>
      </c>
      <c r="I28">
        <v>53</v>
      </c>
      <c r="J28">
        <v>49</v>
      </c>
      <c r="K28">
        <v>42</v>
      </c>
      <c r="L28">
        <v>43</v>
      </c>
      <c r="M28">
        <v>52</v>
      </c>
      <c r="N28">
        <v>57</v>
      </c>
      <c r="O28">
        <v>63</v>
      </c>
      <c r="P28">
        <v>57</v>
      </c>
      <c r="Q28">
        <v>67</v>
      </c>
      <c r="R28">
        <v>77</v>
      </c>
      <c r="S28">
        <v>87</v>
      </c>
    </row>
    <row r="29" spans="1:19" x14ac:dyDescent="0.35">
      <c r="A29" t="s">
        <v>43</v>
      </c>
      <c r="C29">
        <v>9</v>
      </c>
      <c r="D29">
        <v>8</v>
      </c>
      <c r="E29">
        <v>8</v>
      </c>
      <c r="F29">
        <v>7</v>
      </c>
      <c r="G29">
        <v>10</v>
      </c>
      <c r="H29">
        <v>10</v>
      </c>
      <c r="I29">
        <v>11</v>
      </c>
      <c r="J29">
        <v>11</v>
      </c>
      <c r="K29">
        <v>10</v>
      </c>
      <c r="L29">
        <v>9</v>
      </c>
      <c r="M29">
        <v>10</v>
      </c>
      <c r="N29">
        <v>11</v>
      </c>
      <c r="O29">
        <v>12</v>
      </c>
      <c r="P29">
        <v>12</v>
      </c>
      <c r="Q29">
        <v>13</v>
      </c>
      <c r="R29">
        <v>15</v>
      </c>
      <c r="S2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F802C-E65D-4E2F-B87C-74CE65262807}">
  <dimension ref="A1:S29"/>
  <sheetViews>
    <sheetView workbookViewId="0"/>
  </sheetViews>
  <sheetFormatPr defaultRowHeight="14.5" x14ac:dyDescent="0.35"/>
  <sheetData>
    <row r="1" spans="1:19" x14ac:dyDescent="0.35">
      <c r="A1" t="s">
        <v>0</v>
      </c>
      <c r="C1" t="s">
        <v>1</v>
      </c>
    </row>
    <row r="2" spans="1:19" x14ac:dyDescent="0.35"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 x14ac:dyDescent="0.35">
      <c r="A3" t="s">
        <v>19</v>
      </c>
      <c r="B3" t="s">
        <v>20</v>
      </c>
      <c r="C3">
        <v>132</v>
      </c>
      <c r="D3">
        <v>132</v>
      </c>
      <c r="E3">
        <v>142</v>
      </c>
      <c r="F3">
        <v>155</v>
      </c>
      <c r="G3">
        <v>155</v>
      </c>
      <c r="H3">
        <v>141</v>
      </c>
      <c r="I3">
        <v>131</v>
      </c>
      <c r="J3">
        <v>126</v>
      </c>
      <c r="K3">
        <v>125</v>
      </c>
      <c r="L3">
        <v>109</v>
      </c>
      <c r="M3">
        <v>109</v>
      </c>
      <c r="N3">
        <v>111</v>
      </c>
      <c r="O3">
        <v>113</v>
      </c>
      <c r="P3">
        <v>115</v>
      </c>
      <c r="Q3">
        <v>115</v>
      </c>
      <c r="R3">
        <v>117</v>
      </c>
      <c r="S3">
        <v>128</v>
      </c>
    </row>
    <row r="4" spans="1:19" x14ac:dyDescent="0.35">
      <c r="B4" t="s">
        <v>21</v>
      </c>
      <c r="C4">
        <v>94</v>
      </c>
      <c r="D4">
        <v>95</v>
      </c>
      <c r="E4">
        <v>102</v>
      </c>
      <c r="F4">
        <v>113</v>
      </c>
      <c r="G4">
        <v>108</v>
      </c>
      <c r="H4">
        <v>102</v>
      </c>
      <c r="I4">
        <v>102</v>
      </c>
      <c r="J4">
        <v>114</v>
      </c>
      <c r="K4">
        <v>107</v>
      </c>
      <c r="L4">
        <v>86</v>
      </c>
      <c r="M4">
        <v>70</v>
      </c>
      <c r="N4">
        <v>70</v>
      </c>
      <c r="O4">
        <v>65</v>
      </c>
      <c r="P4">
        <v>67</v>
      </c>
      <c r="Q4">
        <v>63</v>
      </c>
      <c r="R4">
        <v>64</v>
      </c>
      <c r="S4">
        <v>68</v>
      </c>
    </row>
    <row r="5" spans="1:19" x14ac:dyDescent="0.35">
      <c r="B5" t="s">
        <v>22</v>
      </c>
      <c r="C5">
        <v>37</v>
      </c>
      <c r="D5">
        <v>37</v>
      </c>
      <c r="E5">
        <v>40</v>
      </c>
      <c r="F5">
        <v>42</v>
      </c>
      <c r="G5">
        <v>47</v>
      </c>
      <c r="H5">
        <v>38</v>
      </c>
      <c r="I5">
        <v>29</v>
      </c>
      <c r="J5">
        <v>12</v>
      </c>
      <c r="K5">
        <v>18</v>
      </c>
      <c r="L5">
        <v>23</v>
      </c>
      <c r="M5">
        <v>39</v>
      </c>
      <c r="N5">
        <v>41</v>
      </c>
      <c r="O5">
        <v>48</v>
      </c>
      <c r="P5">
        <v>48</v>
      </c>
      <c r="Q5">
        <v>52</v>
      </c>
      <c r="R5">
        <v>53</v>
      </c>
      <c r="S5">
        <v>60</v>
      </c>
    </row>
    <row r="6" spans="1:19" x14ac:dyDescent="0.35">
      <c r="B6" t="s">
        <v>23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t="s">
        <v>24</v>
      </c>
      <c r="B7" t="s">
        <v>25</v>
      </c>
      <c r="C7">
        <v>1.07</v>
      </c>
      <c r="D7">
        <v>1.05</v>
      </c>
      <c r="E7">
        <v>1.0900000000000001</v>
      </c>
      <c r="F7">
        <v>1.1599999999999999</v>
      </c>
      <c r="G7">
        <v>1.1399999999999999</v>
      </c>
      <c r="H7">
        <v>1.04</v>
      </c>
      <c r="I7">
        <v>0.98</v>
      </c>
      <c r="J7">
        <v>0.96</v>
      </c>
      <c r="K7">
        <v>0.96</v>
      </c>
      <c r="L7">
        <v>0.85</v>
      </c>
      <c r="M7">
        <v>0.84</v>
      </c>
      <c r="N7">
        <v>0.86</v>
      </c>
      <c r="O7">
        <v>0.87</v>
      </c>
      <c r="P7">
        <v>0.88</v>
      </c>
      <c r="Q7">
        <v>0.87</v>
      </c>
      <c r="R7">
        <v>0.87</v>
      </c>
    </row>
    <row r="8" spans="1:19" x14ac:dyDescent="0.35">
      <c r="B8" t="s">
        <v>21</v>
      </c>
      <c r="C8">
        <v>1.3</v>
      </c>
      <c r="D8">
        <v>1.28</v>
      </c>
      <c r="E8">
        <v>1.44</v>
      </c>
      <c r="F8">
        <v>1.73</v>
      </c>
      <c r="G8">
        <v>1.79</v>
      </c>
      <c r="H8">
        <v>1.72</v>
      </c>
      <c r="I8">
        <v>1.74</v>
      </c>
      <c r="J8">
        <v>1.96</v>
      </c>
      <c r="K8">
        <v>1.87</v>
      </c>
      <c r="L8">
        <v>1.52</v>
      </c>
      <c r="M8">
        <v>1.23</v>
      </c>
      <c r="N8">
        <v>1.28</v>
      </c>
      <c r="O8">
        <v>1.22</v>
      </c>
      <c r="P8">
        <v>1.31</v>
      </c>
      <c r="Q8">
        <v>1.21</v>
      </c>
      <c r="R8">
        <v>1.2</v>
      </c>
    </row>
    <row r="9" spans="1:19" x14ac:dyDescent="0.35">
      <c r="B9" t="s">
        <v>22</v>
      </c>
      <c r="C9">
        <v>0.74</v>
      </c>
      <c r="D9">
        <v>0.71</v>
      </c>
      <c r="E9">
        <v>0.67</v>
      </c>
      <c r="F9">
        <v>0.62</v>
      </c>
      <c r="G9">
        <v>0.62</v>
      </c>
      <c r="H9">
        <v>0.51</v>
      </c>
      <c r="I9">
        <v>0.39</v>
      </c>
      <c r="J9">
        <v>0.16</v>
      </c>
      <c r="K9">
        <v>0.25</v>
      </c>
      <c r="L9">
        <v>0.32</v>
      </c>
      <c r="M9">
        <v>0.54</v>
      </c>
      <c r="N9">
        <v>0.55000000000000004</v>
      </c>
      <c r="O9">
        <v>0.63</v>
      </c>
      <c r="P9">
        <v>0.61</v>
      </c>
      <c r="Q9">
        <v>0.65</v>
      </c>
      <c r="R9">
        <v>0.66</v>
      </c>
    </row>
    <row r="10" spans="1:19" x14ac:dyDescent="0.35">
      <c r="A10" t="s">
        <v>26</v>
      </c>
      <c r="B10" t="s">
        <v>27</v>
      </c>
      <c r="C10">
        <v>102</v>
      </c>
      <c r="D10">
        <v>102</v>
      </c>
      <c r="E10">
        <v>106</v>
      </c>
      <c r="F10">
        <v>107</v>
      </c>
      <c r="G10">
        <v>109</v>
      </c>
      <c r="H10">
        <v>97</v>
      </c>
      <c r="I10">
        <v>93</v>
      </c>
      <c r="J10">
        <v>87</v>
      </c>
      <c r="K10">
        <v>89</v>
      </c>
      <c r="L10">
        <v>79</v>
      </c>
      <c r="M10">
        <v>76</v>
      </c>
      <c r="N10">
        <v>76</v>
      </c>
      <c r="O10">
        <v>73</v>
      </c>
      <c r="P10">
        <v>74</v>
      </c>
      <c r="Q10">
        <v>76</v>
      </c>
      <c r="R10">
        <v>80</v>
      </c>
      <c r="S10">
        <v>88</v>
      </c>
    </row>
    <row r="12" spans="1:19" x14ac:dyDescent="0.35">
      <c r="B12" t="s">
        <v>28</v>
      </c>
      <c r="C12">
        <v>32</v>
      </c>
      <c r="D12">
        <v>34</v>
      </c>
      <c r="E12">
        <v>34</v>
      </c>
      <c r="F12">
        <v>31</v>
      </c>
      <c r="G12">
        <v>30</v>
      </c>
      <c r="H12">
        <v>26</v>
      </c>
      <c r="I12">
        <v>24</v>
      </c>
      <c r="J12">
        <v>27</v>
      </c>
      <c r="K12">
        <v>28</v>
      </c>
      <c r="L12">
        <v>24</v>
      </c>
      <c r="M12">
        <v>20</v>
      </c>
      <c r="N12">
        <v>23</v>
      </c>
      <c r="O12">
        <v>23</v>
      </c>
      <c r="P12">
        <v>25</v>
      </c>
      <c r="Q12">
        <v>22</v>
      </c>
      <c r="R12">
        <v>24</v>
      </c>
      <c r="S12">
        <v>24</v>
      </c>
    </row>
    <row r="13" spans="1:19" x14ac:dyDescent="0.35">
      <c r="B13" t="s">
        <v>29</v>
      </c>
      <c r="C13">
        <v>64</v>
      </c>
      <c r="D13">
        <v>63</v>
      </c>
      <c r="E13">
        <v>70</v>
      </c>
      <c r="F13">
        <v>73</v>
      </c>
      <c r="G13">
        <v>76</v>
      </c>
      <c r="H13">
        <v>68</v>
      </c>
      <c r="I13">
        <v>67</v>
      </c>
      <c r="J13">
        <v>60</v>
      </c>
      <c r="K13">
        <v>61</v>
      </c>
      <c r="L13">
        <v>55</v>
      </c>
      <c r="M13">
        <v>55</v>
      </c>
      <c r="N13">
        <v>53</v>
      </c>
      <c r="O13">
        <v>50</v>
      </c>
      <c r="P13">
        <v>49</v>
      </c>
      <c r="Q13">
        <v>54</v>
      </c>
      <c r="R13">
        <v>56</v>
      </c>
      <c r="S13">
        <v>63</v>
      </c>
    </row>
    <row r="14" spans="1:19" x14ac:dyDescent="0.35">
      <c r="B14" t="s">
        <v>23</v>
      </c>
      <c r="C14">
        <v>6</v>
      </c>
      <c r="D14">
        <v>4</v>
      </c>
      <c r="E14">
        <v>2</v>
      </c>
      <c r="F14">
        <v>2</v>
      </c>
      <c r="G14">
        <v>3</v>
      </c>
      <c r="H14">
        <v>3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1</v>
      </c>
    </row>
    <row r="15" spans="1:19" x14ac:dyDescent="0.35">
      <c r="A15" t="s">
        <v>30</v>
      </c>
      <c r="C15">
        <v>45</v>
      </c>
      <c r="D15">
        <v>43</v>
      </c>
      <c r="E15">
        <v>43</v>
      </c>
      <c r="F15">
        <v>47</v>
      </c>
      <c r="G15">
        <v>50</v>
      </c>
      <c r="H15">
        <v>45</v>
      </c>
      <c r="I15">
        <v>42</v>
      </c>
      <c r="J15">
        <v>36</v>
      </c>
      <c r="K15">
        <v>40</v>
      </c>
      <c r="L15">
        <v>34</v>
      </c>
      <c r="M15">
        <v>35</v>
      </c>
      <c r="N15">
        <v>35</v>
      </c>
      <c r="O15">
        <v>35</v>
      </c>
      <c r="P15">
        <v>35</v>
      </c>
      <c r="Q15">
        <v>34</v>
      </c>
      <c r="R15">
        <v>33</v>
      </c>
      <c r="S15">
        <v>38</v>
      </c>
    </row>
    <row r="16" spans="1:19" x14ac:dyDescent="0.35">
      <c r="A16" t="s">
        <v>31</v>
      </c>
      <c r="C16">
        <v>38</v>
      </c>
      <c r="D16">
        <v>36</v>
      </c>
      <c r="E16">
        <v>37</v>
      </c>
      <c r="F16">
        <v>43</v>
      </c>
      <c r="G16">
        <v>46</v>
      </c>
      <c r="H16">
        <v>46</v>
      </c>
      <c r="I16">
        <v>41</v>
      </c>
      <c r="J16">
        <v>40</v>
      </c>
      <c r="K16">
        <v>47</v>
      </c>
      <c r="L16">
        <v>47</v>
      </c>
      <c r="M16">
        <v>47</v>
      </c>
      <c r="N16">
        <v>48</v>
      </c>
      <c r="O16">
        <v>51</v>
      </c>
      <c r="P16">
        <v>56</v>
      </c>
      <c r="Q16">
        <v>60</v>
      </c>
      <c r="R16">
        <v>64</v>
      </c>
      <c r="S16">
        <v>69</v>
      </c>
    </row>
    <row r="17" spans="1:19" x14ac:dyDescent="0.35">
      <c r="A17" t="s">
        <v>32</v>
      </c>
      <c r="B17" t="s">
        <v>33</v>
      </c>
      <c r="C17">
        <v>20</v>
      </c>
      <c r="D17">
        <v>14</v>
      </c>
      <c r="E17">
        <v>16</v>
      </c>
      <c r="F17">
        <v>27</v>
      </c>
      <c r="G17">
        <v>31</v>
      </c>
      <c r="H17">
        <v>30</v>
      </c>
      <c r="I17">
        <v>25</v>
      </c>
      <c r="J17">
        <v>25</v>
      </c>
      <c r="K17">
        <v>26</v>
      </c>
      <c r="L17">
        <v>21</v>
      </c>
      <c r="M17">
        <v>24</v>
      </c>
      <c r="N17">
        <v>22</v>
      </c>
      <c r="O17">
        <v>23</v>
      </c>
      <c r="P17">
        <v>22</v>
      </c>
      <c r="Q17">
        <v>21</v>
      </c>
      <c r="R17">
        <v>20</v>
      </c>
      <c r="S17">
        <v>21</v>
      </c>
    </row>
    <row r="18" spans="1:19" x14ac:dyDescent="0.35">
      <c r="B18" t="s">
        <v>34</v>
      </c>
      <c r="C18">
        <v>6</v>
      </c>
      <c r="D18">
        <v>5</v>
      </c>
      <c r="E18">
        <v>8</v>
      </c>
      <c r="F18">
        <v>10</v>
      </c>
      <c r="G18">
        <v>10</v>
      </c>
      <c r="H18">
        <v>9</v>
      </c>
      <c r="I18">
        <v>9</v>
      </c>
      <c r="J18">
        <v>10</v>
      </c>
      <c r="K18">
        <v>9</v>
      </c>
      <c r="L18">
        <v>6</v>
      </c>
      <c r="M18">
        <v>7</v>
      </c>
      <c r="N18">
        <v>6</v>
      </c>
      <c r="O18">
        <v>7</v>
      </c>
      <c r="P18">
        <v>7</v>
      </c>
      <c r="Q18">
        <v>8</v>
      </c>
      <c r="R18">
        <v>9</v>
      </c>
      <c r="S18">
        <v>8</v>
      </c>
    </row>
    <row r="19" spans="1:19" x14ac:dyDescent="0.35">
      <c r="B19" t="s">
        <v>35</v>
      </c>
      <c r="C19">
        <v>14</v>
      </c>
      <c r="D19">
        <v>10</v>
      </c>
      <c r="E19">
        <v>8</v>
      </c>
      <c r="F19">
        <v>17</v>
      </c>
      <c r="G19">
        <v>20</v>
      </c>
      <c r="H19">
        <v>21</v>
      </c>
      <c r="I19">
        <v>16</v>
      </c>
      <c r="J19">
        <v>16</v>
      </c>
      <c r="K19">
        <v>17</v>
      </c>
      <c r="L19">
        <v>15</v>
      </c>
      <c r="M19">
        <v>17</v>
      </c>
      <c r="N19">
        <v>16</v>
      </c>
      <c r="O19">
        <v>17</v>
      </c>
      <c r="P19">
        <v>16</v>
      </c>
      <c r="Q19">
        <v>13</v>
      </c>
      <c r="R19">
        <v>11</v>
      </c>
      <c r="S19">
        <v>12</v>
      </c>
    </row>
    <row r="20" spans="1:19" x14ac:dyDescent="0.35">
      <c r="B20" t="s">
        <v>23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t="s">
        <v>36</v>
      </c>
      <c r="B21" t="s">
        <v>27</v>
      </c>
      <c r="C21">
        <v>182</v>
      </c>
      <c r="D21">
        <v>182</v>
      </c>
      <c r="E21">
        <v>195</v>
      </c>
      <c r="F21">
        <v>209</v>
      </c>
      <c r="G21">
        <v>213</v>
      </c>
      <c r="H21">
        <v>195</v>
      </c>
      <c r="I21">
        <v>185</v>
      </c>
      <c r="J21">
        <v>173</v>
      </c>
      <c r="K21">
        <v>169</v>
      </c>
      <c r="L21">
        <v>144</v>
      </c>
      <c r="M21">
        <v>145</v>
      </c>
      <c r="N21">
        <v>145</v>
      </c>
      <c r="O21">
        <v>147</v>
      </c>
      <c r="P21">
        <v>145</v>
      </c>
      <c r="Q21">
        <v>147</v>
      </c>
      <c r="R21">
        <v>152</v>
      </c>
      <c r="S21">
        <v>169</v>
      </c>
    </row>
    <row r="22" spans="1:19" x14ac:dyDescent="0.35">
      <c r="B22" t="s">
        <v>37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B23" t="s">
        <v>38</v>
      </c>
      <c r="C23">
        <v>21</v>
      </c>
      <c r="D23">
        <v>21</v>
      </c>
      <c r="E23">
        <v>26</v>
      </c>
      <c r="F23">
        <v>28</v>
      </c>
      <c r="G23">
        <v>28</v>
      </c>
      <c r="H23">
        <v>22</v>
      </c>
      <c r="I23">
        <v>22</v>
      </c>
      <c r="J23">
        <v>21</v>
      </c>
      <c r="K23">
        <v>19</v>
      </c>
      <c r="L23">
        <v>14</v>
      </c>
      <c r="M23">
        <v>14</v>
      </c>
      <c r="N23">
        <v>14</v>
      </c>
      <c r="O23">
        <v>13</v>
      </c>
      <c r="P23">
        <v>12</v>
      </c>
      <c r="Q23">
        <v>13</v>
      </c>
      <c r="R23">
        <v>15</v>
      </c>
      <c r="S23">
        <v>16</v>
      </c>
    </row>
    <row r="24" spans="1:19" x14ac:dyDescent="0.35">
      <c r="B24" t="s">
        <v>39</v>
      </c>
      <c r="C24">
        <v>21</v>
      </c>
      <c r="D24">
        <v>21</v>
      </c>
      <c r="E24">
        <v>26</v>
      </c>
      <c r="F24">
        <v>29</v>
      </c>
      <c r="G24">
        <v>28</v>
      </c>
      <c r="H24">
        <v>23</v>
      </c>
      <c r="I24">
        <v>22</v>
      </c>
      <c r="J24">
        <v>21</v>
      </c>
      <c r="K24">
        <v>19</v>
      </c>
      <c r="L24">
        <v>14</v>
      </c>
      <c r="M24">
        <v>14</v>
      </c>
      <c r="N24">
        <v>14</v>
      </c>
      <c r="O24">
        <v>13</v>
      </c>
      <c r="P24">
        <v>12</v>
      </c>
      <c r="Q24">
        <v>13</v>
      </c>
      <c r="R24">
        <v>15</v>
      </c>
      <c r="S24">
        <v>16</v>
      </c>
    </row>
    <row r="26" spans="1:19" x14ac:dyDescent="0.35">
      <c r="B26" t="s">
        <v>40</v>
      </c>
      <c r="C26">
        <v>162</v>
      </c>
      <c r="D26">
        <v>160</v>
      </c>
      <c r="E26">
        <v>168</v>
      </c>
      <c r="F26">
        <v>179</v>
      </c>
      <c r="G26">
        <v>185</v>
      </c>
      <c r="H26">
        <v>172</v>
      </c>
      <c r="I26">
        <v>163</v>
      </c>
      <c r="J26">
        <v>152</v>
      </c>
      <c r="K26">
        <v>150</v>
      </c>
      <c r="L26">
        <v>129</v>
      </c>
      <c r="M26">
        <v>131</v>
      </c>
      <c r="N26">
        <v>131</v>
      </c>
      <c r="O26">
        <v>134</v>
      </c>
      <c r="P26">
        <v>133</v>
      </c>
      <c r="Q26">
        <v>134</v>
      </c>
      <c r="R26">
        <v>137</v>
      </c>
      <c r="S26">
        <v>153</v>
      </c>
    </row>
    <row r="27" spans="1:19" x14ac:dyDescent="0.35">
      <c r="B27" t="s">
        <v>41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</row>
    <row r="28" spans="1:19" x14ac:dyDescent="0.35">
      <c r="A28" t="s">
        <v>42</v>
      </c>
      <c r="C28">
        <v>7</v>
      </c>
      <c r="D28">
        <v>11</v>
      </c>
      <c r="E28">
        <v>13</v>
      </c>
      <c r="F28">
        <v>13</v>
      </c>
      <c r="G28">
        <v>9</v>
      </c>
      <c r="H28">
        <v>8</v>
      </c>
      <c r="I28">
        <v>9</v>
      </c>
      <c r="J28">
        <v>9</v>
      </c>
      <c r="K28">
        <v>8</v>
      </c>
      <c r="L28">
        <v>7</v>
      </c>
      <c r="M28">
        <v>7</v>
      </c>
      <c r="N28">
        <v>8</v>
      </c>
      <c r="O28">
        <v>11</v>
      </c>
      <c r="P28">
        <v>11</v>
      </c>
      <c r="Q28">
        <v>12</v>
      </c>
      <c r="R28">
        <v>12</v>
      </c>
      <c r="S28">
        <v>12</v>
      </c>
    </row>
    <row r="29" spans="1:19" x14ac:dyDescent="0.35">
      <c r="A29" t="s">
        <v>43</v>
      </c>
      <c r="C29">
        <v>1</v>
      </c>
      <c r="D29">
        <v>1</v>
      </c>
      <c r="E29">
        <v>1</v>
      </c>
      <c r="F29">
        <v>2</v>
      </c>
      <c r="G29">
        <v>2</v>
      </c>
      <c r="H29">
        <v>3</v>
      </c>
      <c r="I29">
        <v>2</v>
      </c>
      <c r="J29">
        <v>2</v>
      </c>
      <c r="K29">
        <v>1</v>
      </c>
      <c r="L29">
        <v>2</v>
      </c>
      <c r="M29">
        <v>1</v>
      </c>
      <c r="N29">
        <v>3</v>
      </c>
      <c r="O29">
        <v>2</v>
      </c>
      <c r="P29">
        <v>3</v>
      </c>
      <c r="Q29">
        <v>3</v>
      </c>
      <c r="R29">
        <v>2</v>
      </c>
      <c r="S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Pop Data</vt:lpstr>
      <vt:lpstr>Sheet2</vt:lpstr>
      <vt:lpstr>Charts</vt:lpstr>
      <vt:lpstr>3 yr Mvg Avg - IL</vt:lpstr>
      <vt:lpstr>3 yr Mvg Avg - PA</vt:lpstr>
      <vt:lpstr>3 yr Mvg Avg - TX</vt:lpstr>
      <vt:lpstr>3 yr Mvg Avg - FL</vt:lpstr>
      <vt:lpstr>FARS - All Crashes - 1994-2018</vt:lpstr>
      <vt:lpstr>FARS - 3 Year Mvg Avg - CA </vt:lpstr>
      <vt:lpstr>FARS - 3 Year Mvg Avg - WY </vt:lpstr>
      <vt:lpstr>FARS - 3 Year Mvg Avg - NY </vt:lpstr>
      <vt:lpstr>FARS - 3 Year Mvg Avg - CO </vt:lpstr>
      <vt:lpstr>FARS - 3 Year Mvg Avg - 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Sullivan</dc:creator>
  <cp:lastModifiedBy>Katherine Sullivan</cp:lastModifiedBy>
  <dcterms:created xsi:type="dcterms:W3CDTF">2020-01-28T16:13:46Z</dcterms:created>
  <dcterms:modified xsi:type="dcterms:W3CDTF">2020-01-29T05:34:03Z</dcterms:modified>
</cp:coreProperties>
</file>