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403"/>
  <workbookPr defaultThemeVersion="124226"/>
  <bookViews>
    <workbookView xWindow="240" yWindow="90" windowWidth="20115" windowHeight="7425" xr2:uid="{00000000-000D-0000-FFFF-FFFF00000000}"/>
  </bookViews>
  <sheets>
    <sheet name="Plan1" sheetId="1" r:id="rId1"/>
    <sheet name="Plan2" sheetId="2" r:id="rId2"/>
    <sheet name="Plan3" sheetId="3" r:id="rId3"/>
  </sheets>
  <calcPr calcId="179016"/>
</workbook>
</file>

<file path=xl/calcChain.xml><?xml version="1.0" encoding="utf-8"?>
<calcChain xmlns="http://schemas.openxmlformats.org/spreadsheetml/2006/main">
  <c r="X18" i="1" l="1"/>
  <c r="X19" i="1"/>
  <c r="X20" i="1"/>
  <c r="X21" i="1"/>
  <c r="X22" i="1"/>
  <c r="X17" i="1"/>
  <c r="X11" i="1"/>
  <c r="X12" i="1"/>
  <c r="X13" i="1"/>
  <c r="X14" i="1"/>
  <c r="X15" i="1"/>
  <c r="X10" i="1"/>
  <c r="X4" i="1"/>
  <c r="X5" i="1"/>
  <c r="X6" i="1"/>
  <c r="X7" i="1"/>
  <c r="X8" i="1"/>
  <c r="X3" i="1"/>
  <c r="W18" i="1"/>
  <c r="W19" i="1"/>
  <c r="W20" i="1"/>
  <c r="W21" i="1"/>
  <c r="W22" i="1"/>
  <c r="W17" i="1"/>
  <c r="W11" i="1"/>
  <c r="W12" i="1"/>
  <c r="W13" i="1"/>
  <c r="W14" i="1"/>
  <c r="W15" i="1"/>
  <c r="W10" i="1"/>
  <c r="W5" i="1"/>
  <c r="W6" i="1"/>
  <c r="W7" i="1"/>
  <c r="W8" i="1"/>
  <c r="W4" i="1"/>
  <c r="W3" i="1"/>
  <c r="R22" i="1"/>
  <c r="R21" i="1"/>
  <c r="R20" i="1"/>
  <c r="R19" i="1"/>
  <c r="R18" i="1"/>
  <c r="R17" i="1"/>
  <c r="R15" i="1"/>
  <c r="R14" i="1"/>
  <c r="R13" i="1"/>
  <c r="R12" i="1"/>
  <c r="R11" i="1"/>
  <c r="R10" i="1"/>
  <c r="R8" i="1"/>
  <c r="R7" i="1"/>
  <c r="R6" i="1"/>
  <c r="R5" i="1"/>
  <c r="R4" i="1"/>
  <c r="R3" i="1"/>
  <c r="Q22" i="1"/>
  <c r="Q21" i="1"/>
  <c r="Q20" i="1"/>
  <c r="Q19" i="1"/>
  <c r="Q18" i="1"/>
  <c r="Q17" i="1"/>
  <c r="Q15" i="1"/>
  <c r="Q14" i="1"/>
  <c r="Q13" i="1"/>
  <c r="Q12" i="1"/>
  <c r="Q11" i="1"/>
  <c r="Q10" i="1"/>
  <c r="Q8" i="1"/>
  <c r="Q7" i="1"/>
  <c r="Q6" i="1"/>
  <c r="Q5" i="1"/>
  <c r="Q4" i="1"/>
  <c r="Q3" i="1"/>
  <c r="L22" i="1"/>
  <c r="L21" i="1"/>
  <c r="L20" i="1"/>
  <c r="L19" i="1"/>
  <c r="L18" i="1"/>
  <c r="L17" i="1"/>
  <c r="L15" i="1"/>
  <c r="L14" i="1"/>
  <c r="L13" i="1"/>
  <c r="L12" i="1"/>
  <c r="L11" i="1"/>
  <c r="L10" i="1"/>
  <c r="L8" i="1"/>
  <c r="L7" i="1"/>
  <c r="L6" i="1"/>
  <c r="L5" i="1"/>
  <c r="L4" i="1"/>
  <c r="L3" i="1"/>
  <c r="K5" i="1"/>
  <c r="K4" i="1"/>
  <c r="K3" i="1"/>
  <c r="G22" i="1"/>
  <c r="G21" i="1"/>
  <c r="G20" i="1"/>
  <c r="G19" i="1"/>
  <c r="G18" i="1"/>
  <c r="G17" i="1"/>
  <c r="F22" i="1"/>
  <c r="F21" i="1"/>
  <c r="F20" i="1"/>
  <c r="F19" i="1"/>
  <c r="F18" i="1"/>
  <c r="F17" i="1"/>
  <c r="G15" i="1"/>
  <c r="G14" i="1"/>
  <c r="G13" i="1"/>
  <c r="G12" i="1"/>
  <c r="G11" i="1"/>
  <c r="G10" i="1"/>
  <c r="F15" i="1"/>
  <c r="F14" i="1"/>
  <c r="F13" i="1"/>
  <c r="F12" i="1"/>
  <c r="F11" i="1"/>
  <c r="F10" i="1"/>
  <c r="F8" i="1"/>
  <c r="F7" i="1"/>
  <c r="G8" i="1"/>
  <c r="G7" i="1"/>
  <c r="G6" i="1"/>
  <c r="F6" i="1"/>
  <c r="G5" i="1"/>
  <c r="F5" i="1"/>
  <c r="F4" i="1"/>
  <c r="G4" i="1"/>
  <c r="F3" i="1"/>
  <c r="G3" i="1"/>
</calcChain>
</file>

<file path=xl/sharedStrings.xml><?xml version="1.0" encoding="utf-8"?>
<sst xmlns="http://schemas.openxmlformats.org/spreadsheetml/2006/main" count="17" uniqueCount="11">
  <si>
    <t>FUNGO</t>
  </si>
  <si>
    <t xml:space="preserve">[] OE </t>
  </si>
  <si>
    <t>O. odorifera</t>
  </si>
  <si>
    <t>Média</t>
  </si>
  <si>
    <t>dp</t>
  </si>
  <si>
    <t>O. diospyrifolia</t>
  </si>
  <si>
    <t>C. dinisii</t>
  </si>
  <si>
    <t>O. puberula</t>
  </si>
  <si>
    <t>Alternaria alternata</t>
  </si>
  <si>
    <t>Aspergillus flavus</t>
  </si>
  <si>
    <t>Penicillium crustosum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</si>
</sst>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9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2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zoomScaleNormal="100" workbookViewId="0" xr3:uid="{AEA406A1-0E4B-5B11-9CD5-51D6E497D94C}">
      <selection activeCell="C3" sqref="C3:E8"/>
    </sheetView>
  </sheetViews>
  <sheetFormatPr defaultRowHeight="15"/>
  <cols>
    <col min="1" max="1" width="21.85546875" style="5" customWidth="1"/>
    <col min="2" max="2" width="14.42578125" style="5" customWidth="1"/>
    <col min="3" max="3" width="11.7109375" style="5" customWidth="1"/>
    <col min="4" max="6" width="9.140625" style="5"/>
    <col min="7" max="7" width="10.5703125" style="5" bestFit="1" customWidth="1"/>
    <col min="8" max="8" width="14.85546875" style="5" customWidth="1"/>
    <col min="9" max="16" width="9.140625" style="5"/>
    <col min="17" max="17" width="11.5703125" style="5" bestFit="1" customWidth="1"/>
    <col min="18" max="16384" width="9.140625" style="5"/>
  </cols>
  <sheetData>
    <row r="1" spans="1:24">
      <c r="A1" s="6" t="s">
        <v>0</v>
      </c>
      <c r="B1" s="6" t="s">
        <v>1</v>
      </c>
      <c r="C1" s="8" t="s">
        <v>2</v>
      </c>
      <c r="F1" s="12" t="s">
        <v>3</v>
      </c>
      <c r="G1" s="12" t="s">
        <v>4</v>
      </c>
      <c r="H1" s="8" t="s">
        <v>5</v>
      </c>
      <c r="K1" s="12" t="s">
        <v>3</v>
      </c>
      <c r="L1" s="12" t="s">
        <v>4</v>
      </c>
      <c r="N1" s="8" t="s">
        <v>6</v>
      </c>
      <c r="Q1" s="12" t="s">
        <v>3</v>
      </c>
      <c r="R1" s="12" t="s">
        <v>4</v>
      </c>
      <c r="S1" s="17"/>
      <c r="T1" s="8" t="s">
        <v>7</v>
      </c>
      <c r="W1" s="12" t="s">
        <v>3</v>
      </c>
      <c r="X1" s="12" t="s">
        <v>4</v>
      </c>
    </row>
    <row r="2" spans="1:24">
      <c r="A2" s="3"/>
    </row>
    <row r="3" spans="1:24">
      <c r="A3" s="7" t="s">
        <v>8</v>
      </c>
      <c r="B3" s="2">
        <v>0.5</v>
      </c>
      <c r="C3" s="10">
        <v>9.4</v>
      </c>
      <c r="D3" s="10">
        <v>10</v>
      </c>
      <c r="E3" s="10">
        <v>10.3</v>
      </c>
      <c r="F3" s="3">
        <f t="shared" ref="F3:F8" si="0">AVERAGE(C3:E3)</f>
        <v>9.9</v>
      </c>
      <c r="G3" s="13">
        <f t="shared" ref="G3:G8" si="1">STDEV(C3:E3)</f>
        <v>0.45825756949558416</v>
      </c>
      <c r="H3" s="5">
        <v>3.9</v>
      </c>
      <c r="I3" s="5">
        <v>4</v>
      </c>
      <c r="J3" s="5">
        <v>4</v>
      </c>
      <c r="K3" s="14">
        <f>AVERAGE(H3:J3)</f>
        <v>3.9666666666666668</v>
      </c>
      <c r="L3" s="13">
        <f t="shared" ref="L3:L8" si="2">STDEV(H3:J3)</f>
        <v>5.773502691896263E-2</v>
      </c>
      <c r="N3" s="5">
        <v>5.35</v>
      </c>
      <c r="O3" s="1">
        <v>6.25</v>
      </c>
      <c r="P3" s="5">
        <v>7.61</v>
      </c>
      <c r="Q3" s="18">
        <f t="shared" ref="Q3:Q8" si="3">AVERAGE(N3:P3)</f>
        <v>6.4033333333333333</v>
      </c>
      <c r="R3" s="13">
        <f t="shared" ref="R3:R8" si="4">STDEV(N3:P3)</f>
        <v>1.1377756076368195</v>
      </c>
      <c r="T3" s="5">
        <v>0.33</v>
      </c>
      <c r="U3" s="5">
        <v>1.55</v>
      </c>
      <c r="V3" s="5">
        <v>0.89</v>
      </c>
      <c r="W3" s="14">
        <f>AVERAGE(T3:V3)</f>
        <v>0.92333333333333334</v>
      </c>
      <c r="X3" s="20">
        <f>STDEV(T3:V3)</f>
        <v>0.61068267810159271</v>
      </c>
    </row>
    <row r="4" spans="1:24">
      <c r="A4" s="7"/>
      <c r="B4" s="2">
        <v>0.6</v>
      </c>
      <c r="C4" s="10">
        <v>10.6</v>
      </c>
      <c r="D4" s="10">
        <v>11.1</v>
      </c>
      <c r="E4" s="10">
        <v>11.7</v>
      </c>
      <c r="F4" s="14">
        <f t="shared" si="0"/>
        <v>11.133333333333333</v>
      </c>
      <c r="G4" s="13">
        <f t="shared" si="1"/>
        <v>0.55075705472861003</v>
      </c>
      <c r="H4" s="5">
        <v>5.2</v>
      </c>
      <c r="I4" s="5">
        <v>5.3</v>
      </c>
      <c r="J4" s="5">
        <v>6.5</v>
      </c>
      <c r="K4" s="14">
        <f>AVERAGE(H4:J4)</f>
        <v>5.666666666666667</v>
      </c>
      <c r="L4" s="13">
        <f t="shared" si="2"/>
        <v>0.72341781380702352</v>
      </c>
      <c r="N4" s="5">
        <v>7.21</v>
      </c>
      <c r="O4" s="1">
        <v>8.1999999999999993</v>
      </c>
      <c r="P4" s="1">
        <v>9.3000000000000007</v>
      </c>
      <c r="Q4" s="18">
        <f t="shared" si="3"/>
        <v>8.2366666666666664</v>
      </c>
      <c r="R4" s="13">
        <f t="shared" si="4"/>
        <v>1.0454823448214339</v>
      </c>
      <c r="T4" s="5">
        <v>0.17</v>
      </c>
      <c r="U4" s="5">
        <v>0.35</v>
      </c>
      <c r="V4" s="5">
        <v>0.97</v>
      </c>
      <c r="W4" s="14">
        <f>AVERAGE(T4:V4)</f>
        <v>0.49666666666666665</v>
      </c>
      <c r="X4" s="20">
        <f t="shared" ref="X4:X8" si="5">STDEV(T4:V4)</f>
        <v>0.41968241961432368</v>
      </c>
    </row>
    <row r="5" spans="1:24">
      <c r="A5" s="7"/>
      <c r="B5" s="2">
        <v>0.7</v>
      </c>
      <c r="C5" s="10">
        <v>12</v>
      </c>
      <c r="D5" s="10">
        <v>12.9</v>
      </c>
      <c r="E5" s="10">
        <v>13</v>
      </c>
      <c r="F5" s="14">
        <f t="shared" si="0"/>
        <v>12.633333333333333</v>
      </c>
      <c r="G5" s="13">
        <f t="shared" si="1"/>
        <v>0.55075705472861036</v>
      </c>
      <c r="H5" s="5">
        <v>8</v>
      </c>
      <c r="I5" s="5">
        <v>6</v>
      </c>
      <c r="J5" s="5">
        <v>7.7</v>
      </c>
      <c r="K5" s="14">
        <f>AVERAGE(H5:J5)</f>
        <v>7.2333333333333334</v>
      </c>
      <c r="L5" s="13">
        <f t="shared" si="2"/>
        <v>1.0785793124908993</v>
      </c>
      <c r="N5" s="5">
        <v>10.1</v>
      </c>
      <c r="O5" s="1">
        <v>9.6999999999999993</v>
      </c>
      <c r="P5" s="5">
        <v>7.5</v>
      </c>
      <c r="Q5" s="18">
        <f t="shared" si="3"/>
        <v>9.1</v>
      </c>
      <c r="R5" s="13">
        <f t="shared" si="4"/>
        <v>1.4000000000000028</v>
      </c>
      <c r="T5" s="5">
        <v>0.51</v>
      </c>
      <c r="U5" s="5">
        <v>0.43</v>
      </c>
      <c r="V5" s="5">
        <v>0.27</v>
      </c>
      <c r="W5" s="14">
        <f t="shared" ref="W5:W8" si="6">AVERAGE(T5:V5)</f>
        <v>0.40333333333333332</v>
      </c>
      <c r="X5" s="20">
        <f t="shared" si="5"/>
        <v>0.12220201853215559</v>
      </c>
    </row>
    <row r="6" spans="1:24">
      <c r="A6" s="7"/>
      <c r="B6" s="2">
        <v>0.8</v>
      </c>
      <c r="C6" s="10">
        <v>12.7</v>
      </c>
      <c r="D6" s="10">
        <v>13.4</v>
      </c>
      <c r="E6" s="10">
        <v>13.3</v>
      </c>
      <c r="F6" s="14">
        <f t="shared" si="0"/>
        <v>13.133333333333335</v>
      </c>
      <c r="G6" s="13">
        <f t="shared" si="1"/>
        <v>0.37859388972001889</v>
      </c>
      <c r="H6" s="5">
        <v>9</v>
      </c>
      <c r="I6" s="5">
        <v>8</v>
      </c>
      <c r="J6" s="5">
        <v>10</v>
      </c>
      <c r="K6" s="3">
        <v>9</v>
      </c>
      <c r="L6" s="15">
        <f t="shared" si="2"/>
        <v>1</v>
      </c>
      <c r="N6" s="5">
        <v>10.3</v>
      </c>
      <c r="O6" s="1">
        <v>10</v>
      </c>
      <c r="P6" s="5">
        <v>11.11</v>
      </c>
      <c r="Q6" s="18">
        <f t="shared" si="3"/>
        <v>10.47</v>
      </c>
      <c r="R6" s="13">
        <f t="shared" si="4"/>
        <v>0.57419508879822334</v>
      </c>
      <c r="T6" s="5">
        <v>1.01</v>
      </c>
      <c r="U6" s="5">
        <v>0.89</v>
      </c>
      <c r="V6" s="5">
        <v>1</v>
      </c>
      <c r="W6" s="14">
        <f t="shared" si="6"/>
        <v>0.96666666666666667</v>
      </c>
      <c r="X6" s="20">
        <f t="shared" si="5"/>
        <v>6.6583281184793924E-2</v>
      </c>
    </row>
    <row r="7" spans="1:24">
      <c r="A7" s="7"/>
      <c r="B7" s="2">
        <v>0.9</v>
      </c>
      <c r="C7" s="10">
        <v>13.1</v>
      </c>
      <c r="D7" s="10">
        <v>13.8</v>
      </c>
      <c r="E7" s="10">
        <v>13.9</v>
      </c>
      <c r="F7" s="14">
        <f t="shared" si="0"/>
        <v>13.6</v>
      </c>
      <c r="G7" s="13">
        <f t="shared" si="1"/>
        <v>0.43588989435406783</v>
      </c>
      <c r="H7" s="5">
        <v>12</v>
      </c>
      <c r="I7" s="5">
        <v>11.8</v>
      </c>
      <c r="J7" s="5">
        <v>13.1</v>
      </c>
      <c r="K7" s="3">
        <v>12.3</v>
      </c>
      <c r="L7" s="5">
        <f t="shared" si="2"/>
        <v>0.69999999999999951</v>
      </c>
      <c r="N7" s="5">
        <v>16</v>
      </c>
      <c r="O7" s="1">
        <v>15.5</v>
      </c>
      <c r="P7" s="5">
        <v>17.010000000000002</v>
      </c>
      <c r="Q7" s="18">
        <f t="shared" si="3"/>
        <v>16.170000000000002</v>
      </c>
      <c r="R7" s="13">
        <f t="shared" si="4"/>
        <v>0.7692203845452884</v>
      </c>
      <c r="T7" s="5">
        <v>2.31</v>
      </c>
      <c r="U7" s="5">
        <v>3.1</v>
      </c>
      <c r="V7" s="5">
        <v>2.77</v>
      </c>
      <c r="W7" s="14">
        <f t="shared" si="6"/>
        <v>2.7266666666666666</v>
      </c>
      <c r="X7" s="20">
        <f t="shared" si="5"/>
        <v>0.39677869566464291</v>
      </c>
    </row>
    <row r="8" spans="1:24">
      <c r="A8" s="7"/>
      <c r="B8" s="2">
        <v>1</v>
      </c>
      <c r="C8" s="10">
        <v>14.3</v>
      </c>
      <c r="D8" s="10">
        <v>15</v>
      </c>
      <c r="E8" s="10">
        <v>15.2</v>
      </c>
      <c r="F8" s="14">
        <f t="shared" si="0"/>
        <v>14.833333333333334</v>
      </c>
      <c r="G8" s="13">
        <f t="shared" si="1"/>
        <v>0.47258156262526013</v>
      </c>
      <c r="H8" s="5">
        <v>14</v>
      </c>
      <c r="I8" s="5">
        <v>13.9</v>
      </c>
      <c r="J8" s="5">
        <v>14.2</v>
      </c>
      <c r="K8" s="3">
        <v>14.03</v>
      </c>
      <c r="L8" s="13">
        <f t="shared" si="2"/>
        <v>0.15275252316519414</v>
      </c>
      <c r="N8" s="5">
        <v>16.2</v>
      </c>
      <c r="O8" s="9">
        <v>16.100000000000001</v>
      </c>
      <c r="P8" s="5">
        <v>15.9</v>
      </c>
      <c r="Q8" s="18">
        <f t="shared" si="3"/>
        <v>16.066666666666666</v>
      </c>
      <c r="R8" s="13">
        <f t="shared" si="4"/>
        <v>0.15275252316519433</v>
      </c>
      <c r="T8" s="5">
        <v>4.32</v>
      </c>
      <c r="U8" s="5">
        <v>3.57</v>
      </c>
      <c r="V8" s="5">
        <v>5.01</v>
      </c>
      <c r="W8" s="14">
        <f t="shared" si="6"/>
        <v>4.3</v>
      </c>
      <c r="X8" s="20">
        <f t="shared" si="5"/>
        <v>0.72020830320123297</v>
      </c>
    </row>
    <row r="9" spans="1:24">
      <c r="A9" s="7"/>
      <c r="C9" s="11"/>
      <c r="D9" s="11"/>
      <c r="E9" s="11"/>
      <c r="F9" s="3"/>
      <c r="K9" s="3"/>
      <c r="O9" s="9"/>
      <c r="Q9" s="3"/>
      <c r="W9" s="3"/>
    </row>
    <row r="10" spans="1:24" ht="15.75">
      <c r="A10" s="7" t="s">
        <v>9</v>
      </c>
      <c r="B10" s="2">
        <v>0.5</v>
      </c>
      <c r="C10" s="10">
        <v>9.9</v>
      </c>
      <c r="D10" s="10">
        <v>11</v>
      </c>
      <c r="E10" s="10">
        <v>11.9</v>
      </c>
      <c r="F10" s="14">
        <f t="shared" ref="F10:F15" si="7">AVERAGE(C10:E10)</f>
        <v>10.933333333333332</v>
      </c>
      <c r="G10" s="13">
        <f t="shared" ref="G10:G15" si="8">STDEV(C10:E10)</f>
        <v>1.0016652800877812</v>
      </c>
      <c r="H10" s="5">
        <v>2.8</v>
      </c>
      <c r="I10" s="5">
        <v>5.9</v>
      </c>
      <c r="J10" s="5">
        <v>5.0999999999999996</v>
      </c>
      <c r="K10" s="3">
        <v>4.5599999999999996</v>
      </c>
      <c r="L10" s="13">
        <f t="shared" ref="L10:L15" si="9">STDEV(H10:J10)</f>
        <v>1.6093476939431093</v>
      </c>
      <c r="N10" s="5">
        <v>7</v>
      </c>
      <c r="O10" s="16">
        <v>6.4</v>
      </c>
      <c r="P10" s="5">
        <v>5.75</v>
      </c>
      <c r="Q10" s="18">
        <f t="shared" ref="Q10:Q15" si="10">AVERAGE(N10:P10)</f>
        <v>6.3833333333333329</v>
      </c>
      <c r="R10" s="13">
        <f t="shared" ref="R10:R15" si="11">STDEV(N10:P10)</f>
        <v>0.6251666444503684</v>
      </c>
      <c r="T10" s="5">
        <v>0.21</v>
      </c>
      <c r="U10" s="5">
        <v>0.5</v>
      </c>
      <c r="V10" s="5">
        <v>0.79</v>
      </c>
      <c r="W10" s="14">
        <f>AVERAGE(T10:V10)</f>
        <v>0.5</v>
      </c>
      <c r="X10" s="13">
        <f>STDEV(T10:V10)</f>
        <v>0.29000000000000009</v>
      </c>
    </row>
    <row r="11" spans="1:24" ht="15.75">
      <c r="A11" s="7"/>
      <c r="B11" s="2">
        <v>0.6</v>
      </c>
      <c r="C11" s="10">
        <v>11.7</v>
      </c>
      <c r="D11" s="10">
        <v>12.1</v>
      </c>
      <c r="E11" s="10">
        <v>12.4</v>
      </c>
      <c r="F11" s="14">
        <f t="shared" si="7"/>
        <v>12.066666666666665</v>
      </c>
      <c r="G11" s="13">
        <f t="shared" si="8"/>
        <v>0.35118845842842517</v>
      </c>
      <c r="H11" s="5">
        <v>4</v>
      </c>
      <c r="I11" s="5">
        <v>7</v>
      </c>
      <c r="J11" s="5">
        <v>5.8</v>
      </c>
      <c r="K11" s="3">
        <v>6.03</v>
      </c>
      <c r="L11" s="13">
        <f t="shared" si="9"/>
        <v>1.5099668870541503</v>
      </c>
      <c r="N11" s="5">
        <v>7.1</v>
      </c>
      <c r="O11" s="16">
        <v>6.2</v>
      </c>
      <c r="P11" s="5">
        <v>5.9</v>
      </c>
      <c r="Q11" s="19">
        <f t="shared" si="10"/>
        <v>6.4000000000000012</v>
      </c>
      <c r="R11" s="13">
        <f t="shared" si="11"/>
        <v>0.6244997998398395</v>
      </c>
      <c r="T11" s="5">
        <v>0.75</v>
      </c>
      <c r="U11" s="5">
        <v>0.56000000000000005</v>
      </c>
      <c r="V11" s="5">
        <v>0.88</v>
      </c>
      <c r="W11" s="14">
        <f t="shared" ref="W11:W15" si="12">AVERAGE(T11:V11)</f>
        <v>0.73</v>
      </c>
      <c r="X11" s="13">
        <f t="shared" ref="X11:X15" si="13">STDEV(T11:V11)</f>
        <v>0.16093476939431092</v>
      </c>
    </row>
    <row r="12" spans="1:24" ht="15.75">
      <c r="A12" s="7"/>
      <c r="B12" s="2">
        <v>0.7</v>
      </c>
      <c r="C12" s="10">
        <v>13.5</v>
      </c>
      <c r="D12" s="10">
        <v>13</v>
      </c>
      <c r="E12" s="10">
        <v>13.7</v>
      </c>
      <c r="F12" s="14">
        <f t="shared" si="7"/>
        <v>13.4</v>
      </c>
      <c r="G12" s="13">
        <f t="shared" si="8"/>
        <v>0.36055512754639862</v>
      </c>
      <c r="H12" s="5">
        <v>7</v>
      </c>
      <c r="I12" s="5">
        <v>7.1</v>
      </c>
      <c r="J12" s="5">
        <v>6.8</v>
      </c>
      <c r="K12" s="3">
        <v>6.96</v>
      </c>
      <c r="L12" s="13">
        <f t="shared" si="9"/>
        <v>0.15275252316519461</v>
      </c>
      <c r="N12" s="5">
        <v>10</v>
      </c>
      <c r="O12" s="16">
        <v>6.6</v>
      </c>
      <c r="P12" s="5">
        <v>4.2</v>
      </c>
      <c r="Q12" s="18">
        <f t="shared" si="10"/>
        <v>6.9333333333333336</v>
      </c>
      <c r="R12" s="13">
        <f t="shared" si="11"/>
        <v>2.9143323992525842</v>
      </c>
      <c r="T12" s="5">
        <v>1.21</v>
      </c>
      <c r="U12" s="5">
        <v>1.33</v>
      </c>
      <c r="V12" s="5">
        <v>0.77</v>
      </c>
      <c r="W12" s="14">
        <f t="shared" si="12"/>
        <v>1.1033333333333333</v>
      </c>
      <c r="X12" s="13">
        <f t="shared" si="13"/>
        <v>0.29484459183327932</v>
      </c>
    </row>
    <row r="13" spans="1:24" ht="15.75">
      <c r="A13" s="7"/>
      <c r="B13" s="2">
        <v>0.8</v>
      </c>
      <c r="C13" s="10">
        <v>14.1</v>
      </c>
      <c r="D13" s="10">
        <v>14.5</v>
      </c>
      <c r="E13" s="10">
        <v>14.8</v>
      </c>
      <c r="F13" s="14">
        <f t="shared" si="7"/>
        <v>14.466666666666669</v>
      </c>
      <c r="G13" s="13">
        <f t="shared" si="8"/>
        <v>0.35118845842842517</v>
      </c>
      <c r="H13" s="5">
        <v>12</v>
      </c>
      <c r="I13" s="5">
        <v>13</v>
      </c>
      <c r="J13" s="5">
        <v>12.9</v>
      </c>
      <c r="K13" s="3">
        <v>12.63</v>
      </c>
      <c r="L13" s="13">
        <f t="shared" si="9"/>
        <v>0.55075705472861036</v>
      </c>
      <c r="N13" s="5">
        <v>7</v>
      </c>
      <c r="O13" s="16">
        <v>7</v>
      </c>
      <c r="P13" s="5">
        <v>9.1</v>
      </c>
      <c r="Q13" s="19">
        <f t="shared" si="10"/>
        <v>7.7</v>
      </c>
      <c r="R13" s="13">
        <f t="shared" si="11"/>
        <v>1.2124355652982137</v>
      </c>
      <c r="T13" s="5">
        <v>2.2000000000000002</v>
      </c>
      <c r="U13" s="5">
        <v>2.1</v>
      </c>
      <c r="V13" s="5">
        <v>2</v>
      </c>
      <c r="W13" s="14">
        <f t="shared" si="12"/>
        <v>2.1</v>
      </c>
      <c r="X13" s="13">
        <f t="shared" si="13"/>
        <v>0.10000000000000009</v>
      </c>
    </row>
    <row r="14" spans="1:24" ht="15.75">
      <c r="A14" s="7"/>
      <c r="B14" s="2">
        <v>0.9</v>
      </c>
      <c r="C14" s="10">
        <v>14.6</v>
      </c>
      <c r="D14" s="10">
        <v>15.3</v>
      </c>
      <c r="E14" s="10">
        <v>15</v>
      </c>
      <c r="F14" s="14">
        <f t="shared" si="7"/>
        <v>14.966666666666667</v>
      </c>
      <c r="G14" s="13">
        <f t="shared" si="8"/>
        <v>0.35118845842842517</v>
      </c>
      <c r="H14" s="5">
        <v>14</v>
      </c>
      <c r="I14" s="5">
        <v>13.4</v>
      </c>
      <c r="J14" s="5">
        <v>14.1</v>
      </c>
      <c r="K14" s="3">
        <v>13.83</v>
      </c>
      <c r="L14" s="13">
        <f t="shared" si="9"/>
        <v>0.3785938897200179</v>
      </c>
      <c r="N14" s="5">
        <v>15</v>
      </c>
      <c r="O14" s="16">
        <v>13</v>
      </c>
      <c r="P14" s="5">
        <v>17</v>
      </c>
      <c r="Q14" s="19">
        <f t="shared" si="10"/>
        <v>15</v>
      </c>
      <c r="R14" s="13">
        <f t="shared" si="11"/>
        <v>2</v>
      </c>
      <c r="T14" s="5">
        <v>3.4</v>
      </c>
      <c r="U14" s="5">
        <v>4.12</v>
      </c>
      <c r="V14" s="5">
        <v>3.86</v>
      </c>
      <c r="W14" s="14">
        <f t="shared" si="12"/>
        <v>3.793333333333333</v>
      </c>
      <c r="X14" s="13">
        <f t="shared" si="13"/>
        <v>0.36460023770334188</v>
      </c>
    </row>
    <row r="15" spans="1:24">
      <c r="A15" s="7"/>
      <c r="B15" s="2">
        <v>1</v>
      </c>
      <c r="C15" s="10">
        <v>15.2</v>
      </c>
      <c r="D15" s="10">
        <v>16</v>
      </c>
      <c r="E15" s="10">
        <v>16.100000000000001</v>
      </c>
      <c r="F15" s="14">
        <f t="shared" si="7"/>
        <v>15.766666666666666</v>
      </c>
      <c r="G15" s="13">
        <f t="shared" si="8"/>
        <v>0.49328828623162563</v>
      </c>
      <c r="H15" s="5">
        <v>17</v>
      </c>
      <c r="I15" s="5">
        <v>16</v>
      </c>
      <c r="J15" s="5">
        <v>16.8</v>
      </c>
      <c r="K15" s="3">
        <v>16.600000000000001</v>
      </c>
      <c r="L15" s="13">
        <f t="shared" si="9"/>
        <v>0.52915026221291828</v>
      </c>
      <c r="N15" s="5">
        <v>18.3</v>
      </c>
      <c r="O15" s="9">
        <v>20.399999999999999</v>
      </c>
      <c r="P15" s="5">
        <v>21.9</v>
      </c>
      <c r="Q15" s="19">
        <f t="shared" si="10"/>
        <v>20.2</v>
      </c>
      <c r="R15" s="13">
        <f t="shared" si="11"/>
        <v>1.8083141320025113</v>
      </c>
      <c r="T15" s="5">
        <v>5.7</v>
      </c>
      <c r="U15" s="5">
        <v>6.1</v>
      </c>
      <c r="V15" s="5">
        <v>4.32</v>
      </c>
      <c r="W15" s="14">
        <f t="shared" si="12"/>
        <v>5.373333333333334</v>
      </c>
      <c r="X15" s="13">
        <f t="shared" si="13"/>
        <v>0.93388079182159189</v>
      </c>
    </row>
    <row r="16" spans="1:24">
      <c r="A16" s="7"/>
      <c r="B16" s="4"/>
      <c r="C16" s="11"/>
      <c r="D16" s="11"/>
      <c r="E16" s="11"/>
      <c r="F16" s="3"/>
      <c r="K16" s="3"/>
      <c r="O16" s="9"/>
      <c r="Q16" s="3"/>
      <c r="W16" s="3"/>
    </row>
    <row r="17" spans="1:24" ht="15.75">
      <c r="A17" s="7" t="s">
        <v>10</v>
      </c>
      <c r="B17" s="2">
        <v>0.5</v>
      </c>
      <c r="C17" s="11">
        <v>8.5</v>
      </c>
      <c r="D17" s="11">
        <v>9.1999999999999993</v>
      </c>
      <c r="E17" s="11">
        <v>9.5</v>
      </c>
      <c r="F17" s="14">
        <f t="shared" ref="F17:F22" si="14">AVERAGE(C17:E17)</f>
        <v>9.0666666666666664</v>
      </c>
      <c r="G17" s="13">
        <f t="shared" ref="G17:G22" si="15">STDEV(C17:E17)</f>
        <v>0.51316014394468834</v>
      </c>
      <c r="H17" s="5">
        <v>5.7</v>
      </c>
      <c r="I17" s="5">
        <v>8</v>
      </c>
      <c r="J17" s="5">
        <v>6.9</v>
      </c>
      <c r="K17" s="3">
        <v>7.56</v>
      </c>
      <c r="L17" s="13">
        <f t="shared" ref="L17:L22" si="16">STDEV(H17:J17)</f>
        <v>1.1503622617824951</v>
      </c>
      <c r="N17" s="5">
        <v>8.9</v>
      </c>
      <c r="O17" s="16">
        <v>15.31</v>
      </c>
      <c r="P17" s="5">
        <v>21.11</v>
      </c>
      <c r="Q17" s="18">
        <f t="shared" ref="Q17:Q22" si="17">AVERAGE(N17:P17)</f>
        <v>15.106666666666667</v>
      </c>
      <c r="R17" s="13">
        <f t="shared" ref="R17:R22" si="18">STDEV(N17:P17)</f>
        <v>6.1075390570452619</v>
      </c>
      <c r="T17" s="5">
        <v>0.79</v>
      </c>
      <c r="U17" s="5">
        <v>0.77</v>
      </c>
      <c r="V17" s="5">
        <v>1.23</v>
      </c>
      <c r="W17" s="14">
        <f>AVERAGE(T17:V17)</f>
        <v>0.93</v>
      </c>
      <c r="X17" s="13">
        <f>STDEV(T17:V17)</f>
        <v>0.25999999999999979</v>
      </c>
    </row>
    <row r="18" spans="1:24" ht="15.75">
      <c r="A18" s="3"/>
      <c r="B18" s="2">
        <v>0.6</v>
      </c>
      <c r="C18" s="11">
        <v>10</v>
      </c>
      <c r="D18" s="11">
        <v>11</v>
      </c>
      <c r="E18" s="11">
        <v>11.9</v>
      </c>
      <c r="F18" s="14">
        <f t="shared" si="14"/>
        <v>10.966666666666667</v>
      </c>
      <c r="G18" s="13">
        <f t="shared" si="15"/>
        <v>0.95043849529221702</v>
      </c>
      <c r="H18" s="5">
        <v>6.3</v>
      </c>
      <c r="I18" s="5">
        <v>9.1</v>
      </c>
      <c r="J18" s="5">
        <v>8.8000000000000007</v>
      </c>
      <c r="K18" s="3">
        <v>8.6300000000000008</v>
      </c>
      <c r="L18" s="13">
        <f t="shared" si="16"/>
        <v>1.5373136743466929</v>
      </c>
      <c r="N18" s="5">
        <v>9.99</v>
      </c>
      <c r="O18" s="16">
        <v>19.93</v>
      </c>
      <c r="P18" s="5">
        <v>24.5</v>
      </c>
      <c r="Q18" s="18">
        <f t="shared" si="17"/>
        <v>18.14</v>
      </c>
      <c r="R18" s="13">
        <f t="shared" si="18"/>
        <v>7.4187667438732694</v>
      </c>
      <c r="T18" s="5">
        <v>1.45</v>
      </c>
      <c r="U18" s="5">
        <v>2.0099999999999998</v>
      </c>
      <c r="V18" s="5">
        <v>1.1299999999999999</v>
      </c>
      <c r="W18" s="14">
        <f t="shared" ref="W18:W22" si="19">AVERAGE(T18:V18)</f>
        <v>1.53</v>
      </c>
      <c r="X18" s="13">
        <f t="shared" ref="X18:X22" si="20">STDEV(T18:V18)</f>
        <v>0.44542114902640118</v>
      </c>
    </row>
    <row r="19" spans="1:24" ht="15.75">
      <c r="A19" s="3"/>
      <c r="B19" s="2">
        <v>0.7</v>
      </c>
      <c r="C19" s="11">
        <v>11.9</v>
      </c>
      <c r="D19" s="11">
        <v>12</v>
      </c>
      <c r="E19" s="11">
        <v>12.2</v>
      </c>
      <c r="F19" s="14">
        <f t="shared" si="14"/>
        <v>12.033333333333331</v>
      </c>
      <c r="G19" s="13">
        <f t="shared" si="15"/>
        <v>0.15275252316519414</v>
      </c>
      <c r="H19" s="5">
        <v>9.1999999999999993</v>
      </c>
      <c r="I19" s="5">
        <v>10</v>
      </c>
      <c r="J19" s="5">
        <v>9</v>
      </c>
      <c r="K19" s="3">
        <v>9.4</v>
      </c>
      <c r="L19" s="13">
        <f t="shared" si="16"/>
        <v>0.52915026221291828</v>
      </c>
      <c r="N19" s="5">
        <v>15</v>
      </c>
      <c r="O19" s="16">
        <v>19</v>
      </c>
      <c r="P19" s="5">
        <v>23.99</v>
      </c>
      <c r="Q19" s="18">
        <f t="shared" si="17"/>
        <v>19.329999999999998</v>
      </c>
      <c r="R19" s="13">
        <f t="shared" si="18"/>
        <v>4.5040759318643939</v>
      </c>
      <c r="T19" s="5">
        <v>3.12</v>
      </c>
      <c r="U19" s="5">
        <v>2.57</v>
      </c>
      <c r="V19" s="5">
        <v>1.07</v>
      </c>
      <c r="W19" s="14">
        <f t="shared" si="19"/>
        <v>2.2533333333333334</v>
      </c>
      <c r="X19" s="13">
        <f t="shared" si="20"/>
        <v>1.0610529361598013</v>
      </c>
    </row>
    <row r="20" spans="1:24" ht="15.75">
      <c r="A20" s="3"/>
      <c r="B20" s="2">
        <v>0.8</v>
      </c>
      <c r="C20" s="11">
        <v>13</v>
      </c>
      <c r="D20" s="11">
        <v>13.9</v>
      </c>
      <c r="E20" s="11">
        <v>14.5</v>
      </c>
      <c r="F20" s="14">
        <f t="shared" si="14"/>
        <v>13.799999999999999</v>
      </c>
      <c r="G20" s="13">
        <f t="shared" si="15"/>
        <v>0.75498344352707503</v>
      </c>
      <c r="H20" s="5">
        <v>11</v>
      </c>
      <c r="I20" s="5">
        <v>15</v>
      </c>
      <c r="J20" s="5">
        <v>13</v>
      </c>
      <c r="K20" s="3">
        <v>13</v>
      </c>
      <c r="L20" s="5">
        <f t="shared" si="16"/>
        <v>2</v>
      </c>
      <c r="N20" s="5">
        <v>10.9</v>
      </c>
      <c r="O20" s="16">
        <v>20.100000000000001</v>
      </c>
      <c r="P20" s="5">
        <v>27</v>
      </c>
      <c r="Q20" s="18">
        <f t="shared" si="17"/>
        <v>19.333333333333332</v>
      </c>
      <c r="R20" s="13">
        <f t="shared" si="18"/>
        <v>8.0773345438537731</v>
      </c>
      <c r="T20" s="5">
        <v>5.21</v>
      </c>
      <c r="U20" s="5">
        <v>4.37</v>
      </c>
      <c r="V20" s="5">
        <v>6.11</v>
      </c>
      <c r="W20" s="14">
        <f t="shared" si="19"/>
        <v>5.23</v>
      </c>
      <c r="X20" s="13">
        <f t="shared" si="20"/>
        <v>0.87017239671228219</v>
      </c>
    </row>
    <row r="21" spans="1:24" ht="15.75">
      <c r="A21" s="3"/>
      <c r="B21" s="2">
        <v>0.9</v>
      </c>
      <c r="C21" s="11">
        <v>14.8</v>
      </c>
      <c r="D21" s="11">
        <v>15.3</v>
      </c>
      <c r="E21" s="11">
        <v>16</v>
      </c>
      <c r="F21" s="14">
        <f t="shared" si="14"/>
        <v>15.366666666666667</v>
      </c>
      <c r="G21" s="13">
        <f t="shared" si="15"/>
        <v>0.60277137733417041</v>
      </c>
      <c r="H21" s="5">
        <v>16</v>
      </c>
      <c r="I21" s="5">
        <v>18</v>
      </c>
      <c r="J21" s="5">
        <v>16</v>
      </c>
      <c r="K21" s="3">
        <v>15.66</v>
      </c>
      <c r="L21" s="13">
        <f t="shared" si="16"/>
        <v>1.1547005383792515</v>
      </c>
      <c r="N21" s="5">
        <v>20.440000000000001</v>
      </c>
      <c r="O21" s="16">
        <v>25.5</v>
      </c>
      <c r="P21" s="5">
        <v>27.5</v>
      </c>
      <c r="Q21" s="18">
        <f t="shared" si="17"/>
        <v>24.48</v>
      </c>
      <c r="R21" s="13">
        <f t="shared" si="18"/>
        <v>3.6388459709089158</v>
      </c>
      <c r="T21" s="5">
        <v>5.34</v>
      </c>
      <c r="U21" s="5">
        <v>4.2699999999999996</v>
      </c>
      <c r="V21" s="5">
        <v>6.5</v>
      </c>
      <c r="W21" s="14">
        <f t="shared" si="19"/>
        <v>5.37</v>
      </c>
      <c r="X21" s="13">
        <f t="shared" si="20"/>
        <v>1.1153026495081968</v>
      </c>
    </row>
    <row r="22" spans="1:24">
      <c r="A22" s="3"/>
      <c r="B22" s="2">
        <v>1</v>
      </c>
      <c r="C22" s="11">
        <v>15.9</v>
      </c>
      <c r="D22" s="11">
        <v>16.5</v>
      </c>
      <c r="E22" s="11">
        <v>17.3</v>
      </c>
      <c r="F22" s="14">
        <f t="shared" si="14"/>
        <v>16.566666666666666</v>
      </c>
      <c r="G22" s="13">
        <f t="shared" si="15"/>
        <v>0.70237691685684944</v>
      </c>
      <c r="H22" s="5">
        <v>22</v>
      </c>
      <c r="I22" s="5">
        <v>19</v>
      </c>
      <c r="J22" s="5">
        <v>20</v>
      </c>
      <c r="K22" s="3">
        <v>18.329999999999998</v>
      </c>
      <c r="L22" s="13">
        <f t="shared" si="16"/>
        <v>1.5275252316519468</v>
      </c>
      <c r="N22" s="5">
        <v>24</v>
      </c>
      <c r="O22" s="9">
        <v>31</v>
      </c>
      <c r="P22" s="5">
        <v>35</v>
      </c>
      <c r="Q22" s="18">
        <f t="shared" si="17"/>
        <v>30</v>
      </c>
      <c r="R22" s="13">
        <f t="shared" si="18"/>
        <v>5.5677643628300215</v>
      </c>
      <c r="T22" s="5">
        <v>6.12</v>
      </c>
      <c r="U22" s="5">
        <v>7.33</v>
      </c>
      <c r="V22" s="5">
        <v>8.91</v>
      </c>
      <c r="W22" s="14">
        <f t="shared" si="19"/>
        <v>7.4533333333333331</v>
      </c>
      <c r="X22" s="13">
        <f t="shared" si="20"/>
        <v>1.3990830330374753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ACER</cp:lastModifiedBy>
  <cp:revision/>
  <dcterms:created xsi:type="dcterms:W3CDTF">2018-05-02T18:57:17Z</dcterms:created>
  <dcterms:modified xsi:type="dcterms:W3CDTF">2018-05-07T22:31:44Z</dcterms:modified>
  <cp:category/>
  <cp:contentStatus/>
</cp:coreProperties>
</file>