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i" sheetId="1" r:id="rId5"/>
    <sheet state="visible" name="target rekap pvi" sheetId="2" r:id="rId6"/>
    <sheet state="visible" name="PTU " sheetId="3" r:id="rId7"/>
    <sheet state="visible" name="target rekap ptu" sheetId="4" r:id="rId8"/>
    <sheet state="visible" name="PKD" sheetId="5" r:id="rId9"/>
    <sheet state="visible" name="target rekap PKD" sheetId="6" r:id="rId10"/>
    <sheet state="visible" name="link pelaporan " sheetId="7" r:id="rId11"/>
    <sheet state="visible" name="target omzet" sheetId="8" r:id="rId12"/>
    <sheet state="visible" name="Sheet10" sheetId="9" r:id="rId13"/>
    <sheet state="visible" name="Sheet9" sheetId="10" r:id="rId14"/>
  </sheets>
  <definedNames/>
  <calcPr/>
</workbook>
</file>

<file path=xl/sharedStrings.xml><?xml version="1.0" encoding="utf-8"?>
<sst xmlns="http://schemas.openxmlformats.org/spreadsheetml/2006/main" count="899" uniqueCount="282">
  <si>
    <t xml:space="preserve"> </t>
  </si>
  <si>
    <t xml:space="preserve">sales marketing </t>
  </si>
  <si>
    <t>Division</t>
  </si>
  <si>
    <t>Objective</t>
  </si>
  <si>
    <t>Key Results</t>
  </si>
  <si>
    <t>REPORT KPI PT PUSAT TUKAR UANG</t>
  </si>
  <si>
    <t>PIC</t>
  </si>
  <si>
    <t>Target</t>
  </si>
  <si>
    <t>TELLER LUAR</t>
  </si>
  <si>
    <t>jumlah omzet</t>
  </si>
  <si>
    <t>week 1</t>
  </si>
  <si>
    <t xml:space="preserve">may </t>
  </si>
  <si>
    <t>week 2</t>
  </si>
  <si>
    <t>week 3</t>
  </si>
  <si>
    <t>week 4</t>
  </si>
  <si>
    <t>JUMLAH OMZET</t>
  </si>
  <si>
    <t>Actual</t>
  </si>
  <si>
    <t>JULI(target 50%)</t>
  </si>
  <si>
    <t>% Ach</t>
  </si>
  <si>
    <t>% Weight</t>
  </si>
  <si>
    <t>% Score</t>
  </si>
  <si>
    <t>total</t>
  </si>
  <si>
    <t xml:space="preserve">admin </t>
  </si>
  <si>
    <t>ARDY</t>
  </si>
  <si>
    <t>orange</t>
  </si>
  <si>
    <t xml:space="preserve">biru </t>
  </si>
  <si>
    <t>JOESE</t>
  </si>
  <si>
    <t>achiement</t>
  </si>
  <si>
    <t>SALES/MARKETING</t>
  </si>
  <si>
    <t>kiki</t>
  </si>
  <si>
    <t>penny</t>
  </si>
  <si>
    <t>Jumlah Omzet</t>
  </si>
  <si>
    <t>Sales</t>
  </si>
  <si>
    <t>Teller Luar</t>
  </si>
  <si>
    <t>Meningkatkan Pelayanan Kepada Customer Dan Memastikan Ketelitian Dalam Perhitungan</t>
  </si>
  <si>
    <t>bruce</t>
  </si>
  <si>
    <t xml:space="preserve">TINGKAT KETELITIAN DALAM PERHITUNGAN </t>
  </si>
  <si>
    <t>WEEK 1</t>
  </si>
  <si>
    <t>fenny</t>
  </si>
  <si>
    <t xml:space="preserve">WEEK 2 </t>
  </si>
  <si>
    <t xml:space="preserve">WEEK 3 </t>
  </si>
  <si>
    <t>vero</t>
  </si>
  <si>
    <t>WEEK 4</t>
  </si>
  <si>
    <t>Tingkat complain tracking</t>
  </si>
  <si>
    <t>TINGKAT KESESUAIAN SOP</t>
  </si>
  <si>
    <t>Tingkat Ketelitian Perhitungan</t>
  </si>
  <si>
    <t xml:space="preserve">Laporan kepuasan nasabah </t>
  </si>
  <si>
    <t xml:space="preserve">5% point minus  setiap ada komplain per hari </t>
  </si>
  <si>
    <t xml:space="preserve">TINGKAT KEPUASAN PELANGAN </t>
  </si>
  <si>
    <t xml:space="preserve">-5 point setiap kali ada kesalahan </t>
  </si>
  <si>
    <t>Tingkat Kesesuaian SOP</t>
  </si>
  <si>
    <t>tingkat complain tracking</t>
  </si>
  <si>
    <t>mingu 1</t>
  </si>
  <si>
    <t xml:space="preserve">TINGKAT KEBERSIHAN </t>
  </si>
  <si>
    <t>mingu 2</t>
  </si>
  <si>
    <t xml:space="preserve">2% point setiap kesalahan </t>
  </si>
  <si>
    <t>Tingkat Kepuasan Pelanggan</t>
  </si>
  <si>
    <t>Laporan  &amp; Hasil Rekonsiliasi Tepat Waktu</t>
  </si>
  <si>
    <t xml:space="preserve">mingu 3 </t>
  </si>
  <si>
    <t>TELLER DALAM</t>
  </si>
  <si>
    <t>mingu 4</t>
  </si>
  <si>
    <t xml:space="preserve">closing tepat waktu </t>
  </si>
  <si>
    <t xml:space="preserve">tidak kesesuaian sop </t>
  </si>
  <si>
    <t xml:space="preserve">20 GOOGLE REVIEW (1 GOOGLE REVIEW 5%)
</t>
  </si>
  <si>
    <t>Tingkat Kebersihan</t>
  </si>
  <si>
    <t>LEWAT DARI JAM 17.30 MINUS -5 POINT</t>
  </si>
  <si>
    <t>Laporan Compliance Tepat Waktu(ltktltkm</t>
  </si>
  <si>
    <t xml:space="preserve">laporan dan hasil rekonsiliasi tidak tepat waktu </t>
  </si>
  <si>
    <t xml:space="preserve">tingkat kesesuaian sop </t>
  </si>
  <si>
    <t>nilai minus -5 point setiap tempat yang tidak bersih</t>
  </si>
  <si>
    <t xml:space="preserve">tingkat kepuasan nasabah survey </t>
  </si>
  <si>
    <t xml:space="preserve">tingkat kepuasan pelangan </t>
  </si>
  <si>
    <t xml:space="preserve">tingkat kesesuaian dalam jumlah kas </t>
  </si>
  <si>
    <t>-5% setiap ada kesalahan</t>
  </si>
  <si>
    <t xml:space="preserve">Meningkatkan pelayanan kepada nasabah dan menaikan omzet </t>
  </si>
  <si>
    <t xml:space="preserve">Tingkat kepuasan nasabah </t>
  </si>
  <si>
    <t xml:space="preserve">NOTE = ULASAN MULAI DARI AKUN GLOSS INDUSTRY </t>
  </si>
  <si>
    <t>APRIL(target 50%)</t>
  </si>
  <si>
    <t>TEAM LEADER PTU</t>
  </si>
  <si>
    <t>manda</t>
  </si>
  <si>
    <t>Jumlah omzet team</t>
  </si>
  <si>
    <t>lisia</t>
  </si>
  <si>
    <t>alifia</t>
  </si>
  <si>
    <t>1 point setiap survey(100 survey per bulan)</t>
  </si>
  <si>
    <t>YENI</t>
  </si>
  <si>
    <t>liza</t>
  </si>
  <si>
    <t>KEPATUHAN REGULASI SOP (pengawasan operasional</t>
  </si>
  <si>
    <t>Teller Dalam</t>
  </si>
  <si>
    <t>MARKETING SURVEY (ULASAN GOOGLE)</t>
  </si>
  <si>
    <t>Memastikan Closing Laporan Tepat Waktu</t>
  </si>
  <si>
    <t>Closing Tepat Waktu</t>
  </si>
  <si>
    <t>teller dalam</t>
  </si>
  <si>
    <t>Teller luar reporting</t>
  </si>
  <si>
    <t>review +2</t>
  </si>
  <si>
    <t>EFISIENSI PELAPORAN dan monitoring KURS</t>
  </si>
  <si>
    <t xml:space="preserve">TEAM MANAGEMENT </t>
  </si>
  <si>
    <t>1 HARI ADALAH 4 POINT BATAS MAKSIMAL 1 JAM SETELAH 05.30(bulan ini tambah 8% karena 2 hari libur)'</t>
  </si>
  <si>
    <t xml:space="preserve">Apakah semua in dan semua out sudah di lakukan check list </t>
  </si>
  <si>
    <t>Tingkat Kesesuaian Jumlah Kas</t>
  </si>
  <si>
    <t xml:space="preserve">maksimal 100 rb per hari bila ada di atas itu maka akan di kenakan -5 point </t>
  </si>
  <si>
    <t xml:space="preserve">TOTAL pvi </t>
  </si>
  <si>
    <t>google review</t>
  </si>
  <si>
    <t xml:space="preserve">Team leader PTU </t>
  </si>
  <si>
    <t>Memastikan resiko likuiditas minimal dan stok mata uang terjaga</t>
  </si>
  <si>
    <t>team leader</t>
  </si>
  <si>
    <t xml:space="preserve">teller dalam </t>
  </si>
  <si>
    <t xml:space="preserve">-3 point setiap kali ada kesalahan </t>
  </si>
  <si>
    <t xml:space="preserve">20 google review 1 postif google review 5 point ,1 negatif goole review -5 point
</t>
  </si>
  <si>
    <t>setiap temuan akan di angap + 5%</t>
  </si>
  <si>
    <t xml:space="preserve">MARKETING SURVEY </t>
  </si>
  <si>
    <t>SETIAP SURVEY +2%</t>
  </si>
  <si>
    <t>EFISIENSI PELAPORAN dan monitoring</t>
  </si>
  <si>
    <t xml:space="preserve">nilai minus -5 point setiap tempat yang tidak bagus </t>
  </si>
  <si>
    <t>TEAM MANAGEMENT(skore kpi team)</t>
  </si>
  <si>
    <t>KURIR</t>
  </si>
  <si>
    <t xml:space="preserve">kurir PVI </t>
  </si>
  <si>
    <t>REPORT KPI PT PUSAT KIRIM DUIT BULAN JULI 2026</t>
  </si>
  <si>
    <t>TARGET</t>
  </si>
  <si>
    <t xml:space="preserve">TINGKAT KETEPATAN WAKTU </t>
  </si>
  <si>
    <t>SALES/MARKETING(nadine dan vinny)</t>
  </si>
  <si>
    <t xml:space="preserve">LAPORAN SERAH TERIMA BARANG DIKIRIMKAN TEPAT WAKTU </t>
  </si>
  <si>
    <t xml:space="preserve">MATRIX BONUS  PUSATTUKAR UANG </t>
  </si>
  <si>
    <t>1 HARI ADALAH 4 POINT BATAS MAKSIMAL  05.45</t>
  </si>
  <si>
    <t xml:space="preserve">TINGKAT KESUSAIAN SOP </t>
  </si>
  <si>
    <t>teller luar</t>
  </si>
  <si>
    <t>85%-100%</t>
  </si>
  <si>
    <t>250000 per orang</t>
  </si>
  <si>
    <t>Apakah semua in dan semua out sudah di lakukan check list 1 hari adalah 4 point</t>
  </si>
  <si>
    <t>TEAM LEADER MARKETING</t>
  </si>
  <si>
    <t>70%-85%</t>
  </si>
  <si>
    <t>Safe zone</t>
  </si>
  <si>
    <t>10%-69%</t>
  </si>
  <si>
    <t>setiap sabtu wajib masuk</t>
  </si>
  <si>
    <t xml:space="preserve">pemotongan 150 rb </t>
  </si>
  <si>
    <t>Net Profit Margin</t>
  </si>
  <si>
    <t>60%-85%</t>
  </si>
  <si>
    <t>safe sone</t>
  </si>
  <si>
    <t xml:space="preserve">5 point minus setiap ada komplain </t>
  </si>
  <si>
    <t xml:space="preserve">maksimal 100 rb per hari bila ada di atas itu maka akan di kenakan -4 point </t>
  </si>
  <si>
    <t>10%-60%</t>
  </si>
  <si>
    <t xml:space="preserve">pemotongan -150 rb </t>
  </si>
  <si>
    <t>Tingkat Ketersediaan Stok Mata Uang</t>
  </si>
  <si>
    <t xml:space="preserve">2 point setiap kesalahan </t>
  </si>
  <si>
    <t xml:space="preserve">kepala cabang </t>
  </si>
  <si>
    <t>Laporan compliance &amp; Hasil Rekonsiliasi Tepat Waktu</t>
  </si>
  <si>
    <t>101%-120%</t>
  </si>
  <si>
    <t>COMPLAIN NASABAH</t>
  </si>
  <si>
    <t>86%-100%</t>
  </si>
  <si>
    <t>setiap kali ada telat maka akan kena potongan 5%</t>
  </si>
  <si>
    <t>80%-85%</t>
  </si>
  <si>
    <t>Tingkat kepuasan nasabah survey)</t>
  </si>
  <si>
    <t>10%-79%</t>
  </si>
  <si>
    <t xml:space="preserve">pemotongan 200 rb/teguran lisan </t>
  </si>
  <si>
    <t xml:space="preserve">kurs updating </t>
  </si>
  <si>
    <t>Kurir</t>
  </si>
  <si>
    <t>Note :</t>
  </si>
  <si>
    <t xml:space="preserve">yang masi belom di kontrak belom bisa mendapatkan bonus tambahan </t>
  </si>
  <si>
    <t>5 point setiap survey(20 survey per bulan)</t>
  </si>
  <si>
    <t>Memastikan Pengiriman On Time &amp; Customer Happy</t>
  </si>
  <si>
    <t>Tingkat Ketepatan Waktu &amp;Jumlah  Pengiriman</t>
  </si>
  <si>
    <t xml:space="preserve">target achivement KPI </t>
  </si>
  <si>
    <t>kurir</t>
  </si>
  <si>
    <t xml:space="preserve">JANUARY </t>
  </si>
  <si>
    <t xml:space="preserve">FEBUARY </t>
  </si>
  <si>
    <t>MARCH</t>
  </si>
  <si>
    <t>APRIL</t>
  </si>
  <si>
    <t>AGUSTUS</t>
  </si>
  <si>
    <t>SEPTEMBER</t>
  </si>
  <si>
    <t>NOVEMBER</t>
  </si>
  <si>
    <t xml:space="preserve">TEAM LEADER PVI </t>
  </si>
  <si>
    <t>Desember</t>
  </si>
  <si>
    <t>sales</t>
  </si>
  <si>
    <t>Laporan serah terima barang dikirimkan tepat waktu</t>
  </si>
  <si>
    <t xml:space="preserve">team leader pvi </t>
  </si>
  <si>
    <t>DIVISION</t>
  </si>
  <si>
    <t>RESIKO LIKUIDITAS</t>
  </si>
  <si>
    <t>setiap kesalahan akan -5 point</t>
  </si>
  <si>
    <t>setiap keasalahan akan -5 point</t>
  </si>
  <si>
    <t>setiap temuan akan di angap -5%</t>
  </si>
  <si>
    <t xml:space="preserve">COMPLAIN NASABAH </t>
  </si>
  <si>
    <t>omzet</t>
  </si>
  <si>
    <t>leader marketing</t>
  </si>
  <si>
    <t>setiap temuan akan di angap - 5%</t>
  </si>
  <si>
    <t>AKURASI PELAPORAN dan monitoring</t>
  </si>
  <si>
    <t>TEAM MANAGEMENT (briefing 10 kali sebulan)</t>
  </si>
  <si>
    <t>SETIAP MEETING +10%</t>
  </si>
  <si>
    <t>SETIAP KALI CUST DATENG STOK TIDAK ADA -5%</t>
  </si>
  <si>
    <t>COMPLAIN NASABAH(kepuasan nasabah</t>
  </si>
  <si>
    <t>SETIAP KALI CUST COMPLAIN -5%</t>
  </si>
  <si>
    <t>kurs updating /tingkat kesesuaian sop</t>
  </si>
  <si>
    <t>-5% setiap kali telat update</t>
  </si>
  <si>
    <t>TEAM MANAGEMENT(rata2 score kpi team)</t>
  </si>
  <si>
    <t xml:space="preserve">MATRIX BONUS PUSAT KIRIM DUIT </t>
  </si>
  <si>
    <t>sales and compliance</t>
  </si>
  <si>
    <t xml:space="preserve">250000 PER ORANG </t>
  </si>
  <si>
    <t>76%-85%</t>
  </si>
  <si>
    <t>Save zone</t>
  </si>
  <si>
    <t xml:space="preserve">SALES MARKETING </t>
  </si>
  <si>
    <t>10%-75%</t>
  </si>
  <si>
    <t>di atas 120%</t>
  </si>
  <si>
    <t>JULI (TARGET 100.000.000)</t>
  </si>
  <si>
    <t>100%-120%</t>
  </si>
  <si>
    <t xml:space="preserve">NAMA ADMIN </t>
  </si>
  <si>
    <t>75%-85%</t>
  </si>
  <si>
    <t xml:space="preserve">TOTAL </t>
  </si>
  <si>
    <t>save zone</t>
  </si>
  <si>
    <t>10%-74%</t>
  </si>
  <si>
    <t>pemotongan 300 rb dan sp</t>
  </si>
  <si>
    <t xml:space="preserve">VINNY </t>
  </si>
  <si>
    <t xml:space="preserve">NADINE </t>
  </si>
  <si>
    <t>TOTAL OMZET JULI 2026</t>
  </si>
  <si>
    <t xml:space="preserve">MAY </t>
  </si>
  <si>
    <t>JUNE</t>
  </si>
  <si>
    <t>JULY</t>
  </si>
  <si>
    <t>team leader PKD</t>
  </si>
  <si>
    <t xml:space="preserve">Team leader pvi </t>
  </si>
  <si>
    <t xml:space="preserve">target team teller luar </t>
  </si>
  <si>
    <t>LEADER PKD</t>
  </si>
  <si>
    <t xml:space="preserve">target team marketing </t>
  </si>
  <si>
    <t>KEPATUHAN REGULASI SOP (pengawasan operasional)</t>
  </si>
  <si>
    <t xml:space="preserve">pelangaran sop diri sendiri </t>
  </si>
  <si>
    <t>LINK PELAPORAN PTU</t>
  </si>
  <si>
    <t>LINK PELAPORAN KPI</t>
  </si>
  <si>
    <t>KEPALA CABANG PTU</t>
  </si>
  <si>
    <t>https://forms.gle/TPZ8ZWM9i2pq55aC8</t>
  </si>
  <si>
    <t>TEAM MANAGEMENT(briefing)</t>
  </si>
  <si>
    <t>TELLER LUAR PTU</t>
  </si>
  <si>
    <t>https://forms.gle/TRZVBSESVxLw9wtC9</t>
  </si>
  <si>
    <t>TELLER DALAM PTU</t>
  </si>
  <si>
    <t>https://forms.gle/nJcskY7k7NZWoDUy5</t>
  </si>
  <si>
    <t>10 BRIEFING 10 %PER BRIEFING</t>
  </si>
  <si>
    <t>PTU MARKETING SURVEY</t>
  </si>
  <si>
    <t>https://forms.gle/ZvEPKRi51C4DT61v5</t>
  </si>
  <si>
    <t>DESEMBER</t>
  </si>
  <si>
    <t xml:space="preserve">MATRIX BONUS  Pusat Valas indo </t>
  </si>
  <si>
    <t>per orang</t>
  </si>
  <si>
    <t xml:space="preserve">top number 1 </t>
  </si>
  <si>
    <t xml:space="preserve">  </t>
  </si>
  <si>
    <t xml:space="preserve">pemotongan 100 rb </t>
  </si>
  <si>
    <t xml:space="preserve">pemotongan 300 rb </t>
  </si>
  <si>
    <t xml:space="preserve">kurir </t>
  </si>
  <si>
    <t>61%-85%</t>
  </si>
  <si>
    <t>10%-70%</t>
  </si>
  <si>
    <t xml:space="preserve">setiap sabtu wajib masuk </t>
  </si>
  <si>
    <t xml:space="preserve">bulan 7 </t>
  </si>
  <si>
    <t>marketing</t>
  </si>
  <si>
    <t xml:space="preserve">week 1 </t>
  </si>
  <si>
    <t>safe zone</t>
  </si>
  <si>
    <t xml:space="preserve">week 3 </t>
  </si>
  <si>
    <t>pemotongan 300 rb/sp</t>
  </si>
  <si>
    <t xml:space="preserve">week4 </t>
  </si>
  <si>
    <t>kepala marketing</t>
  </si>
  <si>
    <t xml:space="preserve">target </t>
  </si>
  <si>
    <t>teller</t>
  </si>
  <si>
    <t>Nama Kurir</t>
  </si>
  <si>
    <t>Total Rute</t>
  </si>
  <si>
    <t>Double lapor:</t>
  </si>
  <si>
    <t>amir</t>
  </si>
  <si>
    <t>agus</t>
  </si>
  <si>
    <t>hasan</t>
  </si>
  <si>
    <t>husni</t>
  </si>
  <si>
    <t>pen</t>
  </si>
  <si>
    <t>rico</t>
  </si>
  <si>
    <t>dede</t>
  </si>
  <si>
    <t>aris isnan</t>
  </si>
  <si>
    <t>target pkd</t>
  </si>
  <si>
    <t>week1</t>
  </si>
  <si>
    <t>week2</t>
  </si>
  <si>
    <t>week3</t>
  </si>
  <si>
    <t>week4</t>
  </si>
  <si>
    <t>ambar and team</t>
  </si>
  <si>
    <t>100.000.000.000</t>
  </si>
  <si>
    <t xml:space="preserve">week 4 </t>
  </si>
  <si>
    <t>yeni</t>
  </si>
  <si>
    <t xml:space="preserve">bulan 9 </t>
  </si>
  <si>
    <t xml:space="preserve">bulan 10 </t>
  </si>
  <si>
    <t>bulan 11</t>
  </si>
  <si>
    <t>biru</t>
  </si>
  <si>
    <t>yoga</t>
  </si>
  <si>
    <t>ardi</t>
  </si>
  <si>
    <t>jose</t>
  </si>
  <si>
    <t>hoker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</si>
</sst>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(#,##0.00)"/>
    <numFmt numFmtId="165" formatCode="yyyy-mm-dd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  <font>
      <color theme="1"/>
      <name val="Arial"/>
    </font>
    <font>
      <b/>
      <sz val="14.0"/>
      <color theme="1"/>
      <name val="Aptos Narrow"/>
    </font>
    <font>
      <sz val="12.0"/>
      <color theme="1"/>
      <name val="Aptos Narrow"/>
    </font>
    <font>
      <b/>
      <color theme="1"/>
      <name val="Arial"/>
      <scheme val="minor"/>
    </font>
    <font>
      <b/>
      <sz val="14.0"/>
      <color theme="1"/>
      <name val="Arial"/>
    </font>
    <font/>
    <font>
      <sz val="12.0"/>
      <color theme="1"/>
      <name val="Arial"/>
    </font>
    <font>
      <b/>
      <sz val="16.0"/>
      <color theme="1"/>
      <name val="Arial"/>
    </font>
    <font>
      <b/>
      <sz val="16.0"/>
      <color theme="1"/>
      <name val="Aptos Narrow"/>
    </font>
    <font>
      <sz val="16.0"/>
      <color theme="1"/>
      <name val="Arial"/>
    </font>
    <font>
      <sz val="17.0"/>
      <color theme="1"/>
      <name val="Arial"/>
    </font>
    <font>
      <b/>
      <sz val="13.0"/>
      <color theme="1"/>
      <name val="Arial"/>
    </font>
    <font>
      <u/>
      <color rgb="FF0000FF"/>
    </font>
    <font>
      <sz val="8.0"/>
      <color theme="1"/>
      <name val="Arial"/>
      <scheme val="minor"/>
    </font>
    <font>
      <sz val="8.0"/>
      <color theme="1"/>
      <name val="Arial"/>
    </font>
    <font>
      <b/>
      <sz val="8.0"/>
      <color rgb="FF000000"/>
      <name val="&quot;Aptos Narrow&quot;"/>
    </font>
    <font>
      <sz val="8.0"/>
      <color rgb="FF000000"/>
      <name val="&quot;Aptos Narrow&quot;"/>
    </font>
    <font>
      <sz val="8.0"/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83E28E"/>
        <bgColor rgb="FF83E28E"/>
      </patternFill>
    </fill>
    <fill>
      <patternFill patternType="solid">
        <fgColor rgb="FFADADAD"/>
        <bgColor rgb="FFADADAD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  <fill>
      <patternFill patternType="solid">
        <fgColor rgb="FFDAE9F8"/>
        <bgColor rgb="FFDAE9F8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AF2D0"/>
        <bgColor rgb="FFDAF2D0"/>
      </patternFill>
    </fill>
    <fill>
      <patternFill patternType="solid">
        <fgColor rgb="FFF2CEEF"/>
        <bgColor rgb="FFF2CEEF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readingOrder="0"/>
    </xf>
    <xf borderId="0" fillId="2" fontId="3" numFmtId="4" xfId="0" applyAlignment="1" applyFont="1" applyNumberFormat="1">
      <alignment vertical="bottom"/>
    </xf>
    <xf borderId="0" fillId="2" fontId="1" numFmtId="0" xfId="0" applyAlignment="1" applyFont="1">
      <alignment readingOrder="0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shrinkToFit="0" vertical="bottom" wrapText="1"/>
    </xf>
    <xf borderId="0" fillId="3" fontId="1" numFmtId="0" xfId="0" applyFill="1" applyFont="1"/>
    <xf borderId="2" fillId="0" fontId="5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0" fillId="3" fontId="6" numFmtId="0" xfId="0" applyAlignment="1" applyFont="1">
      <alignment readingOrder="0"/>
    </xf>
    <xf borderId="0" fillId="0" fontId="1" numFmtId="0" xfId="0" applyAlignment="1" applyFont="1">
      <alignment readingOrder="0"/>
    </xf>
    <xf borderId="2" fillId="0" fontId="7" numFmtId="0" xfId="0" applyAlignment="1" applyBorder="1" applyFont="1">
      <alignment horizontal="center" vertical="bottom"/>
    </xf>
    <xf borderId="0" fillId="0" fontId="4" numFmtId="0" xfId="0" applyAlignment="1" applyFont="1">
      <alignment horizontal="center" shrinkToFit="0" vertical="bottom" wrapText="1"/>
    </xf>
    <xf borderId="3" fillId="0" fontId="3" numFmtId="4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shrinkToFit="0" vertical="bottom" wrapText="1"/>
    </xf>
    <xf borderId="4" fillId="0" fontId="8" numFmtId="0" xfId="0" applyBorder="1" applyFont="1"/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0" fillId="0" fontId="7" numFmtId="0" xfId="0" applyAlignment="1" applyFont="1">
      <alignment horizontal="center" vertical="bottom"/>
    </xf>
    <xf borderId="2" fillId="0" fontId="3" numFmtId="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2" fillId="0" fontId="1" numFmtId="0" xfId="0" applyAlignment="1" applyBorder="1" applyFont="1">
      <alignment readingOrder="0"/>
    </xf>
    <xf borderId="2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2" fillId="0" fontId="3" numFmtId="4" xfId="0" applyAlignment="1" applyBorder="1" applyFont="1" applyNumberFormat="1">
      <alignment horizontal="right" readingOrder="0" vertical="bottom"/>
    </xf>
    <xf borderId="2" fillId="0" fontId="3" numFmtId="4" xfId="0" applyAlignment="1" applyBorder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2" fillId="0" fontId="7" numFmtId="0" xfId="0" applyAlignment="1" applyBorder="1" applyFont="1">
      <alignment horizontal="center" readingOrder="0" vertical="bottom"/>
    </xf>
    <xf borderId="0" fillId="0" fontId="3" numFmtId="4" xfId="0" applyAlignment="1" applyFont="1" applyNumberFormat="1">
      <alignment readingOrder="0" vertical="bottom"/>
    </xf>
    <xf borderId="5" fillId="4" fontId="7" numFmtId="0" xfId="0" applyAlignment="1" applyBorder="1" applyFill="1" applyFont="1">
      <alignment horizontal="center" shrinkToFit="0" vertical="bottom" wrapText="1"/>
    </xf>
    <xf borderId="6" fillId="4" fontId="3" numFmtId="0" xfId="0" applyAlignment="1" applyBorder="1" applyFont="1">
      <alignment vertical="bottom"/>
    </xf>
    <xf borderId="2" fillId="0" fontId="3" numFmtId="4" xfId="0" applyAlignment="1" applyBorder="1" applyFont="1" applyNumberFormat="1">
      <alignment readingOrder="0" vertical="bottom"/>
    </xf>
    <xf borderId="2" fillId="4" fontId="5" numFmtId="0" xfId="0" applyAlignment="1" applyBorder="1" applyFont="1">
      <alignment shrinkToFit="0" vertical="bottom" wrapText="1"/>
    </xf>
    <xf borderId="0" fillId="0" fontId="3" numFmtId="4" xfId="0" applyAlignment="1" applyFont="1" applyNumberFormat="1">
      <alignment horizontal="right" vertical="bottom"/>
    </xf>
    <xf borderId="2" fillId="4" fontId="5" numFmtId="0" xfId="0" applyAlignment="1" applyBorder="1" applyFont="1">
      <alignment vertical="bottom"/>
    </xf>
    <xf borderId="5" fillId="5" fontId="5" numFmtId="0" xfId="0" applyAlignment="1" applyBorder="1" applyFill="1" applyFont="1">
      <alignment horizontal="center" vertical="bottom"/>
    </xf>
    <xf borderId="2" fillId="4" fontId="9" numFmtId="3" xfId="0" applyAlignment="1" applyBorder="1" applyFont="1" applyNumberFormat="1">
      <alignment horizontal="right" readingOrder="0" vertical="bottom"/>
    </xf>
    <xf borderId="0" fillId="0" fontId="3" numFmtId="4" xfId="0" applyAlignment="1" applyFont="1" applyNumberFormat="1">
      <alignment horizontal="center" readingOrder="0" vertical="bottom"/>
    </xf>
    <xf borderId="2" fillId="4" fontId="3" numFmtId="3" xfId="0" applyAlignment="1" applyBorder="1" applyFont="1" applyNumberFormat="1">
      <alignment readingOrder="0" vertical="bottom"/>
    </xf>
    <xf borderId="0" fillId="0" fontId="3" numFmtId="4" xfId="0" applyAlignment="1" applyFont="1" applyNumberFormat="1">
      <alignment horizontal="center" vertical="bottom"/>
    </xf>
    <xf borderId="5" fillId="5" fontId="5" numFmtId="0" xfId="0" applyAlignment="1" applyBorder="1" applyFont="1">
      <alignment horizontal="center" shrinkToFit="0" vertical="bottom" wrapText="1"/>
    </xf>
    <xf borderId="2" fillId="6" fontId="3" numFmtId="4" xfId="0" applyAlignment="1" applyBorder="1" applyFill="1" applyFont="1" applyNumberFormat="1">
      <alignment horizontal="right" readingOrder="0" vertical="bottom"/>
    </xf>
    <xf borderId="2" fillId="5" fontId="5" numFmtId="0" xfId="0" applyAlignment="1" applyBorder="1" applyFont="1">
      <alignment shrinkToFit="0" vertical="bottom" wrapText="1"/>
    </xf>
    <xf borderId="2" fillId="5" fontId="5" numFmtId="0" xfId="0" applyAlignment="1" applyBorder="1" applyFont="1">
      <alignment vertical="bottom"/>
    </xf>
    <xf borderId="2" fillId="7" fontId="9" numFmtId="4" xfId="0" applyAlignment="1" applyBorder="1" applyFill="1" applyFont="1" applyNumberFormat="1">
      <alignment horizontal="right" vertical="bottom"/>
    </xf>
    <xf borderId="0" fillId="0" fontId="3" numFmtId="4" xfId="0" applyAlignment="1" applyFont="1" applyNumberFormat="1">
      <alignment horizontal="right" readingOrder="0" vertical="bottom"/>
    </xf>
    <xf borderId="2" fillId="7" fontId="3" numFmtId="4" xfId="0" applyAlignment="1" applyBorder="1" applyFont="1" applyNumberFormat="1">
      <alignment readingOrder="0" vertical="bottom"/>
    </xf>
    <xf borderId="2" fillId="4" fontId="3" numFmtId="3" xfId="0" applyAlignment="1" applyBorder="1" applyFont="1" applyNumberFormat="1">
      <alignment horizontal="right" vertical="bottom"/>
    </xf>
    <xf borderId="2" fillId="4" fontId="9" numFmtId="9" xfId="0" applyAlignment="1" applyBorder="1" applyFont="1" applyNumberFormat="1">
      <alignment horizontal="right" readingOrder="0" vertical="bottom"/>
    </xf>
    <xf borderId="2" fillId="7" fontId="3" numFmtId="4" xfId="0" applyAlignment="1" applyBorder="1" applyFont="1" applyNumberFormat="1">
      <alignment vertical="bottom"/>
    </xf>
    <xf borderId="2" fillId="4" fontId="5" numFmtId="9" xfId="0" applyAlignment="1" applyBorder="1" applyFont="1" applyNumberFormat="1">
      <alignment horizontal="right" vertical="bottom"/>
    </xf>
    <xf borderId="2" fillId="4" fontId="3" numFmtId="0" xfId="0" applyAlignment="1" applyBorder="1" applyFont="1">
      <alignment vertical="bottom"/>
    </xf>
    <xf borderId="1" fillId="0" fontId="3" numFmtId="4" xfId="0" applyAlignment="1" applyBorder="1" applyFont="1" applyNumberFormat="1">
      <alignment horizontal="right" readingOrder="0" vertical="bottom"/>
    </xf>
    <xf borderId="5" fillId="0" fontId="8" numFmtId="0" xfId="0" applyBorder="1" applyFont="1"/>
    <xf borderId="2" fillId="7" fontId="5" numFmtId="9" xfId="0" applyAlignment="1" applyBorder="1" applyFont="1" applyNumberFormat="1">
      <alignment horizontal="right" vertical="bottom"/>
    </xf>
    <xf borderId="5" fillId="4" fontId="3" numFmtId="0" xfId="0" applyAlignment="1" applyBorder="1" applyFont="1">
      <alignment vertical="bottom"/>
    </xf>
    <xf borderId="2" fillId="4" fontId="9" numFmtId="0" xfId="0" applyAlignment="1" applyBorder="1" applyFont="1">
      <alignment shrinkToFit="0" vertical="bottom" wrapText="1"/>
    </xf>
    <xf borderId="2" fillId="7" fontId="9" numFmtId="9" xfId="0" applyAlignment="1" applyBorder="1" applyFont="1" applyNumberFormat="1">
      <alignment horizontal="right" readingOrder="0" vertical="bottom"/>
    </xf>
    <xf borderId="2" fillId="4" fontId="9" numFmtId="9" xfId="0" applyAlignment="1" applyBorder="1" applyFont="1" applyNumberFormat="1">
      <alignment horizontal="right" vertical="bottom"/>
    </xf>
    <xf borderId="0" fillId="8" fontId="3" numFmtId="4" xfId="0" applyAlignment="1" applyFill="1" applyFont="1" applyNumberFormat="1">
      <alignment horizontal="right" vertical="bottom"/>
    </xf>
    <xf borderId="2" fillId="4" fontId="3" numFmtId="9" xfId="0" applyAlignment="1" applyBorder="1" applyFont="1" applyNumberFormat="1">
      <alignment readingOrder="0" vertical="bottom"/>
    </xf>
    <xf borderId="7" fillId="0" fontId="3" numFmtId="4" xfId="0" applyAlignment="1" applyBorder="1" applyFont="1" applyNumberFormat="1">
      <alignment vertical="bottom"/>
    </xf>
    <xf borderId="2" fillId="5" fontId="3" numFmtId="0" xfId="0" applyAlignment="1" applyBorder="1" applyFont="1">
      <alignment vertical="bottom"/>
    </xf>
    <xf borderId="0" fillId="8" fontId="3" numFmtId="0" xfId="0" applyAlignment="1" applyFont="1">
      <alignment vertical="bottom"/>
    </xf>
    <xf borderId="2" fillId="7" fontId="3" numFmtId="9" xfId="0" applyAlignment="1" applyBorder="1" applyFont="1" applyNumberFormat="1">
      <alignment readingOrder="0" vertical="bottom"/>
    </xf>
    <xf borderId="2" fillId="7" fontId="3" numFmtId="0" xfId="0" applyAlignment="1" applyBorder="1" applyFont="1">
      <alignment vertical="bottom"/>
    </xf>
    <xf borderId="2" fillId="7" fontId="9" numFmtId="9" xfId="0" applyAlignment="1" applyBorder="1" applyFont="1" applyNumberFormat="1">
      <alignment horizontal="right" vertical="bottom"/>
    </xf>
    <xf borderId="2" fillId="4" fontId="9" numFmtId="0" xfId="0" applyAlignment="1" applyBorder="1" applyFont="1">
      <alignment readingOrder="0" vertical="bottom"/>
    </xf>
    <xf borderId="2" fillId="9" fontId="3" numFmtId="0" xfId="0" applyAlignment="1" applyBorder="1" applyFill="1" applyFont="1">
      <alignment readingOrder="0" vertical="bottom"/>
    </xf>
    <xf borderId="2" fillId="7" fontId="3" numFmtId="0" xfId="0" applyAlignment="1" applyBorder="1" applyFont="1">
      <alignment readingOrder="0" vertical="bottom"/>
    </xf>
    <xf borderId="2" fillId="4" fontId="9" numFmtId="0" xfId="0" applyAlignment="1" applyBorder="1" applyFont="1">
      <alignment readingOrder="0" shrinkToFit="0" vertical="bottom" wrapText="1"/>
    </xf>
    <xf borderId="0" fillId="10" fontId="1" numFmtId="0" xfId="0" applyFill="1" applyFont="1"/>
    <xf borderId="0" fillId="10" fontId="6" numFmtId="0" xfId="0" applyAlignment="1" applyFont="1">
      <alignment readingOrder="0"/>
    </xf>
    <xf borderId="2" fillId="7" fontId="3" numFmtId="0" xfId="0" applyAlignment="1" applyBorder="1" applyFont="1">
      <alignment readingOrder="0" shrinkToFit="0" vertical="bottom" wrapText="1"/>
    </xf>
    <xf borderId="2" fillId="7" fontId="9" numFmtId="0" xfId="0" applyAlignment="1" applyBorder="1" applyFont="1">
      <alignment readingOrder="0" vertical="bottom"/>
    </xf>
    <xf borderId="2" fillId="7" fontId="3" numFmtId="9" xfId="0" applyAlignment="1" applyBorder="1" applyFont="1" applyNumberFormat="1">
      <alignment vertical="bottom"/>
    </xf>
    <xf borderId="2" fillId="5" fontId="3" numFmtId="4" xfId="0" applyAlignment="1" applyBorder="1" applyFont="1" applyNumberFormat="1">
      <alignment vertical="bottom"/>
    </xf>
    <xf borderId="0" fillId="3" fontId="1" numFmtId="0" xfId="0" applyAlignment="1" applyFont="1">
      <alignment readingOrder="0"/>
    </xf>
    <xf borderId="2" fillId="5" fontId="10" numFmtId="9" xfId="0" applyAlignment="1" applyBorder="1" applyFont="1" applyNumberFormat="1">
      <alignment horizontal="right" readingOrder="0" vertical="bottom"/>
    </xf>
    <xf borderId="5" fillId="4" fontId="9" numFmtId="0" xfId="0" applyAlignment="1" applyBorder="1" applyFont="1">
      <alignment horizontal="center" shrinkToFit="0" vertical="bottom" wrapText="1"/>
    </xf>
    <xf borderId="2" fillId="4" fontId="9" numFmtId="4" xfId="0" applyAlignment="1" applyBorder="1" applyFont="1" applyNumberFormat="1">
      <alignment horizontal="right" readingOrder="0" vertical="bottom"/>
    </xf>
    <xf borderId="0" fillId="9" fontId="1" numFmtId="0" xfId="0" applyAlignment="1" applyFont="1">
      <alignment readingOrder="0"/>
    </xf>
    <xf borderId="2" fillId="5" fontId="11" numFmtId="9" xfId="0" applyAlignment="1" applyBorder="1" applyFont="1" applyNumberFormat="1">
      <alignment horizontal="center" vertical="bottom"/>
    </xf>
    <xf borderId="2" fillId="4" fontId="3" numFmtId="4" xfId="0" applyAlignment="1" applyBorder="1" applyFont="1" applyNumberFormat="1">
      <alignment readingOrder="0" vertical="bottom"/>
    </xf>
    <xf borderId="3" fillId="0" fontId="3" numFmtId="4" xfId="0" applyAlignment="1" applyBorder="1" applyFont="1" applyNumberFormat="1">
      <alignment horizontal="center" vertical="bottom"/>
    </xf>
    <xf borderId="6" fillId="0" fontId="8" numFmtId="0" xfId="0" applyBorder="1" applyFont="1"/>
    <xf borderId="2" fillId="2" fontId="9" numFmtId="0" xfId="0" applyAlignment="1" applyBorder="1" applyFont="1">
      <alignment shrinkToFit="0" vertical="bottom" wrapText="1"/>
    </xf>
    <xf borderId="2" fillId="4" fontId="9" numFmtId="4" xfId="0" applyAlignment="1" applyBorder="1" applyFont="1" applyNumberFormat="1">
      <alignment horizontal="right" vertical="bottom"/>
    </xf>
    <xf borderId="2" fillId="0" fontId="1" numFmtId="3" xfId="0" applyAlignment="1" applyBorder="1" applyFont="1" applyNumberFormat="1">
      <alignment readingOrder="0"/>
    </xf>
    <xf borderId="0" fillId="0" fontId="1" numFmtId="4" xfId="0" applyFont="1" applyNumberFormat="1"/>
    <xf borderId="5" fillId="0" fontId="4" numFmtId="0" xfId="0" applyAlignment="1" applyBorder="1" applyFont="1">
      <alignment horizontal="center" vertical="bottom"/>
    </xf>
    <xf borderId="2" fillId="4" fontId="12" numFmtId="9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horizontal="center" shrinkToFit="0" vertical="bottom" wrapText="1"/>
    </xf>
    <xf borderId="0" fillId="0" fontId="1" numFmtId="4" xfId="0" applyAlignment="1" applyFont="1" applyNumberFormat="1">
      <alignment readingOrder="0"/>
    </xf>
    <xf borderId="0" fillId="2" fontId="1" numFmtId="4" xfId="0" applyFont="1" applyNumberFormat="1"/>
    <xf borderId="2" fillId="4" fontId="11" numFmtId="9" xfId="0" applyAlignment="1" applyBorder="1" applyFont="1" applyNumberFormat="1">
      <alignment horizontal="right" vertical="bottom"/>
    </xf>
    <xf borderId="5" fillId="11" fontId="5" numFmtId="0" xfId="0" applyAlignment="1" applyBorder="1" applyFill="1" applyFont="1">
      <alignment horizontal="center" vertical="bottom"/>
    </xf>
    <xf borderId="2" fillId="2" fontId="9" numFmtId="0" xfId="0" applyAlignment="1" applyBorder="1" applyFont="1">
      <alignment readingOrder="0" shrinkToFit="0" vertical="bottom" wrapText="1"/>
    </xf>
    <xf borderId="5" fillId="11" fontId="5" numFmtId="0" xfId="0" applyAlignment="1" applyBorder="1" applyFont="1">
      <alignment horizontal="center" shrinkToFit="0" vertical="bottom" wrapText="1"/>
    </xf>
    <xf borderId="2" fillId="11" fontId="5" numFmtId="0" xfId="0" applyAlignment="1" applyBorder="1" applyFont="1">
      <alignment shrinkToFit="0" vertical="bottom" wrapText="1"/>
    </xf>
    <xf borderId="2" fillId="11" fontId="9" numFmtId="0" xfId="0" applyAlignment="1" applyBorder="1" applyFont="1">
      <alignment vertical="bottom"/>
    </xf>
    <xf borderId="2" fillId="11" fontId="9" numFmtId="9" xfId="0" applyAlignment="1" applyBorder="1" applyFont="1" applyNumberFormat="1">
      <alignment horizontal="right" readingOrder="0" vertical="bottom"/>
    </xf>
    <xf borderId="2" fillId="11" fontId="3" numFmtId="9" xfId="0" applyAlignment="1" applyBorder="1" applyFont="1" applyNumberFormat="1">
      <alignment readingOrder="0" vertical="bottom"/>
    </xf>
    <xf borderId="2" fillId="11" fontId="3" numFmtId="9" xfId="0" applyAlignment="1" applyBorder="1" applyFont="1" applyNumberFormat="1">
      <alignment vertical="bottom"/>
    </xf>
    <xf borderId="2" fillId="11" fontId="5" numFmtId="9" xfId="0" applyAlignment="1" applyBorder="1" applyFont="1" applyNumberFormat="1">
      <alignment horizontal="right" vertical="bottom"/>
    </xf>
    <xf borderId="8" fillId="0" fontId="4" numFmtId="0" xfId="0" applyAlignment="1" applyBorder="1" applyFont="1">
      <alignment horizontal="center" vertical="bottom"/>
    </xf>
    <xf borderId="2" fillId="11" fontId="9" numFmtId="9" xfId="0" applyAlignment="1" applyBorder="1" applyFont="1" applyNumberFormat="1">
      <alignment horizontal="right" vertical="bottom"/>
    </xf>
    <xf borderId="9" fillId="0" fontId="8" numFmtId="0" xfId="0" applyBorder="1" applyFont="1"/>
    <xf borderId="8" fillId="0" fontId="8" numFmtId="0" xfId="0" applyBorder="1" applyFont="1"/>
    <xf borderId="2" fillId="11" fontId="9" numFmtId="0" xfId="0" applyAlignment="1" applyBorder="1" applyFont="1">
      <alignment readingOrder="0" shrinkToFit="0" vertical="bottom" wrapText="1"/>
    </xf>
    <xf borderId="2" fillId="11" fontId="9" numFmtId="0" xfId="0" applyAlignment="1" applyBorder="1" applyFont="1">
      <alignment shrinkToFit="0" vertical="bottom" wrapText="1"/>
    </xf>
    <xf borderId="5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shrinkToFit="0" vertical="bottom" wrapText="1"/>
    </xf>
    <xf borderId="0" fillId="12" fontId="3" numFmtId="4" xfId="0" applyAlignment="1" applyFill="1" applyFont="1" applyNumberFormat="1">
      <alignment horizontal="right" vertical="bottom"/>
    </xf>
    <xf borderId="2" fillId="3" fontId="5" numFmtId="0" xfId="0" applyAlignment="1" applyBorder="1" applyFont="1">
      <alignment shrinkToFit="0" vertical="bottom" wrapText="1"/>
    </xf>
    <xf borderId="2" fillId="3" fontId="5" numFmtId="0" xfId="0" applyAlignment="1" applyBorder="1" applyFont="1">
      <alignment vertical="bottom"/>
    </xf>
    <xf borderId="2" fillId="11" fontId="3" numFmtId="0" xfId="0" applyAlignment="1" applyBorder="1" applyFont="1">
      <alignment vertical="bottom"/>
    </xf>
    <xf borderId="2" fillId="3" fontId="9" numFmtId="4" xfId="0" applyAlignment="1" applyBorder="1" applyFont="1" applyNumberFormat="1">
      <alignment horizontal="right" vertical="bottom"/>
    </xf>
    <xf borderId="2" fillId="3" fontId="3" numFmtId="9" xfId="0" applyAlignment="1" applyBorder="1" applyFont="1" applyNumberFormat="1">
      <alignment readingOrder="0" vertical="bottom"/>
    </xf>
    <xf borderId="2" fillId="3" fontId="3" numFmtId="9" xfId="0" applyAlignment="1" applyBorder="1" applyFont="1" applyNumberFormat="1">
      <alignment vertical="bottom"/>
    </xf>
    <xf borderId="2" fillId="11" fontId="10" numFmtId="9" xfId="0" applyAlignment="1" applyBorder="1" applyFont="1" applyNumberFormat="1">
      <alignment horizontal="right" vertical="bottom"/>
    </xf>
    <xf borderId="2" fillId="3" fontId="3" numFmtId="4" xfId="0" applyAlignment="1" applyBorder="1" applyFont="1" applyNumberFormat="1">
      <alignment readingOrder="0" vertical="bottom"/>
    </xf>
    <xf borderId="2" fillId="11" fontId="11" numFmtId="9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2" fillId="3" fontId="5" numFmtId="9" xfId="0" applyAlignment="1" applyBorder="1" applyFont="1" applyNumberFormat="1">
      <alignment horizontal="right" vertical="bottom"/>
    </xf>
    <xf borderId="2" fillId="3" fontId="9" numFmtId="9" xfId="0" applyAlignment="1" applyBorder="1" applyFont="1" applyNumberFormat="1">
      <alignment horizontal="right" readingOrder="0" vertical="bottom"/>
    </xf>
    <xf borderId="2" fillId="3" fontId="3" numFmtId="0" xfId="0" applyAlignment="1" applyBorder="1" applyFont="1">
      <alignment vertical="bottom"/>
    </xf>
    <xf borderId="5" fillId="2" fontId="9" numFmtId="0" xfId="0" applyAlignment="1" applyBorder="1" applyFont="1">
      <alignment horizontal="center" readingOrder="0" vertical="bottom"/>
    </xf>
    <xf borderId="2" fillId="3" fontId="9" numFmtId="9" xfId="0" applyAlignment="1" applyBorder="1" applyFont="1" applyNumberFormat="1">
      <alignment horizontal="right" vertical="bottom"/>
    </xf>
    <xf borderId="5" fillId="2" fontId="5" numFmtId="0" xfId="0" applyAlignment="1" applyBorder="1" applyFont="1">
      <alignment horizontal="center" shrinkToFit="0" vertical="bottom" wrapText="1"/>
    </xf>
    <xf borderId="2" fillId="3" fontId="3" numFmtId="0" xfId="0" applyAlignment="1" applyBorder="1" applyFont="1">
      <alignment readingOrder="0" vertical="bottom"/>
    </xf>
    <xf borderId="2" fillId="2" fontId="9" numFmtId="4" xfId="0" applyAlignment="1" applyBorder="1" applyFont="1" applyNumberFormat="1">
      <alignment vertical="bottom"/>
    </xf>
    <xf borderId="2" fillId="2" fontId="9" numFmtId="4" xfId="0" applyAlignment="1" applyBorder="1" applyFont="1" applyNumberFormat="1">
      <alignment horizontal="right" vertical="bottom"/>
    </xf>
    <xf borderId="2" fillId="2" fontId="3" numFmtId="4" xfId="0" applyAlignment="1" applyBorder="1" applyFont="1" applyNumberFormat="1">
      <alignment readingOrder="0" vertical="bottom"/>
    </xf>
    <xf borderId="0" fillId="10" fontId="1" numFmtId="0" xfId="0" applyAlignment="1" applyFont="1">
      <alignment readingOrder="0"/>
    </xf>
    <xf borderId="2" fillId="2" fontId="3" numFmtId="4" xfId="0" applyAlignment="1" applyBorder="1" applyFont="1" applyNumberFormat="1">
      <alignment vertical="bottom"/>
    </xf>
    <xf borderId="2" fillId="2" fontId="5" numFmtId="9" xfId="0" applyAlignment="1" applyBorder="1" applyFont="1" applyNumberFormat="1">
      <alignment horizontal="right" vertical="bottom"/>
    </xf>
    <xf borderId="2" fillId="3" fontId="3" numFmtId="10" xfId="0" applyAlignment="1" applyBorder="1" applyFont="1" applyNumberFormat="1">
      <alignment readingOrder="0" vertical="bottom"/>
    </xf>
    <xf borderId="2" fillId="2" fontId="5" numFmtId="9" xfId="0" applyAlignment="1" applyBorder="1" applyFont="1" applyNumberFormat="1">
      <alignment horizontal="center" vertical="bottom"/>
    </xf>
    <xf borderId="2" fillId="2" fontId="3" numFmtId="0" xfId="0" applyAlignment="1" applyBorder="1" applyFont="1">
      <alignment vertical="bottom"/>
    </xf>
    <xf borderId="2" fillId="2" fontId="9" numFmtId="0" xfId="0" applyAlignment="1" applyBorder="1" applyFont="1">
      <alignment vertical="bottom"/>
    </xf>
    <xf borderId="2" fillId="2" fontId="9" numFmtId="9" xfId="0" applyAlignment="1" applyBorder="1" applyFont="1" applyNumberFormat="1">
      <alignment horizontal="right" vertical="bottom"/>
    </xf>
    <xf borderId="2" fillId="3" fontId="3" numFmtId="10" xfId="0" applyAlignment="1" applyBorder="1" applyFont="1" applyNumberFormat="1">
      <alignment vertical="bottom"/>
    </xf>
    <xf borderId="2" fillId="2" fontId="3" numFmtId="9" xfId="0" applyAlignment="1" applyBorder="1" applyFont="1" applyNumberFormat="1">
      <alignment readingOrder="0" vertical="bottom"/>
    </xf>
    <xf borderId="2" fillId="2" fontId="9" numFmtId="9" xfId="0" applyAlignment="1" applyBorder="1" applyFont="1" applyNumberFormat="1">
      <alignment horizontal="right" readingOrder="0" vertical="bottom"/>
    </xf>
    <xf borderId="2" fillId="3" fontId="3" numFmtId="0" xfId="0" applyAlignment="1" applyBorder="1" applyFont="1">
      <alignment readingOrder="0" shrinkToFit="0" vertical="bottom" wrapText="1"/>
    </xf>
    <xf borderId="2" fillId="2" fontId="9" numFmtId="0" xfId="0" applyAlignment="1" applyBorder="1" applyFont="1">
      <alignment readingOrder="0" vertical="bottom"/>
    </xf>
    <xf borderId="2" fillId="2" fontId="9" numFmtId="9" xfId="0" applyAlignment="1" applyBorder="1" applyFont="1" applyNumberFormat="1">
      <alignment readingOrder="0" vertical="bottom"/>
    </xf>
    <xf borderId="2" fillId="3" fontId="3" numFmtId="4" xfId="0" applyAlignment="1" applyBorder="1" applyFont="1" applyNumberFormat="1">
      <alignment vertical="bottom"/>
    </xf>
    <xf borderId="0" fillId="13" fontId="1" numFmtId="0" xfId="0" applyFill="1" applyFont="1"/>
    <xf borderId="2" fillId="3" fontId="11" numFmtId="9" xfId="0" applyAlignment="1" applyBorder="1" applyFont="1" applyNumberFormat="1">
      <alignment horizontal="right" vertical="bottom"/>
    </xf>
    <xf borderId="0" fillId="13" fontId="1" numFmtId="0" xfId="0" applyAlignment="1" applyFont="1">
      <alignment readingOrder="0"/>
    </xf>
    <xf borderId="2" fillId="2" fontId="11" numFmtId="9" xfId="0" applyAlignment="1" applyBorder="1" applyFont="1" applyNumberFormat="1">
      <alignment horizontal="right" vertical="bottom"/>
    </xf>
    <xf borderId="2" fillId="3" fontId="11" numFmtId="9" xfId="0" applyAlignment="1" applyBorder="1" applyFont="1" applyNumberFormat="1">
      <alignment horizontal="center" vertical="bottom"/>
    </xf>
    <xf borderId="2" fillId="2" fontId="10" numFmtId="9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right" vertical="bottom"/>
    </xf>
    <xf borderId="2" fillId="0" fontId="3" numFmtId="164" xfId="0" applyAlignment="1" applyBorder="1" applyFont="1" applyNumberFormat="1">
      <alignment readingOrder="0" vertical="bottom"/>
    </xf>
    <xf borderId="0" fillId="0" fontId="1" numFmtId="0" xfId="0" applyAlignment="1" applyFont="1">
      <alignment readingOrder="0" shrinkToFit="0" wrapText="1"/>
    </xf>
    <xf borderId="2" fillId="4" fontId="9" numFmtId="164" xfId="0" applyAlignment="1" applyBorder="1" applyFont="1" applyNumberFormat="1">
      <alignment horizontal="right" readingOrder="0" vertical="bottom"/>
    </xf>
    <xf borderId="10" fillId="12" fontId="3" numFmtId="0" xfId="0" applyAlignment="1" applyBorder="1" applyFont="1">
      <alignment horizontal="center" vertical="bottom"/>
    </xf>
    <xf borderId="7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1" fillId="0" fontId="3" numFmtId="0" xfId="0" applyAlignment="1" applyBorder="1" applyFont="1">
      <alignment vertical="bottom"/>
    </xf>
    <xf borderId="15" fillId="0" fontId="8" numFmtId="0" xfId="0" applyBorder="1" applyFont="1"/>
    <xf borderId="0" fillId="14" fontId="1" numFmtId="0" xfId="0" applyAlignment="1" applyFill="1" applyFont="1">
      <alignment readingOrder="0"/>
    </xf>
    <xf borderId="0" fillId="14" fontId="1" numFmtId="0" xfId="0" applyFont="1"/>
    <xf borderId="2" fillId="0" fontId="1" numFmtId="0" xfId="0" applyBorder="1" applyFont="1"/>
    <xf borderId="2" fillId="15" fontId="5" numFmtId="0" xfId="0" applyAlignment="1" applyBorder="1" applyFill="1" applyFont="1">
      <alignment shrinkToFit="0" vertical="bottom" wrapText="1"/>
    </xf>
    <xf borderId="2" fillId="0" fontId="3" numFmtId="4" xfId="0" applyAlignment="1" applyBorder="1" applyFont="1" applyNumberFormat="1">
      <alignment horizontal="center" vertical="bottom"/>
    </xf>
    <xf borderId="2" fillId="4" fontId="9" numFmtId="0" xfId="0" applyAlignment="1" applyBorder="1" applyFont="1">
      <alignment vertical="bottom"/>
    </xf>
    <xf borderId="2" fillId="15" fontId="9" numFmtId="0" xfId="0" applyAlignment="1" applyBorder="1" applyFont="1">
      <alignment shrinkToFit="0" vertical="bottom" wrapText="1"/>
    </xf>
    <xf borderId="5" fillId="16" fontId="5" numFmtId="0" xfId="0" applyAlignment="1" applyBorder="1" applyFill="1" applyFont="1">
      <alignment horizontal="center" vertical="bottom"/>
    </xf>
    <xf borderId="5" fillId="16" fontId="5" numFmtId="0" xfId="0" applyAlignment="1" applyBorder="1" applyFont="1">
      <alignment horizontal="center" shrinkToFit="0" vertical="bottom" wrapText="1"/>
    </xf>
    <xf borderId="2" fillId="16" fontId="9" numFmtId="0" xfId="0" applyAlignment="1" applyBorder="1" applyFont="1">
      <alignment shrinkToFit="0" vertical="bottom" wrapText="1"/>
    </xf>
    <xf borderId="0" fillId="0" fontId="1" numFmtId="0" xfId="0" applyAlignment="1" applyFont="1">
      <alignment horizontal="center" readingOrder="0"/>
    </xf>
    <xf borderId="2" fillId="4" fontId="3" numFmtId="164" xfId="0" applyAlignment="1" applyBorder="1" applyFont="1" applyNumberFormat="1">
      <alignment vertical="bottom"/>
    </xf>
    <xf borderId="2" fillId="16" fontId="9" numFmtId="0" xfId="0" applyAlignment="1" applyBorder="1" applyFont="1">
      <alignment vertical="bottom"/>
    </xf>
    <xf borderId="2" fillId="16" fontId="9" numFmtId="3" xfId="0" applyAlignment="1" applyBorder="1" applyFont="1" applyNumberFormat="1">
      <alignment horizontal="right" readingOrder="0" vertical="bottom"/>
    </xf>
    <xf borderId="2" fillId="16" fontId="3" numFmtId="9" xfId="0" applyAlignment="1" applyBorder="1" applyFont="1" applyNumberFormat="1">
      <alignment readingOrder="0" vertical="bottom"/>
    </xf>
    <xf borderId="2" fillId="16" fontId="3" numFmtId="9" xfId="0" applyAlignment="1" applyBorder="1" applyFont="1" applyNumberFormat="1">
      <alignment vertical="bottom"/>
    </xf>
    <xf borderId="2" fillId="16" fontId="3" numFmtId="4" xfId="0" applyAlignment="1" applyBorder="1" applyFont="1" applyNumberFormat="1">
      <alignment readingOrder="0" vertical="bottom"/>
    </xf>
    <xf borderId="2" fillId="16" fontId="3" numFmtId="4" xfId="0" applyAlignment="1" applyBorder="1" applyFont="1" applyNumberFormat="1">
      <alignment vertical="bottom"/>
    </xf>
    <xf borderId="2" fillId="0" fontId="1" numFmtId="3" xfId="0" applyBorder="1" applyFont="1" applyNumberFormat="1"/>
    <xf borderId="2" fillId="16" fontId="5" numFmtId="9" xfId="0" applyAlignment="1" applyBorder="1" applyFont="1" applyNumberFormat="1">
      <alignment horizontal="right" vertical="bottom"/>
    </xf>
    <xf borderId="2" fillId="16" fontId="9" numFmtId="9" xfId="0" applyAlignment="1" applyBorder="1" applyFont="1" applyNumberFormat="1">
      <alignment horizontal="right" vertical="bottom"/>
    </xf>
    <xf borderId="0" fillId="0" fontId="1" numFmtId="3" xfId="0" applyFont="1" applyNumberFormat="1"/>
    <xf borderId="2" fillId="16" fontId="3" numFmtId="0" xfId="0" applyAlignment="1" applyBorder="1" applyFont="1">
      <alignment vertical="bottom"/>
    </xf>
    <xf borderId="0" fillId="0" fontId="1" numFmtId="164" xfId="0" applyFont="1" applyNumberFormat="1"/>
    <xf borderId="0" fillId="0" fontId="3" numFmtId="164" xfId="0" applyAlignment="1" applyFont="1" applyNumberFormat="1">
      <alignment readingOrder="0" vertical="bottom"/>
    </xf>
    <xf borderId="2" fillId="16" fontId="5" numFmtId="0" xfId="0" applyAlignment="1" applyBorder="1" applyFont="1">
      <alignment shrinkToFit="0" vertical="bottom" wrapText="1"/>
    </xf>
    <xf borderId="2" fillId="16" fontId="9" numFmtId="0" xfId="0" applyAlignment="1" applyBorder="1" applyFont="1">
      <alignment readingOrder="0" vertical="bottom"/>
    </xf>
    <xf borderId="2" fillId="2" fontId="9" numFmtId="4" xfId="0" applyAlignment="1" applyBorder="1" applyFont="1" applyNumberFormat="1">
      <alignment horizontal="right" readingOrder="0" vertical="bottom"/>
    </xf>
    <xf borderId="0" fillId="16" fontId="3" numFmtId="0" xfId="0" applyAlignment="1" applyFont="1">
      <alignment vertical="bottom"/>
    </xf>
    <xf borderId="2" fillId="16" fontId="11" numFmtId="9" xfId="0" applyAlignment="1" applyBorder="1" applyFont="1" applyNumberFormat="1">
      <alignment horizontal="right" vertical="bottom"/>
    </xf>
    <xf borderId="2" fillId="16" fontId="11" numFmtId="9" xfId="0" applyAlignment="1" applyBorder="1" applyFont="1" applyNumberFormat="1">
      <alignment horizontal="center" vertical="bottom"/>
    </xf>
    <xf borderId="8" fillId="0" fontId="3" numFmtId="0" xfId="0" applyAlignment="1" applyBorder="1" applyFont="1">
      <alignment vertical="bottom"/>
    </xf>
    <xf borderId="2" fillId="2" fontId="3" numFmtId="9" xfId="0" applyAlignment="1" applyBorder="1" applyFont="1" applyNumberFormat="1">
      <alignment vertical="bottom"/>
    </xf>
    <xf borderId="5" fillId="15" fontId="9" numFmtId="0" xfId="0" applyAlignment="1" applyBorder="1" applyFont="1">
      <alignment horizontal="center" shrinkToFit="0" vertical="bottom" wrapText="1"/>
    </xf>
    <xf borderId="5" fillId="15" fontId="5" numFmtId="0" xfId="0" applyAlignment="1" applyBorder="1" applyFont="1">
      <alignment horizontal="center" shrinkToFit="0" vertical="bottom" wrapText="1"/>
    </xf>
    <xf borderId="2" fillId="15" fontId="9" numFmtId="0" xfId="0" applyAlignment="1" applyBorder="1" applyFont="1">
      <alignment readingOrder="0" shrinkToFit="0" vertical="bottom" wrapText="1"/>
    </xf>
    <xf borderId="2" fillId="15" fontId="9" numFmtId="0" xfId="0" applyAlignment="1" applyBorder="1" applyFont="1">
      <alignment vertical="bottom"/>
    </xf>
    <xf borderId="2" fillId="15" fontId="9" numFmtId="4" xfId="0" applyAlignment="1" applyBorder="1" applyFont="1" applyNumberFormat="1">
      <alignment horizontal="right" readingOrder="0" vertical="bottom"/>
    </xf>
    <xf borderId="2" fillId="15" fontId="3" numFmtId="4" xfId="0" applyAlignment="1" applyBorder="1" applyFont="1" applyNumberFormat="1">
      <alignment vertical="bottom"/>
    </xf>
    <xf borderId="2" fillId="17" fontId="9" numFmtId="10" xfId="0" applyAlignment="1" applyBorder="1" applyFill="1" applyFont="1" applyNumberFormat="1">
      <alignment horizontal="right" vertical="bottom"/>
    </xf>
    <xf borderId="2" fillId="15" fontId="9" numFmtId="10" xfId="0" applyAlignment="1" applyBorder="1" applyFont="1" applyNumberFormat="1">
      <alignment horizontal="right" vertical="bottom"/>
    </xf>
    <xf borderId="2" fillId="15" fontId="9" numFmtId="10" xfId="0" applyAlignment="1" applyBorder="1" applyFont="1" applyNumberFormat="1">
      <alignment horizontal="center" readingOrder="0" vertical="bottom"/>
    </xf>
    <xf borderId="2" fillId="15" fontId="3" numFmtId="0" xfId="0" applyAlignment="1" applyBorder="1" applyFont="1">
      <alignment vertical="bottom"/>
    </xf>
    <xf borderId="2" fillId="15" fontId="9" numFmtId="9" xfId="0" applyAlignment="1" applyBorder="1" applyFont="1" applyNumberFormat="1">
      <alignment horizontal="right" vertical="bottom"/>
    </xf>
    <xf borderId="2" fillId="15" fontId="3" numFmtId="9" xfId="0" applyAlignment="1" applyBorder="1" applyFont="1" applyNumberFormat="1">
      <alignment vertical="bottom"/>
    </xf>
    <xf borderId="2" fillId="2" fontId="3" numFmtId="0" xfId="0" applyAlignment="1" applyBorder="1" applyFont="1">
      <alignment readingOrder="0" vertical="bottom"/>
    </xf>
    <xf borderId="2" fillId="15" fontId="3" numFmtId="9" xfId="0" applyAlignment="1" applyBorder="1" applyFont="1" applyNumberFormat="1">
      <alignment readingOrder="0" vertical="bottom"/>
    </xf>
    <xf borderId="2" fillId="15" fontId="3" numFmtId="10" xfId="0" applyAlignment="1" applyBorder="1" applyFont="1" applyNumberFormat="1">
      <alignment readingOrder="0" vertical="bottom"/>
    </xf>
    <xf borderId="2" fillId="2" fontId="10" numFmtId="9" xfId="0" applyAlignment="1" applyBorder="1" applyFont="1" applyNumberFormat="1">
      <alignment horizontal="right" readingOrder="0" vertical="bottom"/>
    </xf>
    <xf borderId="2" fillId="15" fontId="9" numFmtId="10" xfId="0" applyAlignment="1" applyBorder="1" applyFont="1" applyNumberFormat="1">
      <alignment horizontal="right" readingOrder="0" vertical="bottom"/>
    </xf>
    <xf borderId="2" fillId="9" fontId="9" numFmtId="0" xfId="0" applyAlignment="1" applyBorder="1" applyFont="1">
      <alignment readingOrder="0" shrinkToFit="0" vertical="bottom" wrapText="1"/>
    </xf>
    <xf borderId="2" fillId="15" fontId="3" numFmtId="10" xfId="0" applyAlignment="1" applyBorder="1" applyFont="1" applyNumberFormat="1">
      <alignment vertical="bottom"/>
    </xf>
    <xf borderId="2" fillId="15" fontId="9" numFmtId="0" xfId="0" applyAlignment="1" applyBorder="1" applyFont="1">
      <alignment readingOrder="0" vertical="bottom"/>
    </xf>
    <xf borderId="0" fillId="18" fontId="13" numFmtId="0" xfId="0" applyAlignment="1" applyFill="1" applyFont="1">
      <alignment horizontal="center" vertical="bottom"/>
    </xf>
    <xf borderId="2" fillId="15" fontId="3" numFmtId="0" xfId="0" applyAlignment="1" applyBorder="1" applyFont="1">
      <alignment readingOrder="0" vertical="bottom"/>
    </xf>
    <xf borderId="2" fillId="15" fontId="3" numFmtId="4" xfId="0" applyAlignment="1" applyBorder="1" applyFont="1" applyNumberFormat="1">
      <alignment readingOrder="0" vertical="bottom"/>
    </xf>
    <xf borderId="0" fillId="0" fontId="3" numFmtId="164" xfId="0" applyAlignment="1" applyFont="1" applyNumberFormat="1">
      <alignment vertical="bottom"/>
    </xf>
    <xf borderId="0" fillId="2" fontId="14" numFmtId="3" xfId="0" applyAlignment="1" applyFont="1" applyNumberFormat="1">
      <alignment readingOrder="0" vertical="bottom"/>
    </xf>
    <xf borderId="2" fillId="0" fontId="3" numFmtId="0" xfId="0" applyAlignment="1" applyBorder="1" applyFont="1">
      <alignment horizontal="center" vertical="bottom"/>
    </xf>
    <xf borderId="0" fillId="0" fontId="3" numFmtId="3" xfId="0" applyAlignment="1" applyFont="1" applyNumberFormat="1">
      <alignment horizontal="center" readingOrder="0" vertical="bottom"/>
    </xf>
    <xf borderId="2" fillId="0" fontId="3" numFmtId="3" xfId="0" applyAlignment="1" applyBorder="1" applyFont="1" applyNumberFormat="1">
      <alignment horizontal="center" readingOrder="0" vertical="bottom"/>
    </xf>
    <xf borderId="3" fillId="12" fontId="1" numFmtId="0" xfId="0" applyAlignment="1" applyBorder="1" applyFont="1">
      <alignment horizontal="center" readingOrder="0"/>
    </xf>
    <xf borderId="2" fillId="12" fontId="3" numFmtId="4" xfId="0" applyAlignment="1" applyBorder="1" applyFont="1" applyNumberFormat="1">
      <alignment readingOrder="0" vertical="bottom"/>
    </xf>
    <xf borderId="2" fillId="0" fontId="3" numFmtId="3" xfId="0" applyAlignment="1" applyBorder="1" applyFont="1" applyNumberFormat="1">
      <alignment horizontal="right" vertical="bottom"/>
    </xf>
    <xf borderId="2" fillId="15" fontId="10" numFmtId="9" xfId="0" applyAlignment="1" applyBorder="1" applyFont="1" applyNumberFormat="1">
      <alignment horizontal="right" readingOrder="0" vertical="bottom"/>
    </xf>
    <xf borderId="2" fillId="15" fontId="11" numFmtId="10" xfId="0" applyAlignment="1" applyBorder="1" applyFont="1" applyNumberFormat="1">
      <alignment horizontal="center" vertical="bottom"/>
    </xf>
    <xf borderId="7" fillId="0" fontId="3" numFmtId="3" xfId="0" applyAlignment="1" applyBorder="1" applyFont="1" applyNumberFormat="1">
      <alignment vertical="bottom"/>
    </xf>
    <xf borderId="0" fillId="0" fontId="1" numFmtId="3" xfId="0" applyAlignment="1" applyFont="1" applyNumberFormat="1">
      <alignment horizontal="left" readingOrder="0"/>
    </xf>
    <xf borderId="2" fillId="13" fontId="9" numFmtId="0" xfId="0" applyAlignment="1" applyBorder="1" applyFont="1">
      <alignment shrinkToFit="0" vertical="bottom" wrapText="1"/>
    </xf>
    <xf borderId="0" fillId="0" fontId="6" numFmtId="0" xfId="0" applyFont="1"/>
    <xf borderId="5" fillId="2" fontId="9" numFmtId="0" xfId="0" applyAlignment="1" applyBorder="1" applyFont="1">
      <alignment horizontal="center" shrinkToFit="0" vertical="bottom" wrapText="1"/>
    </xf>
    <xf borderId="2" fillId="13" fontId="9" numFmtId="0" xfId="0" applyAlignment="1" applyBorder="1" applyFont="1">
      <alignment readingOrder="0" shrinkToFit="0" vertical="bottom" wrapText="1"/>
    </xf>
    <xf borderId="2" fillId="2" fontId="9" numFmtId="9" xfId="0" applyAlignment="1" applyBorder="1" applyFont="1" applyNumberFormat="1">
      <alignment horizontal="center" readingOrder="0" vertical="bottom"/>
    </xf>
    <xf borderId="2" fillId="19" fontId="9" numFmtId="0" xfId="0" applyAlignment="1" applyBorder="1" applyFill="1" applyFont="1">
      <alignment shrinkToFit="0" vertical="bottom" wrapText="1"/>
    </xf>
    <xf borderId="2" fillId="20" fontId="3" numFmtId="3" xfId="0" applyAlignment="1" applyBorder="1" applyFill="1" applyFont="1" applyNumberFormat="1">
      <alignment readingOrder="0" vertical="bottom"/>
    </xf>
    <xf borderId="2" fillId="19" fontId="9" numFmtId="0" xfId="0" applyAlignment="1" applyBorder="1" applyFont="1">
      <alignment readingOrder="0" shrinkToFit="0" vertical="bottom" wrapText="1"/>
    </xf>
    <xf borderId="0" fillId="0" fontId="15" numFmtId="0" xfId="0" applyAlignment="1" applyFont="1">
      <alignment readingOrder="0"/>
    </xf>
    <xf borderId="2" fillId="8" fontId="3" numFmtId="3" xfId="0" applyAlignment="1" applyBorder="1" applyFont="1" applyNumberFormat="1">
      <alignment horizontal="right" readingOrder="0" vertical="bottom"/>
    </xf>
    <xf borderId="2" fillId="2" fontId="11" numFmtId="9" xfId="0" applyAlignment="1" applyBorder="1" applyFont="1" applyNumberFormat="1">
      <alignment horizontal="center" vertical="bottom"/>
    </xf>
    <xf borderId="10" fillId="21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vertical="bottom"/>
    </xf>
    <xf borderId="1" fillId="0" fontId="9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readingOrder="0" vertical="bottom"/>
    </xf>
    <xf borderId="0" fillId="0" fontId="16" numFmtId="0" xfId="0" applyFont="1"/>
    <xf borderId="0" fillId="0" fontId="16" numFmtId="0" xfId="0" applyAlignment="1" applyFont="1">
      <alignment readingOrder="0"/>
    </xf>
    <xf borderId="3" fillId="0" fontId="16" numFmtId="0" xfId="0" applyAlignment="1" applyBorder="1" applyFont="1">
      <alignment horizontal="center" readingOrder="0"/>
    </xf>
    <xf borderId="2" fillId="0" fontId="16" numFmtId="0" xfId="0" applyAlignment="1" applyBorder="1" applyFont="1">
      <alignment readingOrder="0"/>
    </xf>
    <xf borderId="2" fillId="0" fontId="17" numFmtId="4" xfId="0" applyAlignment="1" applyBorder="1" applyFont="1" applyNumberFormat="1">
      <alignment vertical="bottom"/>
    </xf>
    <xf borderId="2" fillId="0" fontId="17" numFmtId="0" xfId="0" applyAlignment="1" applyBorder="1" applyFont="1">
      <alignment vertical="bottom"/>
    </xf>
    <xf borderId="2" fillId="0" fontId="17" numFmtId="4" xfId="0" applyAlignment="1" applyBorder="1" applyFont="1" applyNumberFormat="1">
      <alignment horizontal="right" readingOrder="0" vertical="bottom"/>
    </xf>
    <xf borderId="2" fillId="0" fontId="17" numFmtId="4" xfId="0" applyAlignment="1" applyBorder="1" applyFont="1" applyNumberFormat="1">
      <alignment horizontal="right" vertical="bottom"/>
    </xf>
    <xf borderId="1" fillId="0" fontId="17" numFmtId="4" xfId="0" applyAlignment="1" applyBorder="1" applyFont="1" applyNumberFormat="1">
      <alignment horizontal="right" readingOrder="0" vertical="bottom"/>
    </xf>
    <xf borderId="2" fillId="9" fontId="16" numFmtId="0" xfId="0" applyAlignment="1" applyBorder="1" applyFont="1">
      <alignment readingOrder="0"/>
    </xf>
    <xf borderId="2" fillId="9" fontId="17" numFmtId="4" xfId="0" applyAlignment="1" applyBorder="1" applyFont="1" applyNumberFormat="1">
      <alignment readingOrder="0" vertical="bottom"/>
    </xf>
    <xf borderId="7" fillId="0" fontId="17" numFmtId="4" xfId="0" applyAlignment="1" applyBorder="1" applyFont="1" applyNumberFormat="1">
      <alignment vertical="bottom"/>
    </xf>
    <xf borderId="2" fillId="21" fontId="3" numFmtId="4" xfId="0" applyAlignment="1" applyBorder="1" applyFont="1" applyNumberFormat="1">
      <alignment horizontal="right" vertical="bottom"/>
    </xf>
    <xf borderId="3" fillId="0" fontId="17" numFmtId="4" xfId="0" applyAlignment="1" applyBorder="1" applyFont="1" applyNumberFormat="1">
      <alignment horizontal="center" vertical="bottom"/>
    </xf>
    <xf borderId="0" fillId="0" fontId="17" numFmtId="4" xfId="0" applyAlignment="1" applyFont="1" applyNumberFormat="1">
      <alignment vertical="bottom"/>
    </xf>
    <xf borderId="0" fillId="21" fontId="1" numFmtId="4" xfId="0" applyFont="1" applyNumberFormat="1"/>
    <xf borderId="2" fillId="0" fontId="18" numFmtId="0" xfId="0" applyAlignment="1" applyBorder="1" applyFont="1">
      <alignment readingOrder="0" shrinkToFit="0" vertical="bottom" wrapText="0"/>
    </xf>
    <xf borderId="2" fillId="0" fontId="19" numFmtId="0" xfId="0" applyAlignment="1" applyBorder="1" applyFont="1">
      <alignment readingOrder="0" shrinkToFit="0" vertical="bottom" wrapText="0"/>
    </xf>
    <xf borderId="2" fillId="0" fontId="20" numFmtId="0" xfId="0" applyAlignment="1" applyBorder="1" applyFont="1">
      <alignment readingOrder="0" shrinkToFit="0" vertical="bottom" wrapText="0"/>
    </xf>
    <xf borderId="0" fillId="0" fontId="1" numFmtId="9" xfId="0" applyAlignment="1" applyFont="1" applyNumberFormat="1">
      <alignment readingOrder="0"/>
    </xf>
    <xf borderId="2" fillId="0" fontId="19" numFmtId="165" xfId="0" applyAlignment="1" applyBorder="1" applyFont="1" applyNumberFormat="1">
      <alignment readingOrder="0" shrinkToFit="0" vertical="bottom" wrapText="0"/>
    </xf>
    <xf borderId="2" fillId="9" fontId="19" numFmtId="0" xfId="0" applyAlignment="1" applyBorder="1" applyFont="1">
      <alignment readingOrder="0" shrinkToFit="0" vertical="bottom" wrapText="0"/>
    </xf>
    <xf borderId="0" fillId="9" fontId="16" numFmtId="0" xfId="0" applyAlignment="1" applyFont="1">
      <alignment readingOrder="0"/>
    </xf>
    <xf borderId="3" fillId="2" fontId="1" numFmtId="0" xfId="0" applyAlignment="1" applyBorder="1" applyFont="1">
      <alignment horizontal="center" readingOrder="0"/>
    </xf>
    <xf borderId="2" fillId="0" fontId="1" numFmtId="4" xfId="0" applyAlignment="1" applyBorder="1" applyFont="1" applyNumberFormat="1">
      <alignment readingOrder="0"/>
    </xf>
    <xf borderId="0" fillId="0" fontId="16" numFmtId="0" xfId="0" applyAlignment="1" applyFont="1">
      <alignment horizontal="center" readingOrder="0"/>
    </xf>
    <xf borderId="3" fillId="0" fontId="17" numFmtId="4" xfId="0" applyAlignment="1" applyBorder="1" applyFont="1" applyNumberFormat="1">
      <alignment horizontal="center" readingOrder="0" vertical="bottom"/>
    </xf>
    <xf borderId="2" fillId="0" fontId="1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.png"/><Relationship Id="rId3" Type="http://schemas.openxmlformats.org/officeDocument/2006/relationships/image" Target="../media/image21.png"/><Relationship Id="rId4" Type="http://schemas.openxmlformats.org/officeDocument/2006/relationships/image" Target="../media/image23.png"/><Relationship Id="rId9" Type="http://schemas.openxmlformats.org/officeDocument/2006/relationships/image" Target="../media/image12.png"/><Relationship Id="rId5" Type="http://schemas.openxmlformats.org/officeDocument/2006/relationships/image" Target="../media/image27.png"/><Relationship Id="rId6" Type="http://schemas.openxmlformats.org/officeDocument/2006/relationships/image" Target="../media/image20.png"/><Relationship Id="rId7" Type="http://schemas.openxmlformats.org/officeDocument/2006/relationships/image" Target="../media/image24.png"/><Relationship Id="rId8" Type="http://schemas.openxmlformats.org/officeDocument/2006/relationships/image" Target="../media/image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Relationship Id="rId3" Type="http://schemas.openxmlformats.org/officeDocument/2006/relationships/image" Target="../media/image16.png"/><Relationship Id="rId4" Type="http://schemas.openxmlformats.org/officeDocument/2006/relationships/image" Target="../media/image5.png"/><Relationship Id="rId5" Type="http://schemas.openxmlformats.org/officeDocument/2006/relationships/image" Target="../media/image8.png"/><Relationship Id="rId6" Type="http://schemas.openxmlformats.org/officeDocument/2006/relationships/image" Target="../media/image7.png"/><Relationship Id="rId7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1.png"/><Relationship Id="rId10" Type="http://schemas.openxmlformats.org/officeDocument/2006/relationships/image" Target="../media/image19.png"/><Relationship Id="rId13" Type="http://schemas.openxmlformats.org/officeDocument/2006/relationships/image" Target="../media/image13.png"/><Relationship Id="rId12" Type="http://schemas.openxmlformats.org/officeDocument/2006/relationships/image" Target="../media/image2.png"/><Relationship Id="rId1" Type="http://schemas.openxmlformats.org/officeDocument/2006/relationships/image" Target="../media/image10.png"/><Relationship Id="rId2" Type="http://schemas.openxmlformats.org/officeDocument/2006/relationships/image" Target="../media/image30.png"/><Relationship Id="rId3" Type="http://schemas.openxmlformats.org/officeDocument/2006/relationships/image" Target="../media/image4.png"/><Relationship Id="rId4" Type="http://schemas.openxmlformats.org/officeDocument/2006/relationships/image" Target="../media/image14.png"/><Relationship Id="rId9" Type="http://schemas.openxmlformats.org/officeDocument/2006/relationships/image" Target="../media/image26.png"/><Relationship Id="rId5" Type="http://schemas.openxmlformats.org/officeDocument/2006/relationships/image" Target="../media/image11.png"/><Relationship Id="rId6" Type="http://schemas.openxmlformats.org/officeDocument/2006/relationships/image" Target="../media/image29.png"/><Relationship Id="rId7" Type="http://schemas.openxmlformats.org/officeDocument/2006/relationships/image" Target="../media/image28.png"/><Relationship Id="rId8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196</xdr:row>
      <xdr:rowOff>0</xdr:rowOff>
    </xdr:from>
    <xdr:ext cx="4895850" cy="318135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5124450" cy="407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4829175" cy="4200525"/>
    <xdr:pic>
      <xdr:nvPicPr>
        <xdr:cNvPr id="0" name="image2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5314950" cy="4124325"/>
    <xdr:pic>
      <xdr:nvPicPr>
        <xdr:cNvPr id="0" name="image2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952500</xdr:colOff>
      <xdr:row>46</xdr:row>
      <xdr:rowOff>200025</xdr:rowOff>
    </xdr:from>
    <xdr:ext cx="3743325" cy="5133975"/>
    <xdr:pic>
      <xdr:nvPicPr>
        <xdr:cNvPr id="0" name="image2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81</xdr:row>
      <xdr:rowOff>0</xdr:rowOff>
    </xdr:from>
    <xdr:ext cx="4962525" cy="4248150"/>
    <xdr:pic>
      <xdr:nvPicPr>
        <xdr:cNvPr id="0" name="image2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84</xdr:row>
      <xdr:rowOff>0</xdr:rowOff>
    </xdr:from>
    <xdr:ext cx="5048250" cy="2066925"/>
    <xdr:pic>
      <xdr:nvPicPr>
        <xdr:cNvPr id="0" name="image2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163</xdr:row>
      <xdr:rowOff>28575</xdr:rowOff>
    </xdr:from>
    <xdr:ext cx="9048750" cy="3781425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179</xdr:row>
      <xdr:rowOff>200025</xdr:rowOff>
    </xdr:from>
    <xdr:ext cx="7381875" cy="2886075"/>
    <xdr:pic>
      <xdr:nvPicPr>
        <xdr:cNvPr id="0" name="image1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102</xdr:row>
      <xdr:rowOff>0</xdr:rowOff>
    </xdr:from>
    <xdr:ext cx="4876800" cy="3971925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67</xdr:row>
      <xdr:rowOff>0</xdr:rowOff>
    </xdr:from>
    <xdr:ext cx="2209800" cy="4343400"/>
    <xdr:pic>
      <xdr:nvPicPr>
        <xdr:cNvPr id="0" name="image6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</xdr:row>
      <xdr:rowOff>0</xdr:rowOff>
    </xdr:from>
    <xdr:ext cx="4867275" cy="4314825"/>
    <xdr:pic>
      <xdr:nvPicPr>
        <xdr:cNvPr id="0" name="image16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67</xdr:row>
      <xdr:rowOff>0</xdr:rowOff>
    </xdr:from>
    <xdr:ext cx="4762500" cy="2181225"/>
    <xdr:pic>
      <xdr:nvPicPr>
        <xdr:cNvPr id="0" name="image5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9</xdr:row>
      <xdr:rowOff>-209550</xdr:rowOff>
    </xdr:from>
    <xdr:ext cx="4486275" cy="3971925"/>
    <xdr:pic>
      <xdr:nvPicPr>
        <xdr:cNvPr id="0" name="image8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77</xdr:row>
      <xdr:rowOff>0</xdr:rowOff>
    </xdr:from>
    <xdr:ext cx="5200650" cy="3581400"/>
    <xdr:pic>
      <xdr:nvPicPr>
        <xdr:cNvPr id="0" name="image7.png" title="Gambar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32</xdr:row>
      <xdr:rowOff>-209550</xdr:rowOff>
    </xdr:from>
    <xdr:ext cx="4762500" cy="4048125"/>
    <xdr:pic>
      <xdr:nvPicPr>
        <xdr:cNvPr id="0" name="image18.png" title="Gambar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33</xdr:row>
      <xdr:rowOff>0</xdr:rowOff>
    </xdr:from>
    <xdr:ext cx="4876800" cy="423862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36</xdr:row>
      <xdr:rowOff>190500</xdr:rowOff>
    </xdr:from>
    <xdr:ext cx="5924550" cy="35052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809625</xdr:colOff>
      <xdr:row>51</xdr:row>
      <xdr:rowOff>85725</xdr:rowOff>
    </xdr:from>
    <xdr:ext cx="5972175" cy="402907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180975</xdr:colOff>
      <xdr:row>36</xdr:row>
      <xdr:rowOff>85725</xdr:rowOff>
    </xdr:from>
    <xdr:ext cx="5829300" cy="4343400"/>
    <xdr:pic>
      <xdr:nvPicPr>
        <xdr:cNvPr id="0" name="image1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1066800</xdr:colOff>
      <xdr:row>8</xdr:row>
      <xdr:rowOff>57150</xdr:rowOff>
    </xdr:from>
    <xdr:ext cx="4876800" cy="4800600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0</xdr:row>
      <xdr:rowOff>0</xdr:rowOff>
    </xdr:from>
    <xdr:ext cx="5543550" cy="3981450"/>
    <xdr:pic>
      <xdr:nvPicPr>
        <xdr:cNvPr id="0" name="image2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5486400" cy="3686175"/>
    <xdr:pic>
      <xdr:nvPicPr>
        <xdr:cNvPr id="0" name="image2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5581650" cy="4600575"/>
    <xdr:pic>
      <xdr:nvPicPr>
        <xdr:cNvPr id="0" name="image1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4876800" cy="4648200"/>
    <xdr:pic>
      <xdr:nvPicPr>
        <xdr:cNvPr id="0" name="image2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5495925" cy="3286125"/>
    <xdr:pic>
      <xdr:nvPicPr>
        <xdr:cNvPr id="0" name="image1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90</xdr:row>
      <xdr:rowOff>0</xdr:rowOff>
    </xdr:from>
    <xdr:ext cx="5524500" cy="3724275"/>
    <xdr:pic>
      <xdr:nvPicPr>
        <xdr:cNvPr id="0" name="image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73</xdr:row>
      <xdr:rowOff>0</xdr:rowOff>
    </xdr:from>
    <xdr:ext cx="5534025" cy="3200400"/>
    <xdr:pic>
      <xdr:nvPicPr>
        <xdr:cNvPr id="0" name="image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90</xdr:row>
      <xdr:rowOff>0</xdr:rowOff>
    </xdr:from>
    <xdr:ext cx="5543550" cy="3667125"/>
    <xdr:pic>
      <xdr:nvPicPr>
        <xdr:cNvPr id="0" name="image13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48</xdr:row>
      <xdr:rowOff>0</xdr:rowOff>
    </xdr:from>
    <xdr:ext cx="3314700" cy="1895475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TPZ8ZWM9i2pq55aC8" TargetMode="External"/><Relationship Id="rId2" Type="http://schemas.openxmlformats.org/officeDocument/2006/relationships/hyperlink" Target="https://forms.gle/TRZVBSESVxLw9wtC9" TargetMode="External"/><Relationship Id="rId3" Type="http://schemas.openxmlformats.org/officeDocument/2006/relationships/hyperlink" Target="https://forms.gle/nJcskY7k7NZWoDUy5" TargetMode="External"/><Relationship Id="rId4" Type="http://schemas.openxmlformats.org/officeDocument/2006/relationships/hyperlink" Target="https://forms.gle/ZvEPKRi51C4DT61v5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45.63"/>
    <col customWidth="1" min="5" max="5" width="17.5"/>
    <col customWidth="1" min="9" max="9" width="14.25"/>
    <col customWidth="1" min="10" max="10" width="20.38"/>
    <col customWidth="1" min="11" max="11" width="31.63"/>
    <col customWidth="1" min="12" max="12" width="21.38"/>
    <col customWidth="1" min="13" max="13" width="20.0"/>
    <col customWidth="1" min="14" max="14" width="51.63"/>
  </cols>
  <sheetData>
    <row r="1">
      <c r="A1" s="2" t="s">
        <v>0</v>
      </c>
    </row>
    <row r="3">
      <c r="A3" s="5" t="s">
        <v>2</v>
      </c>
      <c r="B3" s="6" t="s">
        <v>3</v>
      </c>
      <c r="C3" s="7" t="s">
        <v>4</v>
      </c>
      <c r="D3" s="9" t="s">
        <v>6</v>
      </c>
      <c r="E3" s="9" t="s">
        <v>7</v>
      </c>
      <c r="F3" s="13" t="s">
        <v>10</v>
      </c>
      <c r="G3" s="13" t="s">
        <v>12</v>
      </c>
      <c r="H3" s="13" t="s">
        <v>13</v>
      </c>
      <c r="I3" s="13" t="s">
        <v>14</v>
      </c>
      <c r="J3" s="20" t="s">
        <v>16</v>
      </c>
      <c r="K3" s="20" t="s">
        <v>18</v>
      </c>
      <c r="L3" s="20" t="s">
        <v>19</v>
      </c>
      <c r="M3" s="20" t="s">
        <v>20</v>
      </c>
      <c r="N3" s="26"/>
    </row>
    <row r="4">
      <c r="A4" s="32" t="s">
        <v>28</v>
      </c>
      <c r="B4" s="33"/>
      <c r="C4" s="35" t="s">
        <v>31</v>
      </c>
      <c r="D4" s="37" t="s">
        <v>32</v>
      </c>
      <c r="E4" s="39">
        <v>5.0E11</v>
      </c>
      <c r="F4" s="41">
        <v>0.0</v>
      </c>
      <c r="G4" s="41">
        <v>0.0</v>
      </c>
      <c r="H4" s="41">
        <v>0.0</v>
      </c>
      <c r="I4" s="44">
        <v>2.0E8</v>
      </c>
      <c r="J4" s="50">
        <f>F4+G4+H4+I4</f>
        <v>200000000</v>
      </c>
      <c r="K4" s="51">
        <v>0.84</v>
      </c>
      <c r="L4" s="51">
        <v>0.4</v>
      </c>
      <c r="M4" s="53">
        <f t="shared" ref="M4:M9" si="1">L4*K4</f>
        <v>0.336</v>
      </c>
      <c r="N4" s="54"/>
    </row>
    <row r="5">
      <c r="A5" s="56"/>
      <c r="B5" s="58"/>
      <c r="C5" s="59" t="s">
        <v>43</v>
      </c>
      <c r="D5" s="37" t="s">
        <v>32</v>
      </c>
      <c r="E5" s="61">
        <v>1.0</v>
      </c>
      <c r="F5" s="63">
        <v>0.0</v>
      </c>
      <c r="G5" s="63">
        <v>0.0</v>
      </c>
      <c r="H5" s="63">
        <v>0.0</v>
      </c>
      <c r="I5" s="63">
        <v>0.1</v>
      </c>
      <c r="J5" s="61">
        <f t="shared" ref="J5:J6" si="2">E5-F5-G5-H5-I5</f>
        <v>0.9</v>
      </c>
      <c r="K5" s="53">
        <f t="shared" ref="K5:K9" si="3">J5/E5*100%</f>
        <v>0.9</v>
      </c>
      <c r="L5" s="51">
        <v>0.1</v>
      </c>
      <c r="M5" s="53">
        <f t="shared" si="1"/>
        <v>0.09</v>
      </c>
      <c r="N5" s="70" t="s">
        <v>47</v>
      </c>
    </row>
    <row r="6">
      <c r="A6" s="56"/>
      <c r="B6" s="58"/>
      <c r="C6" s="59" t="s">
        <v>50</v>
      </c>
      <c r="D6" s="37" t="s">
        <v>32</v>
      </c>
      <c r="E6" s="53">
        <v>1.0</v>
      </c>
      <c r="F6" s="63"/>
      <c r="G6" s="63"/>
      <c r="H6" s="63"/>
      <c r="I6" s="63">
        <v>0.0</v>
      </c>
      <c r="J6" s="61">
        <f t="shared" si="2"/>
        <v>1</v>
      </c>
      <c r="K6" s="53">
        <f t="shared" si="3"/>
        <v>1</v>
      </c>
      <c r="L6" s="51">
        <v>0.15</v>
      </c>
      <c r="M6" s="53">
        <f t="shared" si="1"/>
        <v>0.15</v>
      </c>
      <c r="N6" s="70" t="s">
        <v>55</v>
      </c>
    </row>
    <row r="7">
      <c r="A7" s="56"/>
      <c r="B7" s="58"/>
      <c r="C7" s="73" t="s">
        <v>57</v>
      </c>
      <c r="D7" s="37" t="s">
        <v>32</v>
      </c>
      <c r="E7" s="53">
        <v>1.0</v>
      </c>
      <c r="F7" s="63">
        <v>0.0</v>
      </c>
      <c r="G7" s="63">
        <v>0.0</v>
      </c>
      <c r="H7" s="63">
        <v>0.0</v>
      </c>
      <c r="I7" s="63">
        <v>1.0</v>
      </c>
      <c r="J7" s="61">
        <f>I7</f>
        <v>1</v>
      </c>
      <c r="K7" s="53">
        <f t="shared" si="3"/>
        <v>1</v>
      </c>
      <c r="L7" s="61">
        <v>0.15</v>
      </c>
      <c r="M7" s="53">
        <f t="shared" si="1"/>
        <v>0.15</v>
      </c>
      <c r="N7" s="70" t="s">
        <v>65</v>
      </c>
    </row>
    <row r="8">
      <c r="A8" s="56"/>
      <c r="B8" s="58"/>
      <c r="C8" s="59" t="s">
        <v>66</v>
      </c>
      <c r="D8" s="37" t="s">
        <v>32</v>
      </c>
      <c r="E8" s="53">
        <v>1.0</v>
      </c>
      <c r="F8" s="63">
        <v>0.0</v>
      </c>
      <c r="G8" s="63">
        <v>0.0</v>
      </c>
      <c r="H8" s="63">
        <v>0.0</v>
      </c>
      <c r="I8" s="63">
        <v>0.0</v>
      </c>
      <c r="J8" s="61">
        <f>E8-F8-G8-H8-I8</f>
        <v>1</v>
      </c>
      <c r="K8" s="53">
        <f t="shared" si="3"/>
        <v>1</v>
      </c>
      <c r="L8" s="61">
        <v>0.1</v>
      </c>
      <c r="M8" s="53">
        <f t="shared" si="1"/>
        <v>0.1</v>
      </c>
      <c r="N8" s="70" t="s">
        <v>73</v>
      </c>
    </row>
    <row r="9" ht="56.25" customHeight="1">
      <c r="A9" s="56"/>
      <c r="B9" s="82" t="s">
        <v>74</v>
      </c>
      <c r="C9" s="59" t="s">
        <v>75</v>
      </c>
      <c r="D9" s="37" t="s">
        <v>32</v>
      </c>
      <c r="E9" s="83">
        <v>100.0</v>
      </c>
      <c r="F9" s="86">
        <v>0.0</v>
      </c>
      <c r="G9" s="86">
        <v>0.0</v>
      </c>
      <c r="H9" s="86">
        <v>0.0</v>
      </c>
      <c r="I9" s="86">
        <v>64.0</v>
      </c>
      <c r="J9" s="90">
        <f>F9+G9+H9+I9</f>
        <v>64</v>
      </c>
      <c r="K9" s="53">
        <f t="shared" si="3"/>
        <v>0.64</v>
      </c>
      <c r="L9" s="94">
        <v>0.1</v>
      </c>
      <c r="M9" s="53">
        <f t="shared" si="1"/>
        <v>0.064</v>
      </c>
      <c r="N9" s="70" t="s">
        <v>83</v>
      </c>
    </row>
    <row r="10">
      <c r="A10" s="56"/>
      <c r="B10" s="58"/>
      <c r="C10" s="54"/>
      <c r="D10" s="54"/>
      <c r="E10" s="54"/>
      <c r="F10" s="54"/>
      <c r="G10" s="54"/>
      <c r="H10" s="54"/>
      <c r="I10" s="54"/>
      <c r="J10" s="54"/>
      <c r="K10" s="54"/>
      <c r="L10" s="94">
        <f t="shared" ref="L10:M10" si="4">sum(L4:L9)</f>
        <v>1</v>
      </c>
      <c r="M10" s="98">
        <f t="shared" si="4"/>
        <v>0.89</v>
      </c>
      <c r="N10" s="54"/>
    </row>
    <row r="11">
      <c r="A11" s="88"/>
      <c r="B11" s="33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</row>
    <row r="12">
      <c r="A12" s="108"/>
      <c r="Z12" s="110"/>
    </row>
    <row r="13">
      <c r="A13" s="111"/>
      <c r="Z13" s="110"/>
    </row>
    <row r="14">
      <c r="A14" s="5" t="s">
        <v>2</v>
      </c>
      <c r="B14" s="6" t="s">
        <v>3</v>
      </c>
      <c r="C14" s="7" t="s">
        <v>4</v>
      </c>
      <c r="D14" s="9" t="s">
        <v>6</v>
      </c>
      <c r="E14" s="9" t="s">
        <v>7</v>
      </c>
      <c r="F14" s="13" t="s">
        <v>10</v>
      </c>
      <c r="G14" s="13" t="s">
        <v>12</v>
      </c>
      <c r="H14" s="13" t="s">
        <v>13</v>
      </c>
      <c r="I14" s="13" t="s">
        <v>14</v>
      </c>
      <c r="J14" s="20" t="s">
        <v>16</v>
      </c>
      <c r="K14" s="9" t="s">
        <v>18</v>
      </c>
      <c r="L14" s="9" t="s">
        <v>19</v>
      </c>
      <c r="M14" s="9" t="s">
        <v>20</v>
      </c>
      <c r="N14" s="26"/>
    </row>
    <row r="15">
      <c r="A15" s="114" t="s">
        <v>33</v>
      </c>
      <c r="B15" s="115" t="s">
        <v>34</v>
      </c>
      <c r="C15" s="117" t="s">
        <v>31</v>
      </c>
      <c r="D15" s="118" t="s">
        <v>33</v>
      </c>
      <c r="E15" s="120">
        <v>1.0E10</v>
      </c>
      <c r="F15" s="48"/>
      <c r="G15" s="121"/>
      <c r="H15" s="122"/>
      <c r="I15" s="124">
        <v>8.0E9</v>
      </c>
      <c r="J15" s="124">
        <f>I15</f>
        <v>8000000000</v>
      </c>
      <c r="K15" s="127">
        <f t="shared" ref="K15:K19" si="5">J15/E15*100%</f>
        <v>0.8</v>
      </c>
      <c r="L15" s="128">
        <v>0.4</v>
      </c>
      <c r="M15" s="127">
        <f t="shared" ref="M15:M19" si="6">L15*K15</f>
        <v>0.32</v>
      </c>
      <c r="N15" s="129"/>
    </row>
    <row r="16">
      <c r="A16" s="56"/>
      <c r="B16" s="56"/>
      <c r="C16" s="117" t="s">
        <v>45</v>
      </c>
      <c r="D16" s="118" t="s">
        <v>33</v>
      </c>
      <c r="E16" s="127">
        <v>1.0</v>
      </c>
      <c r="F16" s="121"/>
      <c r="G16" s="121"/>
      <c r="H16" s="121"/>
      <c r="I16" s="121">
        <v>0.45</v>
      </c>
      <c r="J16" s="122">
        <f t="shared" ref="J16:J17" si="7">E16-F16-G16-H16-I16</f>
        <v>0.55</v>
      </c>
      <c r="K16" s="127">
        <f t="shared" si="5"/>
        <v>0.55</v>
      </c>
      <c r="L16" s="131">
        <v>0.1</v>
      </c>
      <c r="M16" s="127">
        <f t="shared" si="6"/>
        <v>0.055</v>
      </c>
      <c r="N16" s="133" t="s">
        <v>49</v>
      </c>
    </row>
    <row r="17">
      <c r="A17" s="56"/>
      <c r="B17" s="56"/>
      <c r="C17" s="117" t="s">
        <v>50</v>
      </c>
      <c r="D17" s="118" t="s">
        <v>33</v>
      </c>
      <c r="E17" s="127">
        <v>1.0</v>
      </c>
      <c r="F17" s="121"/>
      <c r="G17" s="121"/>
      <c r="H17" s="121"/>
      <c r="I17" s="121">
        <v>0.0</v>
      </c>
      <c r="J17" s="122">
        <f t="shared" si="7"/>
        <v>1</v>
      </c>
      <c r="K17" s="127">
        <f t="shared" si="5"/>
        <v>1</v>
      </c>
      <c r="L17" s="131">
        <v>0.15</v>
      </c>
      <c r="M17" s="127">
        <f t="shared" si="6"/>
        <v>0.15</v>
      </c>
      <c r="N17" s="129" t="s">
        <v>106</v>
      </c>
    </row>
    <row r="18">
      <c r="A18" s="56"/>
      <c r="B18" s="56"/>
      <c r="C18" s="117" t="s">
        <v>56</v>
      </c>
      <c r="D18" s="118" t="s">
        <v>33</v>
      </c>
      <c r="E18" s="127">
        <v>1.0</v>
      </c>
      <c r="F18" s="140"/>
      <c r="G18" s="140"/>
      <c r="H18" s="124"/>
      <c r="I18" s="121">
        <v>0.2</v>
      </c>
      <c r="J18" s="145">
        <f>F18+G18+H18+I18</f>
        <v>0.2</v>
      </c>
      <c r="K18" s="127">
        <f t="shared" si="5"/>
        <v>0.2</v>
      </c>
      <c r="L18" s="131">
        <v>0.3</v>
      </c>
      <c r="M18" s="127">
        <f t="shared" si="6"/>
        <v>0.06</v>
      </c>
      <c r="N18" s="148" t="s">
        <v>107</v>
      </c>
    </row>
    <row r="19">
      <c r="A19" s="56"/>
      <c r="B19" s="56"/>
      <c r="C19" s="117" t="s">
        <v>64</v>
      </c>
      <c r="D19" s="118" t="s">
        <v>33</v>
      </c>
      <c r="E19" s="127">
        <v>1.0</v>
      </c>
      <c r="F19" s="121"/>
      <c r="G19" s="121"/>
      <c r="H19" s="121"/>
      <c r="I19" s="121">
        <v>0.3</v>
      </c>
      <c r="J19" s="122">
        <f>E19-F19-G19-H19-I19</f>
        <v>0.7</v>
      </c>
      <c r="K19" s="127">
        <f t="shared" si="5"/>
        <v>0.7</v>
      </c>
      <c r="L19" s="128">
        <v>0.05</v>
      </c>
      <c r="M19" s="127">
        <f t="shared" si="6"/>
        <v>0.035</v>
      </c>
      <c r="N19" s="118" t="s">
        <v>112</v>
      </c>
    </row>
    <row r="20">
      <c r="A20" s="56"/>
      <c r="B20" s="56"/>
      <c r="C20" s="129"/>
      <c r="D20" s="129"/>
      <c r="E20" s="122"/>
      <c r="F20" s="151"/>
      <c r="G20" s="151"/>
      <c r="H20" s="151"/>
      <c r="I20" s="151"/>
      <c r="J20" s="129"/>
      <c r="K20" s="129"/>
      <c r="L20" s="153">
        <v>1.0</v>
      </c>
      <c r="M20" s="156">
        <f>SUM(M15:M19)</f>
        <v>0.62</v>
      </c>
      <c r="N20" s="129"/>
    </row>
    <row r="21">
      <c r="A21" s="88"/>
      <c r="B21" s="88"/>
      <c r="C21" s="129"/>
      <c r="D21" s="129"/>
      <c r="E21" s="151"/>
      <c r="F21" s="151"/>
      <c r="G21" s="151"/>
      <c r="H21" s="151"/>
      <c r="I21" s="151"/>
      <c r="J21" s="129"/>
      <c r="K21" s="129"/>
      <c r="L21" s="129"/>
      <c r="M21" s="129"/>
      <c r="N21" s="129"/>
    </row>
    <row r="22">
      <c r="A22" s="108"/>
      <c r="Z22" s="110"/>
    </row>
    <row r="23">
      <c r="A23" s="111"/>
      <c r="Z23" s="110"/>
    </row>
    <row r="24">
      <c r="A24" s="5" t="s">
        <v>2</v>
      </c>
      <c r="B24" s="6" t="s">
        <v>3</v>
      </c>
      <c r="C24" s="7" t="s">
        <v>4</v>
      </c>
      <c r="D24" s="9" t="s">
        <v>6</v>
      </c>
      <c r="E24" s="9" t="s">
        <v>7</v>
      </c>
      <c r="F24" s="13" t="s">
        <v>10</v>
      </c>
      <c r="G24" s="13" t="s">
        <v>12</v>
      </c>
      <c r="H24" s="13" t="s">
        <v>13</v>
      </c>
      <c r="I24" s="13" t="s">
        <v>14</v>
      </c>
      <c r="J24" s="20" t="s">
        <v>16</v>
      </c>
      <c r="K24" s="9" t="s">
        <v>18</v>
      </c>
      <c r="L24" s="9" t="s">
        <v>19</v>
      </c>
      <c r="M24" s="9" t="s">
        <v>20</v>
      </c>
      <c r="N24" s="26"/>
    </row>
    <row r="25">
      <c r="A25" s="99" t="s">
        <v>87</v>
      </c>
      <c r="B25" s="101" t="s">
        <v>89</v>
      </c>
      <c r="C25" s="102" t="s">
        <v>90</v>
      </c>
      <c r="D25" s="103" t="s">
        <v>91</v>
      </c>
      <c r="E25" s="109">
        <v>1.0</v>
      </c>
      <c r="F25" s="105">
        <v>0.0</v>
      </c>
      <c r="G25" s="105">
        <v>0.0</v>
      </c>
      <c r="H25" s="105">
        <v>0.0</v>
      </c>
      <c r="I25" s="105">
        <v>0.68</v>
      </c>
      <c r="J25" s="106">
        <f>I25</f>
        <v>0.68</v>
      </c>
      <c r="K25" s="107">
        <f t="shared" ref="K25:K27" si="8">J25/E25*100%</f>
        <v>0.68</v>
      </c>
      <c r="L25" s="109">
        <v>0.45</v>
      </c>
      <c r="M25" s="107">
        <f t="shared" ref="M25:M27" si="9">L25*K25</f>
        <v>0.306</v>
      </c>
      <c r="N25" s="112" t="s">
        <v>122</v>
      </c>
    </row>
    <row r="26">
      <c r="A26" s="56"/>
      <c r="B26" s="56"/>
      <c r="C26" s="102" t="s">
        <v>50</v>
      </c>
      <c r="D26" s="103" t="s">
        <v>91</v>
      </c>
      <c r="E26" s="109">
        <v>1.0</v>
      </c>
      <c r="F26" s="105">
        <v>0.0</v>
      </c>
      <c r="G26" s="105">
        <v>0.0</v>
      </c>
      <c r="H26" s="105">
        <v>0.0</v>
      </c>
      <c r="I26" s="105">
        <v>0.0</v>
      </c>
      <c r="J26" s="106">
        <f>E26-F26-G26-H26-I26</f>
        <v>1</v>
      </c>
      <c r="K26" s="107">
        <f t="shared" si="8"/>
        <v>1</v>
      </c>
      <c r="L26" s="109">
        <v>0.2</v>
      </c>
      <c r="M26" s="107">
        <f t="shared" si="9"/>
        <v>0.2</v>
      </c>
      <c r="N26" s="112" t="s">
        <v>127</v>
      </c>
    </row>
    <row r="27">
      <c r="A27" s="56"/>
      <c r="B27" s="56"/>
      <c r="C27" s="102" t="s">
        <v>98</v>
      </c>
      <c r="D27" s="103" t="s">
        <v>91</v>
      </c>
      <c r="E27" s="109">
        <v>1.0</v>
      </c>
      <c r="F27" s="105">
        <v>0.0</v>
      </c>
      <c r="G27" s="105">
        <v>0.0</v>
      </c>
      <c r="H27" s="105">
        <v>0.0</v>
      </c>
      <c r="I27" s="105">
        <v>0.16</v>
      </c>
      <c r="J27" s="106">
        <f>E27-I27</f>
        <v>0.84</v>
      </c>
      <c r="K27" s="107">
        <f t="shared" si="8"/>
        <v>0.84</v>
      </c>
      <c r="L27" s="109">
        <v>0.35</v>
      </c>
      <c r="M27" s="107">
        <f t="shared" si="9"/>
        <v>0.294</v>
      </c>
      <c r="N27" s="112" t="s">
        <v>138</v>
      </c>
    </row>
    <row r="28">
      <c r="A28" s="99"/>
      <c r="B28" s="101"/>
      <c r="C28" s="119"/>
      <c r="D28" s="119"/>
      <c r="E28" s="119"/>
      <c r="F28" s="119"/>
      <c r="G28" s="119"/>
      <c r="H28" s="119"/>
      <c r="I28" s="119"/>
      <c r="J28" s="119"/>
      <c r="K28" s="119"/>
      <c r="L28" s="123">
        <v>1.0</v>
      </c>
      <c r="M28" s="125">
        <f>SUM(M25:M27)</f>
        <v>0.8</v>
      </c>
      <c r="N28" s="119"/>
    </row>
    <row r="29">
      <c r="A29" s="108"/>
      <c r="Z29" s="110"/>
    </row>
    <row r="30">
      <c r="A30" s="111"/>
      <c r="Z30" s="110"/>
    </row>
    <row r="31">
      <c r="A31" s="5" t="s">
        <v>2</v>
      </c>
      <c r="B31" s="6" t="s">
        <v>3</v>
      </c>
      <c r="C31" s="7" t="s">
        <v>4</v>
      </c>
      <c r="D31" s="9" t="s">
        <v>6</v>
      </c>
      <c r="E31" s="9" t="s">
        <v>7</v>
      </c>
      <c r="F31" s="13" t="s">
        <v>10</v>
      </c>
      <c r="G31" s="13" t="s">
        <v>12</v>
      </c>
      <c r="H31" s="13" t="s">
        <v>13</v>
      </c>
      <c r="I31" s="13" t="s">
        <v>14</v>
      </c>
      <c r="J31" s="20" t="s">
        <v>16</v>
      </c>
      <c r="K31" s="9" t="s">
        <v>18</v>
      </c>
      <c r="L31" s="9" t="s">
        <v>19</v>
      </c>
      <c r="M31" s="9" t="s">
        <v>20</v>
      </c>
      <c r="N31" s="26"/>
    </row>
    <row r="32">
      <c r="A32" s="177" t="s">
        <v>154</v>
      </c>
      <c r="B32" s="178" t="s">
        <v>158</v>
      </c>
      <c r="C32" s="179" t="s">
        <v>159</v>
      </c>
      <c r="D32" s="182" t="s">
        <v>161</v>
      </c>
      <c r="E32" s="183">
        <v>500.0</v>
      </c>
      <c r="F32" s="184"/>
      <c r="G32" s="184"/>
      <c r="H32" s="185"/>
      <c r="I32" s="186">
        <v>469.0</v>
      </c>
      <c r="J32" s="187">
        <f t="shared" ref="J32:J34" si="10">F32+G32+H32+I32</f>
        <v>469</v>
      </c>
      <c r="K32" s="189">
        <f>J32/E32</f>
        <v>0.938</v>
      </c>
      <c r="L32" s="190">
        <v>0.7</v>
      </c>
      <c r="M32" s="189">
        <f t="shared" ref="M32:M34" si="11">L32*K32</f>
        <v>0.6566</v>
      </c>
      <c r="N32" s="192"/>
    </row>
    <row r="33">
      <c r="A33" s="56"/>
      <c r="B33" s="56"/>
      <c r="C33" s="195" t="s">
        <v>172</v>
      </c>
      <c r="D33" s="182" t="s">
        <v>161</v>
      </c>
      <c r="E33" s="190">
        <v>1.0</v>
      </c>
      <c r="F33" s="184"/>
      <c r="G33" s="184"/>
      <c r="H33" s="184"/>
      <c r="I33" s="184">
        <v>0.25</v>
      </c>
      <c r="J33" s="187">
        <f t="shared" si="10"/>
        <v>0.25</v>
      </c>
      <c r="K33" s="189">
        <f t="shared" ref="K33:K34" si="12">J33/E33*100%</f>
        <v>0.25</v>
      </c>
      <c r="L33" s="190">
        <v>0.2</v>
      </c>
      <c r="M33" s="189">
        <f t="shared" si="11"/>
        <v>0.05</v>
      </c>
      <c r="N33" s="196" t="s">
        <v>176</v>
      </c>
    </row>
    <row r="34">
      <c r="A34" s="56"/>
      <c r="B34" s="56"/>
      <c r="C34" s="195" t="s">
        <v>50</v>
      </c>
      <c r="D34" s="182" t="s">
        <v>161</v>
      </c>
      <c r="E34" s="190">
        <v>1.0</v>
      </c>
      <c r="F34" s="184"/>
      <c r="G34" s="184"/>
      <c r="H34" s="185"/>
      <c r="I34" s="184">
        <v>0.1</v>
      </c>
      <c r="J34" s="187">
        <f t="shared" si="10"/>
        <v>0.1</v>
      </c>
      <c r="K34" s="189">
        <f t="shared" si="12"/>
        <v>0.1</v>
      </c>
      <c r="L34" s="190">
        <v>0.1</v>
      </c>
      <c r="M34" s="189">
        <f t="shared" si="11"/>
        <v>0.01</v>
      </c>
      <c r="N34" s="196" t="s">
        <v>177</v>
      </c>
    </row>
    <row r="35">
      <c r="A35" s="177"/>
      <c r="B35" s="178"/>
      <c r="C35" s="198"/>
      <c r="D35" s="198"/>
      <c r="E35" s="198"/>
      <c r="F35" s="192"/>
      <c r="G35" s="192"/>
      <c r="H35" s="192"/>
      <c r="I35" s="192"/>
      <c r="J35" s="192"/>
      <c r="K35" s="192"/>
      <c r="L35" s="199">
        <v>1.0</v>
      </c>
      <c r="M35" s="200">
        <f>sum(M32:M34)</f>
        <v>0.7166</v>
      </c>
      <c r="N35" s="192"/>
    </row>
    <row r="36">
      <c r="A36" s="201"/>
      <c r="Z36" s="110"/>
    </row>
    <row r="37">
      <c r="A37" s="111"/>
      <c r="Z37" s="110"/>
    </row>
    <row r="38">
      <c r="A38" s="5" t="s">
        <v>2</v>
      </c>
      <c r="B38" s="6" t="s">
        <v>3</v>
      </c>
      <c r="C38" s="7" t="s">
        <v>4</v>
      </c>
      <c r="D38" s="9" t="s">
        <v>6</v>
      </c>
      <c r="E38" s="9" t="s">
        <v>7</v>
      </c>
      <c r="F38" s="13" t="s">
        <v>10</v>
      </c>
      <c r="G38" s="13" t="s">
        <v>12</v>
      </c>
      <c r="H38" s="13" t="s">
        <v>13</v>
      </c>
      <c r="I38" s="13" t="s">
        <v>14</v>
      </c>
      <c r="J38" s="20" t="s">
        <v>16</v>
      </c>
      <c r="K38" s="9" t="s">
        <v>18</v>
      </c>
      <c r="L38" s="9" t="s">
        <v>19</v>
      </c>
      <c r="M38" s="9" t="s">
        <v>20</v>
      </c>
      <c r="N38" s="26"/>
    </row>
    <row r="39">
      <c r="A39" s="203" t="s">
        <v>128</v>
      </c>
      <c r="B39" s="204" t="s">
        <v>103</v>
      </c>
      <c r="C39" s="205" t="s">
        <v>180</v>
      </c>
      <c r="D39" s="206" t="s">
        <v>181</v>
      </c>
      <c r="E39" s="207">
        <v>5.0E11</v>
      </c>
      <c r="F39" s="48"/>
      <c r="G39" s="208"/>
      <c r="H39" s="208"/>
      <c r="I39" s="44">
        <v>3.55E11</v>
      </c>
      <c r="J39" s="208">
        <f>F39+G39+H39+I39</f>
        <v>355000000000</v>
      </c>
      <c r="K39" s="209">
        <f t="shared" ref="K39:K43" si="13">J39/E39*100%</f>
        <v>0.71</v>
      </c>
      <c r="L39" s="210">
        <v>0.4</v>
      </c>
      <c r="M39" s="211">
        <f t="shared" ref="M39:M43" si="14">L39*K39</f>
        <v>0.284</v>
      </c>
      <c r="N39" s="212"/>
    </row>
    <row r="40">
      <c r="A40" s="56"/>
      <c r="B40" s="56"/>
      <c r="C40" s="173" t="s">
        <v>141</v>
      </c>
      <c r="D40" s="206" t="s">
        <v>181</v>
      </c>
      <c r="E40" s="213">
        <v>1.0</v>
      </c>
      <c r="F40" s="214"/>
      <c r="G40" s="214"/>
      <c r="H40" s="214"/>
      <c r="I40" s="216">
        <v>0.22</v>
      </c>
      <c r="J40" s="217">
        <f>E40-I40</f>
        <v>0.78</v>
      </c>
      <c r="K40" s="209">
        <f t="shared" si="13"/>
        <v>0.78</v>
      </c>
      <c r="L40" s="219">
        <v>0.1</v>
      </c>
      <c r="M40" s="211">
        <f t="shared" si="14"/>
        <v>0.078</v>
      </c>
      <c r="N40" s="206" t="s">
        <v>186</v>
      </c>
    </row>
    <row r="41">
      <c r="A41" s="56"/>
      <c r="B41" s="56"/>
      <c r="C41" s="220" t="s">
        <v>187</v>
      </c>
      <c r="D41" s="206" t="s">
        <v>181</v>
      </c>
      <c r="E41" s="213">
        <v>1.0</v>
      </c>
      <c r="F41" s="214"/>
      <c r="G41" s="214"/>
      <c r="H41" s="214"/>
      <c r="I41" s="216">
        <v>1.0</v>
      </c>
      <c r="J41" s="221">
        <f>E41</f>
        <v>1</v>
      </c>
      <c r="K41" s="209">
        <f t="shared" si="13"/>
        <v>1</v>
      </c>
      <c r="L41" s="219">
        <v>0.05</v>
      </c>
      <c r="M41" s="211">
        <f t="shared" si="14"/>
        <v>0.05</v>
      </c>
      <c r="N41" s="206" t="s">
        <v>188</v>
      </c>
    </row>
    <row r="42">
      <c r="A42" s="56"/>
      <c r="B42" s="56"/>
      <c r="C42" s="205" t="s">
        <v>189</v>
      </c>
      <c r="D42" s="206" t="s">
        <v>181</v>
      </c>
      <c r="E42" s="213">
        <v>1.0</v>
      </c>
      <c r="F42" s="212"/>
      <c r="G42" s="212"/>
      <c r="H42" s="212"/>
      <c r="I42" s="216">
        <v>0.75</v>
      </c>
      <c r="J42" s="217">
        <f>E42-I42</f>
        <v>0.25</v>
      </c>
      <c r="K42" s="209">
        <f t="shared" si="13"/>
        <v>0.25</v>
      </c>
      <c r="L42" s="219">
        <v>0.25</v>
      </c>
      <c r="M42" s="211">
        <f t="shared" si="14"/>
        <v>0.0625</v>
      </c>
      <c r="N42" s="206" t="s">
        <v>190</v>
      </c>
    </row>
    <row r="43">
      <c r="A43" s="56"/>
      <c r="B43" s="56"/>
      <c r="C43" s="205" t="s">
        <v>191</v>
      </c>
      <c r="D43" s="206" t="s">
        <v>181</v>
      </c>
      <c r="E43" s="222">
        <v>10.0</v>
      </c>
      <c r="F43" s="212"/>
      <c r="G43" s="212"/>
      <c r="H43" s="212"/>
      <c r="I43" s="224">
        <v>10.0</v>
      </c>
      <c r="J43" s="225">
        <v>10.0</v>
      </c>
      <c r="K43" s="209">
        <f t="shared" si="13"/>
        <v>1</v>
      </c>
      <c r="L43" s="219">
        <v>0.2</v>
      </c>
      <c r="M43" s="211">
        <f t="shared" si="14"/>
        <v>0.2</v>
      </c>
      <c r="N43" s="212"/>
    </row>
    <row r="44">
      <c r="A44" s="56"/>
      <c r="B44" s="56"/>
      <c r="C44" s="224"/>
      <c r="D44" s="206"/>
      <c r="E44" s="216"/>
      <c r="F44" s="212"/>
      <c r="G44" s="212"/>
      <c r="H44" s="212"/>
      <c r="I44" s="217"/>
      <c r="J44" s="221"/>
      <c r="K44" s="209"/>
      <c r="L44" s="219"/>
      <c r="M44" s="211">
        <v>0.025</v>
      </c>
      <c r="N44" s="212"/>
    </row>
    <row r="45">
      <c r="A45" s="56"/>
      <c r="B45" s="56"/>
      <c r="C45" s="212"/>
      <c r="D45" s="212"/>
      <c r="E45" s="212"/>
      <c r="F45" s="212"/>
      <c r="G45" s="212"/>
      <c r="H45" s="212"/>
      <c r="I45" s="212"/>
      <c r="J45" s="212"/>
      <c r="K45" s="208"/>
      <c r="L45" s="213"/>
      <c r="M45" s="212"/>
      <c r="N45" s="212"/>
    </row>
    <row r="46">
      <c r="A46" s="56"/>
      <c r="B46" s="56"/>
      <c r="C46" s="212"/>
      <c r="D46" s="212"/>
      <c r="E46" s="212"/>
      <c r="F46" s="212"/>
      <c r="G46" s="212"/>
      <c r="H46" s="212"/>
      <c r="I46" s="212"/>
      <c r="J46" s="212"/>
      <c r="K46" s="208"/>
      <c r="L46" s="234">
        <v>1.0</v>
      </c>
      <c r="M46" s="235">
        <f>sum(M39:M44)</f>
        <v>0.6995</v>
      </c>
      <c r="N46" s="212"/>
    </row>
    <row r="47">
      <c r="A47" s="56"/>
      <c r="B47" s="56"/>
      <c r="C47" s="212"/>
      <c r="D47" s="212"/>
      <c r="E47" s="212"/>
      <c r="F47" s="212"/>
      <c r="G47" s="212"/>
      <c r="H47" s="212"/>
      <c r="I47" s="212"/>
      <c r="J47" s="212"/>
      <c r="K47" s="208"/>
      <c r="L47" s="212"/>
      <c r="M47" s="212"/>
      <c r="N47" s="212"/>
    </row>
    <row r="48">
      <c r="A48" s="88"/>
      <c r="B48" s="88"/>
      <c r="C48" s="212"/>
      <c r="D48" s="212"/>
      <c r="E48" s="212"/>
      <c r="F48" s="212"/>
      <c r="G48" s="212"/>
      <c r="H48" s="212"/>
      <c r="I48" s="212"/>
      <c r="J48" s="212"/>
      <c r="K48" s="208"/>
      <c r="L48" s="212"/>
      <c r="M48" s="212"/>
      <c r="N48" s="212"/>
    </row>
    <row r="49">
      <c r="A49" s="23"/>
    </row>
    <row r="52">
      <c r="A52" s="5" t="s">
        <v>2</v>
      </c>
      <c r="B52" s="6" t="s">
        <v>3</v>
      </c>
      <c r="C52" s="7" t="s">
        <v>4</v>
      </c>
      <c r="D52" s="9" t="s">
        <v>6</v>
      </c>
      <c r="E52" s="9" t="s">
        <v>7</v>
      </c>
      <c r="F52" s="13" t="s">
        <v>10</v>
      </c>
      <c r="G52" s="13" t="s">
        <v>12</v>
      </c>
      <c r="H52" s="13" t="s">
        <v>13</v>
      </c>
      <c r="I52" s="13" t="s">
        <v>14</v>
      </c>
      <c r="J52" s="20" t="s">
        <v>16</v>
      </c>
      <c r="K52" s="9" t="s">
        <v>18</v>
      </c>
      <c r="L52" s="9" t="s">
        <v>19</v>
      </c>
      <c r="M52" s="9" t="s">
        <v>20</v>
      </c>
      <c r="N52" s="26"/>
    </row>
    <row r="53">
      <c r="A53" s="240" t="s">
        <v>215</v>
      </c>
      <c r="B53" s="132" t="s">
        <v>103</v>
      </c>
      <c r="C53" s="89" t="s">
        <v>80</v>
      </c>
      <c r="D53" s="134" t="s">
        <v>104</v>
      </c>
      <c r="E53" s="197">
        <v>5.0E11</v>
      </c>
      <c r="F53" s="138"/>
      <c r="G53" s="138"/>
      <c r="H53" s="138"/>
      <c r="I53" s="136">
        <v>3.55E11</v>
      </c>
      <c r="J53" s="136">
        <f>I53</f>
        <v>355000000000</v>
      </c>
      <c r="K53" s="139">
        <f t="shared" ref="K53:K57" si="15">J53/E53*100%</f>
        <v>0.71</v>
      </c>
      <c r="L53" s="147">
        <v>0.15</v>
      </c>
      <c r="M53" s="242">
        <f t="shared" ref="M53:M57" si="16">L53*K53</f>
        <v>0.1065</v>
      </c>
      <c r="N53" s="146">
        <v>0.48</v>
      </c>
    </row>
    <row r="54">
      <c r="A54" s="56"/>
      <c r="B54" s="56"/>
      <c r="C54" s="100" t="s">
        <v>216</v>
      </c>
      <c r="D54" s="143" t="s">
        <v>104</v>
      </c>
      <c r="E54" s="144">
        <v>1.0</v>
      </c>
      <c r="F54" s="202"/>
      <c r="G54" s="202"/>
      <c r="H54" s="202"/>
      <c r="I54" s="146">
        <v>0.0</v>
      </c>
      <c r="J54" s="202">
        <f t="shared" ref="J54:J55" si="17">E54-F54-G54-H54-I54</f>
        <v>1</v>
      </c>
      <c r="K54" s="139">
        <f t="shared" si="15"/>
        <v>1</v>
      </c>
      <c r="L54" s="147">
        <v>0.3</v>
      </c>
      <c r="M54" s="141">
        <f t="shared" si="16"/>
        <v>0.3</v>
      </c>
      <c r="N54" s="143" t="s">
        <v>108</v>
      </c>
    </row>
    <row r="55">
      <c r="A55" s="56"/>
      <c r="B55" s="56"/>
      <c r="C55" s="100" t="s">
        <v>218</v>
      </c>
      <c r="D55" s="143" t="s">
        <v>104</v>
      </c>
      <c r="E55" s="144">
        <v>1.0</v>
      </c>
      <c r="F55" s="202"/>
      <c r="G55" s="202"/>
      <c r="H55" s="202"/>
      <c r="I55" s="146">
        <v>0.0</v>
      </c>
      <c r="J55" s="202">
        <f t="shared" si="17"/>
        <v>1</v>
      </c>
      <c r="K55" s="139">
        <f t="shared" si="15"/>
        <v>1</v>
      </c>
      <c r="L55" s="147">
        <v>0.2</v>
      </c>
      <c r="M55" s="141">
        <f t="shared" si="16"/>
        <v>0.2</v>
      </c>
      <c r="N55" s="143" t="s">
        <v>108</v>
      </c>
    </row>
    <row r="56">
      <c r="A56" s="56"/>
      <c r="B56" s="56"/>
      <c r="C56" s="100" t="s">
        <v>220</v>
      </c>
      <c r="D56" s="143" t="s">
        <v>104</v>
      </c>
      <c r="E56" s="144">
        <v>1.0</v>
      </c>
      <c r="F56" s="202"/>
      <c r="G56" s="202"/>
      <c r="H56" s="202"/>
      <c r="I56" s="146">
        <v>0.0</v>
      </c>
      <c r="J56" s="146">
        <v>0.03</v>
      </c>
      <c r="K56" s="139">
        <f t="shared" si="15"/>
        <v>0.03</v>
      </c>
      <c r="L56" s="147">
        <v>0.25</v>
      </c>
      <c r="M56" s="141">
        <f t="shared" si="16"/>
        <v>0.0075</v>
      </c>
      <c r="N56" s="143" t="s">
        <v>108</v>
      </c>
    </row>
    <row r="57">
      <c r="A57" s="56"/>
      <c r="B57" s="56"/>
      <c r="C57" s="100" t="s">
        <v>225</v>
      </c>
      <c r="D57" s="143" t="s">
        <v>104</v>
      </c>
      <c r="E57" s="150">
        <v>1.0</v>
      </c>
      <c r="F57" s="142"/>
      <c r="G57" s="142"/>
      <c r="H57" s="142"/>
      <c r="I57" s="146">
        <v>0.7</v>
      </c>
      <c r="J57" s="146">
        <f>I57</f>
        <v>0.7</v>
      </c>
      <c r="K57" s="139">
        <f t="shared" si="15"/>
        <v>0.7</v>
      </c>
      <c r="L57" s="144">
        <v>0.1</v>
      </c>
      <c r="M57" s="141">
        <f t="shared" si="16"/>
        <v>0.07</v>
      </c>
      <c r="N57" s="215" t="s">
        <v>230</v>
      </c>
    </row>
    <row r="58">
      <c r="A58" s="56"/>
      <c r="B58" s="56"/>
      <c r="C58" s="215"/>
      <c r="D58" s="142"/>
      <c r="E58" s="142"/>
      <c r="F58" s="142"/>
      <c r="G58" s="142"/>
      <c r="H58" s="142"/>
      <c r="I58" s="142"/>
      <c r="J58" s="142"/>
      <c r="K58" s="142"/>
      <c r="L58" s="155">
        <v>1.0</v>
      </c>
      <c r="M58" s="248">
        <f>SUM(M53:M57)</f>
        <v>0.684</v>
      </c>
      <c r="N58" s="142"/>
    </row>
    <row r="59">
      <c r="Q59" s="12" t="s">
        <v>233</v>
      </c>
    </row>
    <row r="60">
      <c r="A60" s="249" t="s">
        <v>234</v>
      </c>
      <c r="B60" s="163"/>
      <c r="C60" s="163"/>
      <c r="D60" s="163"/>
      <c r="E60" s="163"/>
      <c r="F60" s="164"/>
    </row>
    <row r="61">
      <c r="A61" s="165"/>
      <c r="B61" s="166"/>
      <c r="C61" s="166"/>
      <c r="D61" s="166"/>
      <c r="E61" s="166"/>
      <c r="F61" s="167"/>
    </row>
    <row r="62">
      <c r="A62" s="250" t="s">
        <v>193</v>
      </c>
      <c r="B62" s="25" t="s">
        <v>147</v>
      </c>
      <c r="C62" s="28">
        <v>250000.0</v>
      </c>
      <c r="D62" s="26" t="s">
        <v>235</v>
      </c>
      <c r="E62" s="26" t="s">
        <v>236</v>
      </c>
      <c r="F62" s="251">
        <v>500.0</v>
      </c>
      <c r="N62" s="12" t="s">
        <v>237</v>
      </c>
    </row>
    <row r="63">
      <c r="A63" s="56"/>
      <c r="B63" s="25" t="s">
        <v>129</v>
      </c>
      <c r="C63" s="87" t="s">
        <v>136</v>
      </c>
      <c r="D63" s="169"/>
      <c r="E63" s="169"/>
      <c r="F63" s="17"/>
    </row>
    <row r="64">
      <c r="A64" s="88"/>
      <c r="B64" s="25" t="s">
        <v>131</v>
      </c>
      <c r="C64" s="252" t="s">
        <v>132</v>
      </c>
      <c r="D64" s="17"/>
      <c r="E64" s="26"/>
      <c r="F64" s="26"/>
    </row>
    <row r="65">
      <c r="A65" s="26"/>
      <c r="B65" s="26"/>
      <c r="C65" s="22"/>
      <c r="D65" s="26"/>
      <c r="E65" s="26"/>
      <c r="F65" s="26"/>
    </row>
    <row r="66">
      <c r="A66" s="26"/>
      <c r="B66" s="26"/>
      <c r="C66" s="22"/>
      <c r="D66" s="26"/>
      <c r="E66" s="26"/>
      <c r="F66" s="26"/>
    </row>
    <row r="67">
      <c r="A67" s="253" t="s">
        <v>124</v>
      </c>
      <c r="B67" s="25" t="s">
        <v>147</v>
      </c>
      <c r="C67" s="28">
        <v>250000.0</v>
      </c>
      <c r="D67" s="26" t="s">
        <v>235</v>
      </c>
      <c r="E67" s="26"/>
      <c r="F67" s="26"/>
    </row>
    <row r="68">
      <c r="A68" s="56"/>
      <c r="B68" s="25" t="s">
        <v>135</v>
      </c>
      <c r="C68" s="87" t="s">
        <v>130</v>
      </c>
      <c r="D68" s="169"/>
      <c r="E68" s="17"/>
      <c r="F68" s="26"/>
    </row>
    <row r="69">
      <c r="A69" s="88"/>
      <c r="B69" s="26" t="s">
        <v>139</v>
      </c>
      <c r="C69" s="26" t="s">
        <v>132</v>
      </c>
      <c r="D69" s="25" t="s">
        <v>238</v>
      </c>
      <c r="F69" s="26"/>
    </row>
    <row r="70">
      <c r="A70" s="26"/>
      <c r="B70" s="26"/>
      <c r="C70" s="22"/>
      <c r="D70" s="26"/>
      <c r="E70" s="26"/>
      <c r="F70" s="26"/>
    </row>
    <row r="71">
      <c r="A71" s="168" t="s">
        <v>91</v>
      </c>
      <c r="B71" s="25" t="s">
        <v>147</v>
      </c>
      <c r="C71" s="28">
        <v>500000.0</v>
      </c>
      <c r="D71" s="26"/>
      <c r="E71" s="26"/>
      <c r="F71" s="26"/>
    </row>
    <row r="72">
      <c r="A72" s="56"/>
      <c r="B72" s="25" t="s">
        <v>135</v>
      </c>
      <c r="C72" s="174" t="s">
        <v>136</v>
      </c>
      <c r="D72" s="22"/>
      <c r="E72" s="22"/>
      <c r="F72" s="26"/>
    </row>
    <row r="73">
      <c r="A73" s="88"/>
      <c r="B73" s="26" t="s">
        <v>139</v>
      </c>
      <c r="C73" s="26" t="s">
        <v>132</v>
      </c>
      <c r="D73" s="252" t="s">
        <v>239</v>
      </c>
      <c r="E73" s="17"/>
      <c r="F73" s="26"/>
    </row>
    <row r="74">
      <c r="A74" s="26"/>
      <c r="B74" s="26"/>
      <c r="C74" s="22"/>
      <c r="D74" s="26"/>
      <c r="E74" s="26"/>
      <c r="F74" s="26"/>
    </row>
    <row r="75">
      <c r="A75" s="168" t="s">
        <v>240</v>
      </c>
      <c r="B75" s="25" t="s">
        <v>147</v>
      </c>
      <c r="C75" s="28">
        <v>250000.0</v>
      </c>
      <c r="D75" s="26" t="s">
        <v>235</v>
      </c>
      <c r="E75" s="26" t="s">
        <v>236</v>
      </c>
      <c r="F75" s="28">
        <v>500000.0</v>
      </c>
    </row>
    <row r="76">
      <c r="A76" s="56"/>
      <c r="B76" s="25" t="s">
        <v>241</v>
      </c>
      <c r="C76" s="87" t="s">
        <v>130</v>
      </c>
      <c r="D76" s="169"/>
      <c r="E76" s="169"/>
      <c r="F76" s="17"/>
    </row>
    <row r="77">
      <c r="A77" s="88"/>
      <c r="B77" s="25" t="s">
        <v>242</v>
      </c>
      <c r="C77" s="254" t="s">
        <v>243</v>
      </c>
      <c r="D77" s="17"/>
      <c r="E77" s="26"/>
      <c r="F77" s="26"/>
    </row>
    <row r="78">
      <c r="A78" s="26"/>
      <c r="B78" s="26"/>
      <c r="C78" s="22"/>
      <c r="D78" s="26"/>
      <c r="E78" s="26"/>
      <c r="F78" s="26"/>
    </row>
    <row r="79">
      <c r="A79" s="168" t="s">
        <v>143</v>
      </c>
      <c r="B79" s="26" t="s">
        <v>199</v>
      </c>
      <c r="C79" s="28">
        <v>1500000.0</v>
      </c>
      <c r="D79" s="26"/>
      <c r="E79" s="26"/>
      <c r="F79" s="26"/>
    </row>
    <row r="80">
      <c r="A80" s="56"/>
      <c r="B80" s="26" t="s">
        <v>145</v>
      </c>
      <c r="C80" s="28">
        <v>1000000.0</v>
      </c>
      <c r="D80" s="26"/>
      <c r="E80" s="26"/>
      <c r="F80" s="26"/>
    </row>
    <row r="81">
      <c r="A81" s="56"/>
      <c r="B81" s="25" t="s">
        <v>147</v>
      </c>
      <c r="C81" s="28">
        <v>500000.0</v>
      </c>
      <c r="D81" s="26"/>
      <c r="E81" s="26"/>
      <c r="F81" s="26"/>
    </row>
    <row r="82">
      <c r="A82" s="56"/>
      <c r="B82" s="25" t="s">
        <v>203</v>
      </c>
      <c r="C82" s="22" t="s">
        <v>247</v>
      </c>
      <c r="D82" s="26"/>
      <c r="E82" s="26"/>
      <c r="F82" s="26"/>
    </row>
    <row r="83">
      <c r="A83" s="88"/>
      <c r="B83" s="25" t="s">
        <v>206</v>
      </c>
      <c r="C83" s="25" t="s">
        <v>249</v>
      </c>
      <c r="D83" s="26"/>
      <c r="E83" s="26"/>
      <c r="F83" s="26"/>
    </row>
    <row r="84">
      <c r="A84" s="26"/>
      <c r="B84" s="26"/>
      <c r="C84" s="26"/>
      <c r="D84" s="26"/>
      <c r="E84" s="26"/>
      <c r="F84" s="26"/>
    </row>
    <row r="85">
      <c r="A85" s="26"/>
      <c r="B85" s="26"/>
      <c r="C85" s="26"/>
      <c r="D85" s="26"/>
      <c r="E85" s="26"/>
      <c r="F85" s="26"/>
    </row>
    <row r="86">
      <c r="A86" s="26"/>
      <c r="B86" s="26"/>
      <c r="C86" s="22"/>
      <c r="D86" s="26"/>
      <c r="E86" s="26"/>
      <c r="F86" s="26"/>
    </row>
    <row r="87">
      <c r="A87" s="168" t="s">
        <v>251</v>
      </c>
      <c r="D87" s="26"/>
      <c r="E87" s="26"/>
      <c r="F87" s="26"/>
    </row>
    <row r="88">
      <c r="A88" s="56"/>
      <c r="B88" s="26" t="s">
        <v>199</v>
      </c>
      <c r="C88" s="28">
        <v>1250000.0</v>
      </c>
      <c r="D88" s="26"/>
      <c r="E88" s="26"/>
      <c r="F88" s="26"/>
    </row>
    <row r="89">
      <c r="A89" s="56"/>
      <c r="B89" s="25" t="s">
        <v>147</v>
      </c>
      <c r="C89" s="27">
        <v>500000.0</v>
      </c>
      <c r="D89" s="26"/>
      <c r="E89" s="26"/>
      <c r="F89" s="26"/>
    </row>
    <row r="90">
      <c r="A90" s="56"/>
      <c r="B90" s="25" t="s">
        <v>149</v>
      </c>
      <c r="C90" s="22" t="s">
        <v>247</v>
      </c>
      <c r="D90" s="26"/>
      <c r="E90" s="26"/>
      <c r="F90" s="26"/>
    </row>
    <row r="91">
      <c r="A91" s="88"/>
      <c r="B91" s="25" t="s">
        <v>151</v>
      </c>
      <c r="C91" s="25" t="s">
        <v>152</v>
      </c>
      <c r="D91" s="26"/>
      <c r="E91" s="26"/>
      <c r="F91" s="26"/>
    </row>
    <row r="92">
      <c r="A92" s="26"/>
      <c r="B92" s="26"/>
      <c r="C92" s="26"/>
      <c r="D92" s="26"/>
      <c r="E92" s="26"/>
      <c r="F92" s="26"/>
    </row>
    <row r="93">
      <c r="A93" s="26" t="s">
        <v>155</v>
      </c>
      <c r="B93" s="26" t="s">
        <v>156</v>
      </c>
      <c r="C93" s="26"/>
      <c r="D93" s="26"/>
      <c r="E93" s="26"/>
      <c r="F93" s="26"/>
    </row>
    <row r="95">
      <c r="A95" s="180" t="s">
        <v>160</v>
      </c>
    </row>
    <row r="97">
      <c r="A97" s="172"/>
      <c r="B97" s="24" t="s">
        <v>162</v>
      </c>
      <c r="C97" s="24" t="s">
        <v>163</v>
      </c>
      <c r="D97" s="24" t="s">
        <v>164</v>
      </c>
      <c r="E97" s="24" t="s">
        <v>165</v>
      </c>
      <c r="F97" s="24" t="s">
        <v>211</v>
      </c>
      <c r="G97" s="24" t="s">
        <v>212</v>
      </c>
      <c r="H97" s="24" t="s">
        <v>213</v>
      </c>
      <c r="I97" s="24" t="s">
        <v>166</v>
      </c>
      <c r="J97" s="24" t="s">
        <v>167</v>
      </c>
      <c r="K97" s="24" t="s">
        <v>168</v>
      </c>
      <c r="L97" s="24" t="s">
        <v>170</v>
      </c>
    </row>
    <row r="98">
      <c r="A98" s="24" t="s">
        <v>171</v>
      </c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</row>
    <row r="99">
      <c r="A99" s="24" t="s">
        <v>124</v>
      </c>
      <c r="B99" s="172"/>
      <c r="C99" s="172"/>
      <c r="D99" s="172"/>
      <c r="E99" s="172"/>
      <c r="F99" s="24">
        <v>62.0</v>
      </c>
      <c r="G99" s="172"/>
      <c r="H99" s="172"/>
      <c r="I99" s="172"/>
      <c r="J99" s="172"/>
      <c r="K99" s="172"/>
      <c r="L99" s="172"/>
    </row>
    <row r="100">
      <c r="A100" s="24" t="s">
        <v>91</v>
      </c>
      <c r="B100" s="172"/>
      <c r="C100" s="172"/>
      <c r="D100" s="172"/>
      <c r="E100" s="172"/>
      <c r="F100" s="24">
        <v>81.0</v>
      </c>
      <c r="G100" s="172"/>
      <c r="H100" s="172"/>
      <c r="I100" s="172"/>
      <c r="J100" s="172"/>
      <c r="K100" s="172"/>
      <c r="L100" s="172"/>
    </row>
    <row r="101">
      <c r="A101" s="24" t="s">
        <v>161</v>
      </c>
      <c r="B101" s="172"/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</row>
    <row r="102">
      <c r="A102" s="24" t="s">
        <v>104</v>
      </c>
      <c r="B102" s="172"/>
      <c r="C102" s="172"/>
      <c r="D102" s="172"/>
      <c r="E102" s="172"/>
      <c r="F102" s="24">
        <v>86.0</v>
      </c>
      <c r="G102" s="172"/>
      <c r="H102" s="172"/>
      <c r="I102" s="172"/>
      <c r="J102" s="172"/>
      <c r="K102" s="172"/>
      <c r="L102" s="172"/>
    </row>
    <row r="103">
      <c r="A103" s="24" t="s">
        <v>173</v>
      </c>
      <c r="B103" s="172"/>
      <c r="C103" s="172"/>
      <c r="D103" s="172"/>
      <c r="E103" s="172"/>
      <c r="F103" s="172"/>
      <c r="G103" s="172"/>
      <c r="H103" s="172"/>
      <c r="I103" s="172"/>
      <c r="J103" s="172"/>
      <c r="K103" s="172"/>
      <c r="L103" s="172"/>
    </row>
    <row r="104">
      <c r="A104" s="172"/>
      <c r="B104" s="172"/>
      <c r="C104" s="172"/>
      <c r="D104" s="172"/>
      <c r="E104" s="172"/>
      <c r="F104" s="172"/>
      <c r="G104" s="172"/>
      <c r="H104" s="172"/>
      <c r="I104" s="172"/>
      <c r="J104" s="172"/>
      <c r="K104" s="172"/>
      <c r="L104" s="172"/>
    </row>
  </sheetData>
  <mergeCells count="31">
    <mergeCell ref="A1:N2"/>
    <mergeCell ref="A4:A11"/>
    <mergeCell ref="A12:Z13"/>
    <mergeCell ref="A15:A21"/>
    <mergeCell ref="B15:B21"/>
    <mergeCell ref="A22:Z23"/>
    <mergeCell ref="A25:A27"/>
    <mergeCell ref="B25:B27"/>
    <mergeCell ref="A29:Z30"/>
    <mergeCell ref="A32:A34"/>
    <mergeCell ref="B32:B34"/>
    <mergeCell ref="A36:Z37"/>
    <mergeCell ref="B39:B48"/>
    <mergeCell ref="A49:Z50"/>
    <mergeCell ref="A39:A48"/>
    <mergeCell ref="A53:A58"/>
    <mergeCell ref="B53:B58"/>
    <mergeCell ref="A60:F61"/>
    <mergeCell ref="A62:A64"/>
    <mergeCell ref="C63:F63"/>
    <mergeCell ref="C64:D64"/>
    <mergeCell ref="A79:A83"/>
    <mergeCell ref="A87:A91"/>
    <mergeCell ref="A95:L96"/>
    <mergeCell ref="A67:A69"/>
    <mergeCell ref="C68:E68"/>
    <mergeCell ref="A71:A73"/>
    <mergeCell ref="D73:E73"/>
    <mergeCell ref="A75:A77"/>
    <mergeCell ref="C76:F76"/>
    <mergeCell ref="C77:D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38"/>
    <col customWidth="1" min="3" max="3" width="14.38"/>
    <col customWidth="1" min="4" max="4" width="15.75"/>
    <col customWidth="1" min="5" max="5" width="17.13"/>
    <col customWidth="1" min="10" max="10" width="15.25"/>
    <col customWidth="1" min="12" max="12" width="26.0"/>
  </cols>
  <sheetData>
    <row r="1">
      <c r="A1" s="1"/>
      <c r="B1" s="1"/>
      <c r="C1" s="3"/>
      <c r="D1" s="4" t="s">
        <v>1</v>
      </c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2" t="s">
        <v>9</v>
      </c>
      <c r="C2" s="15" t="s">
        <v>11</v>
      </c>
      <c r="D2" s="17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>
      <c r="B3" s="24" t="s">
        <v>22</v>
      </c>
      <c r="C3" s="22" t="s">
        <v>24</v>
      </c>
      <c r="D3" s="22" t="s">
        <v>25</v>
      </c>
      <c r="E3" s="22" t="s">
        <v>21</v>
      </c>
      <c r="F3" s="23"/>
      <c r="G3" s="29"/>
      <c r="H3" s="23"/>
      <c r="I3" s="24"/>
      <c r="J3" s="31"/>
      <c r="K3" s="31"/>
      <c r="L3" s="29"/>
      <c r="M3" s="29"/>
      <c r="N3" s="29"/>
      <c r="O3" s="29"/>
      <c r="P3" s="29"/>
      <c r="Q3" s="29"/>
    </row>
    <row r="4">
      <c r="B4" s="26" t="s">
        <v>30</v>
      </c>
      <c r="C4" s="27"/>
      <c r="D4" s="27"/>
      <c r="E4" s="28"/>
      <c r="F4" s="19"/>
      <c r="H4" s="19"/>
      <c r="I4" s="26"/>
      <c r="J4" s="40"/>
      <c r="K4" s="31"/>
      <c r="L4" s="42"/>
      <c r="N4" s="29"/>
      <c r="O4" s="42"/>
      <c r="Q4" s="29"/>
    </row>
    <row r="5">
      <c r="B5" s="26" t="s">
        <v>35</v>
      </c>
      <c r="C5" s="27"/>
      <c r="D5" s="27"/>
      <c r="E5" s="28"/>
      <c r="F5" s="36"/>
      <c r="G5" s="36"/>
      <c r="H5" s="36"/>
      <c r="I5" s="26"/>
      <c r="J5" s="48"/>
      <c r="K5" s="48"/>
      <c r="L5" s="42"/>
      <c r="N5" s="36"/>
      <c r="O5" s="29"/>
      <c r="P5" s="29"/>
      <c r="Q5" s="42"/>
    </row>
    <row r="6">
      <c r="B6" s="26" t="s">
        <v>38</v>
      </c>
      <c r="C6" s="27"/>
      <c r="D6" s="27"/>
      <c r="E6" s="28"/>
      <c r="F6" s="36"/>
      <c r="G6" s="36"/>
      <c r="H6" s="36"/>
      <c r="I6" s="26"/>
      <c r="J6" s="48"/>
      <c r="K6" s="48"/>
      <c r="L6" s="42"/>
      <c r="N6" s="36"/>
      <c r="O6" s="36"/>
      <c r="P6" s="36"/>
      <c r="Q6" s="36"/>
    </row>
    <row r="7">
      <c r="B7" s="24" t="s">
        <v>41</v>
      </c>
      <c r="C7" s="55"/>
      <c r="D7" s="55"/>
      <c r="E7" s="28"/>
      <c r="F7" s="28"/>
      <c r="G7" s="36"/>
      <c r="H7" s="36"/>
      <c r="I7" s="24"/>
      <c r="J7" s="48"/>
      <c r="K7" s="48"/>
      <c r="L7" s="42"/>
      <c r="N7" s="36"/>
      <c r="O7" s="36"/>
      <c r="P7" s="36"/>
      <c r="Q7" s="36"/>
    </row>
    <row r="8">
      <c r="C8" s="64"/>
      <c r="D8" s="64"/>
      <c r="E8" s="28">
        <f>sum(E4:E7)</f>
        <v>0</v>
      </c>
      <c r="F8" s="48"/>
      <c r="G8" s="36"/>
      <c r="H8" s="36"/>
      <c r="J8" s="36"/>
      <c r="K8" s="36"/>
      <c r="L8" s="36"/>
      <c r="M8" s="36"/>
      <c r="N8" s="36"/>
      <c r="O8" s="36"/>
      <c r="P8" s="36"/>
      <c r="Q8" s="36"/>
    </row>
    <row r="9">
      <c r="E9" s="23"/>
      <c r="F9" s="36"/>
      <c r="G9" s="36"/>
      <c r="H9" s="36"/>
      <c r="I9" s="36"/>
      <c r="J9" s="36"/>
      <c r="K9" s="36"/>
      <c r="L9" s="40" t="s">
        <v>46</v>
      </c>
      <c r="Q9" s="36"/>
    </row>
    <row r="10">
      <c r="E10" s="23"/>
      <c r="F10" s="29"/>
      <c r="G10" s="29"/>
      <c r="H10" s="36"/>
      <c r="I10" s="29"/>
      <c r="J10" s="29"/>
      <c r="K10" s="36"/>
      <c r="L10" s="29"/>
      <c r="M10" s="29"/>
      <c r="N10" s="36"/>
      <c r="O10" s="29"/>
      <c r="P10" s="29"/>
      <c r="Q10" s="36"/>
    </row>
    <row r="11">
      <c r="A11" s="12" t="s">
        <v>51</v>
      </c>
      <c r="B11" s="12" t="s">
        <v>52</v>
      </c>
      <c r="C11" s="12">
        <v>1.0</v>
      </c>
      <c r="E11" s="23"/>
      <c r="F11" s="29"/>
      <c r="G11" s="29"/>
      <c r="H11" s="23"/>
      <c r="I11" s="29"/>
      <c r="J11" s="29"/>
      <c r="K11" s="29"/>
      <c r="L11" s="29"/>
      <c r="M11" s="29"/>
      <c r="N11" s="29"/>
      <c r="O11" s="29"/>
      <c r="P11" s="29"/>
      <c r="Q11" s="29"/>
    </row>
    <row r="12">
      <c r="B12" s="12" t="s">
        <v>54</v>
      </c>
      <c r="C12" s="12">
        <v>1.0</v>
      </c>
      <c r="E12" s="23"/>
      <c r="F12" s="29"/>
      <c r="G12" s="29"/>
      <c r="H12" s="23"/>
      <c r="I12" s="29"/>
      <c r="J12" s="29"/>
      <c r="K12" s="29"/>
      <c r="L12" s="29"/>
      <c r="M12" s="29"/>
      <c r="N12" s="29"/>
      <c r="O12" s="29"/>
      <c r="P12" s="29"/>
      <c r="Q12" s="29"/>
    </row>
    <row r="13">
      <c r="B13" s="12" t="s">
        <v>58</v>
      </c>
      <c r="C13" s="12">
        <v>1.0</v>
      </c>
      <c r="E13" s="23"/>
      <c r="F13" s="29"/>
      <c r="G13" s="29"/>
      <c r="H13" s="23"/>
      <c r="I13" s="29"/>
      <c r="J13" s="29"/>
      <c r="K13" s="29"/>
      <c r="L13" s="29"/>
      <c r="M13" s="29"/>
      <c r="N13" s="29"/>
      <c r="O13" s="29"/>
      <c r="P13" s="29"/>
      <c r="Q13" s="29"/>
    </row>
    <row r="14">
      <c r="B14" s="12" t="s">
        <v>60</v>
      </c>
      <c r="C14" s="12">
        <v>2.0</v>
      </c>
    </row>
    <row r="17">
      <c r="A17" s="12" t="s">
        <v>62</v>
      </c>
      <c r="B17" s="12" t="s">
        <v>52</v>
      </c>
      <c r="C17" s="12">
        <v>2.0</v>
      </c>
    </row>
    <row r="18">
      <c r="B18" s="12" t="s">
        <v>54</v>
      </c>
      <c r="C18" s="12">
        <v>4.0</v>
      </c>
    </row>
    <row r="19">
      <c r="B19" s="12" t="s">
        <v>58</v>
      </c>
      <c r="C19" s="12">
        <v>5.0</v>
      </c>
    </row>
    <row r="20">
      <c r="B20" s="12" t="s">
        <v>60</v>
      </c>
      <c r="C20" s="12">
        <v>5.0</v>
      </c>
    </row>
    <row r="22">
      <c r="A22" s="12" t="s">
        <v>67</v>
      </c>
      <c r="B22" s="12" t="s">
        <v>52</v>
      </c>
      <c r="C22" s="12">
        <v>1.0</v>
      </c>
    </row>
    <row r="23">
      <c r="B23" s="12" t="s">
        <v>54</v>
      </c>
      <c r="C23" s="12">
        <v>1.0</v>
      </c>
    </row>
    <row r="24">
      <c r="B24" s="12" t="s">
        <v>58</v>
      </c>
      <c r="C24" s="12">
        <v>1.0</v>
      </c>
    </row>
    <row r="25">
      <c r="B25" s="12" t="s">
        <v>60</v>
      </c>
      <c r="C25" s="12">
        <v>1.0</v>
      </c>
    </row>
    <row r="27">
      <c r="A27" s="12" t="s">
        <v>70</v>
      </c>
      <c r="B27" s="12" t="s">
        <v>52</v>
      </c>
      <c r="C27" s="12">
        <v>17.0</v>
      </c>
    </row>
    <row r="28">
      <c r="B28" s="12" t="s">
        <v>54</v>
      </c>
      <c r="C28" s="12">
        <v>17.0</v>
      </c>
    </row>
    <row r="29">
      <c r="B29" s="12" t="s">
        <v>58</v>
      </c>
      <c r="C29" s="12">
        <v>29.0</v>
      </c>
    </row>
    <row r="30">
      <c r="B30" s="12" t="s">
        <v>60</v>
      </c>
      <c r="C30" s="12">
        <v>35.0</v>
      </c>
    </row>
    <row r="38">
      <c r="A38" s="8"/>
      <c r="B38" s="8"/>
      <c r="C38" s="80" t="s">
        <v>8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2" t="s">
        <v>15</v>
      </c>
    </row>
    <row r="40">
      <c r="C40" s="87" t="s">
        <v>77</v>
      </c>
      <c r="D40" s="17"/>
      <c r="E40" s="22" t="s">
        <v>21</v>
      </c>
    </row>
    <row r="41">
      <c r="B41" s="26" t="s">
        <v>79</v>
      </c>
      <c r="C41" s="27"/>
      <c r="D41" s="27"/>
      <c r="E41" s="28"/>
    </row>
    <row r="42">
      <c r="B42" s="26" t="s">
        <v>81</v>
      </c>
      <c r="C42" s="27"/>
      <c r="D42" s="27"/>
      <c r="E42" s="28"/>
    </row>
    <row r="43">
      <c r="B43" s="26" t="s">
        <v>82</v>
      </c>
      <c r="C43" s="27"/>
      <c r="D43" s="27"/>
      <c r="E43" s="28"/>
      <c r="F43" s="19"/>
      <c r="G43" s="29"/>
      <c r="H43" s="23"/>
      <c r="I43" s="29"/>
      <c r="J43" s="29"/>
      <c r="K43" s="29"/>
      <c r="L43" s="29"/>
      <c r="M43" s="29"/>
      <c r="N43" s="29"/>
      <c r="O43" s="29"/>
      <c r="P43" s="29"/>
      <c r="Q43" s="29"/>
    </row>
    <row r="44">
      <c r="B44" s="26" t="s">
        <v>85</v>
      </c>
      <c r="C44" s="27"/>
      <c r="D44" s="27"/>
      <c r="E44" s="28"/>
      <c r="F44" s="19"/>
      <c r="H44" s="23"/>
      <c r="I44" s="42"/>
      <c r="K44" s="29"/>
      <c r="L44" s="42"/>
      <c r="N44" s="29"/>
      <c r="O44" s="42"/>
      <c r="Q44" s="29"/>
    </row>
    <row r="45">
      <c r="C45" s="29"/>
      <c r="D45" s="29"/>
      <c r="E45" s="28">
        <f>sum(E41:E44)</f>
        <v>0</v>
      </c>
      <c r="F45" s="48">
        <v>8.15451709E9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</row>
    <row r="46">
      <c r="E46" s="23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</row>
    <row r="47">
      <c r="E47" s="23"/>
      <c r="F47" s="29"/>
      <c r="G47" s="31" t="s">
        <v>92</v>
      </c>
      <c r="H47" s="23"/>
      <c r="I47" s="29"/>
      <c r="J47" s="29"/>
      <c r="K47" s="29"/>
      <c r="L47" s="29"/>
      <c r="M47" s="31" t="s">
        <v>93</v>
      </c>
      <c r="N47" s="29"/>
      <c r="O47" s="36"/>
      <c r="P47" s="36"/>
      <c r="Q47" s="36"/>
    </row>
    <row r="48">
      <c r="A48" s="24" t="s">
        <v>36</v>
      </c>
      <c r="B48" s="24" t="s">
        <v>37</v>
      </c>
      <c r="C48" s="24">
        <v>4.0</v>
      </c>
      <c r="E48" s="23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</row>
    <row r="49">
      <c r="B49" s="24" t="s">
        <v>39</v>
      </c>
      <c r="C49" s="24">
        <v>1.0</v>
      </c>
      <c r="E49" s="23"/>
      <c r="F49" s="29"/>
      <c r="G49" s="29"/>
      <c r="H49" s="36"/>
      <c r="I49" s="29"/>
      <c r="J49" s="29"/>
      <c r="K49" s="36"/>
      <c r="L49" s="29"/>
      <c r="M49" s="29"/>
      <c r="N49" s="36"/>
      <c r="O49" s="29"/>
      <c r="P49" s="29"/>
      <c r="Q49" s="36"/>
    </row>
    <row r="50">
      <c r="B50" s="24" t="s">
        <v>40</v>
      </c>
      <c r="C50" s="24">
        <v>3.0</v>
      </c>
      <c r="E50" s="23"/>
      <c r="F50" s="29"/>
      <c r="G50" s="29"/>
      <c r="H50" s="23"/>
      <c r="I50" s="29"/>
      <c r="J50" s="29"/>
      <c r="K50" s="29"/>
      <c r="L50" s="29"/>
      <c r="M50" s="29"/>
      <c r="N50" s="29"/>
      <c r="O50" s="29"/>
      <c r="P50" s="29"/>
      <c r="Q50" s="29"/>
    </row>
    <row r="51">
      <c r="B51" s="24" t="s">
        <v>42</v>
      </c>
      <c r="C51" s="24">
        <v>3.0</v>
      </c>
      <c r="E51" s="23"/>
      <c r="F51" s="29"/>
      <c r="G51" s="29"/>
      <c r="H51" s="23"/>
      <c r="I51" s="29"/>
      <c r="J51" s="29"/>
      <c r="K51" s="29"/>
      <c r="L51" s="29"/>
      <c r="M51" s="29"/>
      <c r="N51" s="23"/>
      <c r="O51" s="29"/>
      <c r="P51" s="29"/>
      <c r="Q51" s="23"/>
    </row>
    <row r="52">
      <c r="E52" s="23"/>
      <c r="F52" s="23"/>
      <c r="G52" s="23"/>
      <c r="H52" s="23"/>
      <c r="I52" s="29"/>
      <c r="J52" s="29"/>
      <c r="K52" s="29"/>
      <c r="L52" s="23"/>
      <c r="M52" s="29"/>
      <c r="N52" s="29"/>
      <c r="O52" s="23"/>
      <c r="P52" s="29"/>
      <c r="Q52" s="29"/>
    </row>
    <row r="53">
      <c r="A53" s="24" t="s">
        <v>44</v>
      </c>
      <c r="B53" s="24" t="s">
        <v>37</v>
      </c>
      <c r="C53" s="24">
        <v>5.0</v>
      </c>
      <c r="E53" s="23"/>
      <c r="F53" s="29"/>
      <c r="G53" s="36"/>
      <c r="H53" s="116"/>
      <c r="I53" s="29"/>
      <c r="J53" s="36"/>
      <c r="K53" s="36"/>
      <c r="L53" s="29"/>
      <c r="M53" s="36"/>
      <c r="N53" s="29"/>
      <c r="O53" s="29"/>
      <c r="P53" s="36"/>
      <c r="Q53" s="29"/>
    </row>
    <row r="54">
      <c r="B54" s="24" t="s">
        <v>39</v>
      </c>
      <c r="C54" s="24">
        <v>5.0</v>
      </c>
      <c r="E54" s="23"/>
      <c r="F54" s="29"/>
      <c r="G54" s="36"/>
      <c r="H54" s="116"/>
      <c r="I54" s="29"/>
      <c r="J54" s="36"/>
      <c r="K54" s="36"/>
      <c r="L54" s="29"/>
      <c r="M54" s="36"/>
      <c r="N54" s="29"/>
      <c r="O54" s="29"/>
      <c r="P54" s="36"/>
      <c r="Q54" s="29"/>
    </row>
    <row r="55">
      <c r="B55" s="24" t="s">
        <v>40</v>
      </c>
      <c r="C55" s="24">
        <v>3.0</v>
      </c>
      <c r="E55" s="23"/>
      <c r="F55" s="29"/>
      <c r="G55" s="29"/>
      <c r="H55" s="23"/>
      <c r="I55" s="29"/>
      <c r="J55" s="29"/>
      <c r="K55" s="29"/>
      <c r="L55" s="23"/>
      <c r="M55" s="29"/>
      <c r="N55" s="29"/>
      <c r="O55" s="23"/>
      <c r="P55" s="29"/>
      <c r="Q55" s="29"/>
    </row>
    <row r="56">
      <c r="B56" s="24" t="s">
        <v>42</v>
      </c>
      <c r="C56" s="24">
        <v>4.0</v>
      </c>
      <c r="E56" s="126"/>
      <c r="F56" s="29"/>
      <c r="G56" s="29"/>
      <c r="H56" s="23"/>
      <c r="I56" s="29"/>
      <c r="J56" s="29"/>
      <c r="K56" s="29"/>
      <c r="L56" s="23"/>
      <c r="M56" s="29"/>
      <c r="N56" s="29"/>
      <c r="O56" s="23"/>
      <c r="P56" s="29"/>
      <c r="Q56" s="29"/>
    </row>
    <row r="57">
      <c r="E57" s="23"/>
      <c r="F57" s="29"/>
      <c r="G57" s="29"/>
      <c r="H57" s="23"/>
      <c r="I57" s="29"/>
      <c r="J57" s="29"/>
      <c r="K57" s="29"/>
      <c r="L57" s="23"/>
      <c r="M57" s="29"/>
      <c r="N57" s="29"/>
      <c r="O57" s="23"/>
      <c r="P57" s="29"/>
      <c r="Q57" s="29"/>
    </row>
    <row r="58">
      <c r="A58" s="24" t="s">
        <v>48</v>
      </c>
      <c r="B58" s="24" t="s">
        <v>37</v>
      </c>
      <c r="C58" s="24">
        <v>74.0</v>
      </c>
      <c r="E58" s="23" t="s">
        <v>100</v>
      </c>
      <c r="F58" s="29"/>
      <c r="G58" s="29"/>
      <c r="H58" s="23"/>
      <c r="I58" s="29"/>
      <c r="J58" s="29"/>
      <c r="K58" s="29"/>
      <c r="L58" s="23"/>
      <c r="M58" s="29"/>
      <c r="N58" s="29"/>
      <c r="O58" s="36"/>
      <c r="P58" s="36"/>
      <c r="Q58" s="116"/>
    </row>
    <row r="59">
      <c r="A59" s="12" t="s">
        <v>101</v>
      </c>
      <c r="B59" s="24" t="s">
        <v>39</v>
      </c>
      <c r="C59" s="24">
        <v>24.0</v>
      </c>
    </row>
    <row r="60">
      <c r="B60" s="24" t="s">
        <v>40</v>
      </c>
      <c r="C60" s="24">
        <v>0.0</v>
      </c>
    </row>
    <row r="61">
      <c r="B61" s="24" t="s">
        <v>42</v>
      </c>
      <c r="C61" s="24">
        <v>0.0</v>
      </c>
    </row>
    <row r="63">
      <c r="A63" s="24" t="s">
        <v>53</v>
      </c>
      <c r="B63" s="24" t="s">
        <v>37</v>
      </c>
      <c r="C63" s="24">
        <v>1.0</v>
      </c>
    </row>
    <row r="64">
      <c r="B64" s="24" t="s">
        <v>39</v>
      </c>
      <c r="C64" s="24">
        <v>0.0</v>
      </c>
    </row>
    <row r="65">
      <c r="B65" s="24" t="s">
        <v>40</v>
      </c>
      <c r="C65" s="24">
        <v>0.0</v>
      </c>
    </row>
    <row r="66">
      <c r="B66" s="24" t="s">
        <v>42</v>
      </c>
      <c r="C66" s="24">
        <v>0.0</v>
      </c>
    </row>
    <row r="80">
      <c r="A80" s="74"/>
      <c r="B80" s="74"/>
      <c r="C80" s="137" t="s">
        <v>105</v>
      </c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2">
      <c r="A82" s="12" t="s">
        <v>61</v>
      </c>
      <c r="B82" s="24" t="s">
        <v>37</v>
      </c>
      <c r="C82" s="24">
        <v>3.0</v>
      </c>
    </row>
    <row r="83">
      <c r="B83" s="24" t="s">
        <v>39</v>
      </c>
      <c r="C83" s="24">
        <v>6.0</v>
      </c>
    </row>
    <row r="84">
      <c r="B84" s="24" t="s">
        <v>40</v>
      </c>
      <c r="C84" s="24">
        <v>7.0</v>
      </c>
    </row>
    <row r="85">
      <c r="B85" s="24" t="s">
        <v>42</v>
      </c>
      <c r="C85" s="24">
        <v>10.0</v>
      </c>
    </row>
    <row r="87">
      <c r="A87" s="12" t="s">
        <v>68</v>
      </c>
      <c r="B87" s="24" t="s">
        <v>37</v>
      </c>
      <c r="C87" s="24">
        <v>3.0</v>
      </c>
    </row>
    <row r="88">
      <c r="B88" s="24" t="s">
        <v>39</v>
      </c>
      <c r="C88" s="24">
        <v>6.0</v>
      </c>
    </row>
    <row r="89">
      <c r="B89" s="24" t="s">
        <v>40</v>
      </c>
      <c r="C89" s="24">
        <v>7.0</v>
      </c>
    </row>
    <row r="90">
      <c r="B90" s="24" t="s">
        <v>42</v>
      </c>
      <c r="C90" s="24">
        <v>10.0</v>
      </c>
    </row>
    <row r="91">
      <c r="A91" s="12" t="s">
        <v>71</v>
      </c>
      <c r="B91" s="24" t="s">
        <v>37</v>
      </c>
      <c r="C91" s="24">
        <v>0.0</v>
      </c>
    </row>
    <row r="92">
      <c r="B92" s="24" t="s">
        <v>39</v>
      </c>
      <c r="C92" s="24">
        <v>0.0</v>
      </c>
    </row>
    <row r="93">
      <c r="B93" s="24" t="s">
        <v>40</v>
      </c>
      <c r="C93" s="24">
        <v>0.0</v>
      </c>
    </row>
    <row r="94">
      <c r="B94" s="24" t="s">
        <v>42</v>
      </c>
      <c r="C94" s="24">
        <v>0.0</v>
      </c>
    </row>
    <row r="97">
      <c r="A97" s="12" t="s">
        <v>72</v>
      </c>
      <c r="B97" s="24" t="s">
        <v>37</v>
      </c>
      <c r="C97" s="24">
        <v>2.0</v>
      </c>
    </row>
    <row r="98">
      <c r="B98" s="24" t="s">
        <v>39</v>
      </c>
      <c r="C98" s="24">
        <v>6.0</v>
      </c>
    </row>
    <row r="99">
      <c r="B99" s="24" t="s">
        <v>40</v>
      </c>
      <c r="C99" s="24">
        <v>7.0</v>
      </c>
    </row>
    <row r="100">
      <c r="B100" s="24" t="s">
        <v>42</v>
      </c>
      <c r="C100" s="24">
        <v>6.0</v>
      </c>
    </row>
    <row r="109">
      <c r="A109" s="152"/>
      <c r="B109" s="154" t="s">
        <v>114</v>
      </c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</row>
    <row r="111">
      <c r="A111" s="29" t="s">
        <v>115</v>
      </c>
      <c r="B111" s="23"/>
    </row>
    <row r="112">
      <c r="A112" s="29"/>
      <c r="B112" s="158"/>
    </row>
    <row r="113">
      <c r="A113" s="29"/>
      <c r="B113" s="158"/>
    </row>
    <row r="114">
      <c r="A114" s="29"/>
      <c r="B114" s="158"/>
    </row>
    <row r="115">
      <c r="A115" s="29"/>
      <c r="B115" s="158"/>
    </row>
    <row r="116">
      <c r="A116" s="29"/>
      <c r="B116" s="158"/>
    </row>
    <row r="117">
      <c r="A117" s="29"/>
      <c r="B117" s="158"/>
    </row>
    <row r="118">
      <c r="A118" s="29"/>
      <c r="B118" s="158"/>
    </row>
    <row r="121">
      <c r="A121" s="12" t="s">
        <v>118</v>
      </c>
      <c r="B121" s="24" t="s">
        <v>37</v>
      </c>
      <c r="C121" s="24"/>
    </row>
    <row r="122">
      <c r="B122" s="24" t="s">
        <v>39</v>
      </c>
      <c r="C122" s="24"/>
    </row>
    <row r="123">
      <c r="B123" s="24" t="s">
        <v>40</v>
      </c>
      <c r="C123" s="24">
        <v>0.0</v>
      </c>
    </row>
    <row r="124">
      <c r="B124" s="24" t="s">
        <v>42</v>
      </c>
      <c r="C124" s="24"/>
    </row>
    <row r="126">
      <c r="A126" s="160" t="s">
        <v>120</v>
      </c>
      <c r="B126" s="24" t="s">
        <v>37</v>
      </c>
      <c r="C126" s="24">
        <v>17.0</v>
      </c>
    </row>
    <row r="127">
      <c r="B127" s="24" t="s">
        <v>39</v>
      </c>
      <c r="C127" s="24">
        <v>13.0</v>
      </c>
    </row>
    <row r="128">
      <c r="B128" s="24" t="s">
        <v>40</v>
      </c>
      <c r="C128" s="24">
        <v>20.0</v>
      </c>
    </row>
    <row r="129">
      <c r="B129" s="24" t="s">
        <v>42</v>
      </c>
      <c r="C129" s="24">
        <v>34.0</v>
      </c>
    </row>
    <row r="131">
      <c r="A131" s="12" t="s">
        <v>123</v>
      </c>
      <c r="B131" s="24" t="s">
        <v>37</v>
      </c>
      <c r="C131" s="24">
        <v>0.0</v>
      </c>
    </row>
    <row r="132">
      <c r="B132" s="24" t="s">
        <v>39</v>
      </c>
      <c r="C132" s="24">
        <v>1.0</v>
      </c>
    </row>
    <row r="133">
      <c r="B133" s="24" t="s">
        <v>40</v>
      </c>
      <c r="C133" s="24">
        <v>0.0</v>
      </c>
    </row>
    <row r="134">
      <c r="B134" s="24" t="s">
        <v>42</v>
      </c>
      <c r="C134" s="24"/>
    </row>
    <row r="137">
      <c r="A137" s="170" t="s">
        <v>128</v>
      </c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40">
      <c r="A140" s="173" t="s">
        <v>134</v>
      </c>
      <c r="B140" s="24" t="s">
        <v>37</v>
      </c>
      <c r="C140" s="172"/>
    </row>
    <row r="141">
      <c r="B141" s="24" t="s">
        <v>39</v>
      </c>
      <c r="C141" s="172"/>
    </row>
    <row r="142">
      <c r="B142" s="24" t="s">
        <v>40</v>
      </c>
      <c r="C142" s="172"/>
    </row>
    <row r="143">
      <c r="B143" s="24" t="s">
        <v>42</v>
      </c>
      <c r="C143" s="24"/>
    </row>
    <row r="144">
      <c r="A144" s="173" t="s">
        <v>141</v>
      </c>
      <c r="B144" s="24" t="s">
        <v>37</v>
      </c>
      <c r="C144" s="172"/>
    </row>
    <row r="145">
      <c r="B145" s="24" t="s">
        <v>39</v>
      </c>
      <c r="C145" s="172"/>
    </row>
    <row r="146">
      <c r="B146" s="24" t="s">
        <v>40</v>
      </c>
      <c r="C146" s="172"/>
    </row>
    <row r="147">
      <c r="B147" s="24" t="s">
        <v>42</v>
      </c>
      <c r="C147" s="24">
        <v>1.0</v>
      </c>
    </row>
    <row r="148">
      <c r="A148" s="176" t="s">
        <v>146</v>
      </c>
      <c r="B148" s="24" t="s">
        <v>37</v>
      </c>
      <c r="C148" s="172"/>
    </row>
    <row r="149">
      <c r="B149" s="24" t="s">
        <v>39</v>
      </c>
      <c r="C149" s="172"/>
    </row>
    <row r="150">
      <c r="B150" s="24" t="s">
        <v>40</v>
      </c>
      <c r="C150" s="172"/>
    </row>
    <row r="151">
      <c r="B151" s="24" t="s">
        <v>42</v>
      </c>
      <c r="C151" s="24"/>
    </row>
    <row r="152">
      <c r="A152" s="176" t="s">
        <v>153</v>
      </c>
      <c r="B152" s="24" t="s">
        <v>37</v>
      </c>
      <c r="C152" s="172"/>
    </row>
    <row r="153">
      <c r="B153" s="24" t="s">
        <v>39</v>
      </c>
      <c r="C153" s="172"/>
    </row>
    <row r="154">
      <c r="B154" s="24" t="s">
        <v>40</v>
      </c>
      <c r="C154" s="172"/>
    </row>
    <row r="155">
      <c r="B155" s="24" t="s">
        <v>42</v>
      </c>
      <c r="C155" s="24"/>
    </row>
    <row r="156">
      <c r="A156" s="176" t="s">
        <v>95</v>
      </c>
      <c r="B156" s="24" t="s">
        <v>37</v>
      </c>
      <c r="C156" s="172"/>
    </row>
    <row r="157">
      <c r="B157" s="24" t="s">
        <v>39</v>
      </c>
      <c r="C157" s="172"/>
    </row>
    <row r="158">
      <c r="B158" s="24" t="s">
        <v>40</v>
      </c>
      <c r="C158" s="172"/>
    </row>
    <row r="159">
      <c r="B159" s="24" t="s">
        <v>42</v>
      </c>
      <c r="C159" s="24"/>
    </row>
    <row r="163">
      <c r="A163" s="4" t="s">
        <v>169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6">
      <c r="A166" s="89" t="s">
        <v>80</v>
      </c>
      <c r="B166" s="24" t="s">
        <v>37</v>
      </c>
      <c r="C166" s="172"/>
    </row>
    <row r="167">
      <c r="B167" s="24" t="s">
        <v>39</v>
      </c>
      <c r="C167" s="172"/>
    </row>
    <row r="168">
      <c r="B168" s="24" t="s">
        <v>40</v>
      </c>
      <c r="C168" s="172"/>
    </row>
    <row r="169">
      <c r="B169" s="24" t="s">
        <v>42</v>
      </c>
      <c r="C169" s="24"/>
    </row>
    <row r="170">
      <c r="A170" s="89" t="s">
        <v>86</v>
      </c>
      <c r="B170" s="24" t="s">
        <v>37</v>
      </c>
      <c r="C170" s="24">
        <v>2.0</v>
      </c>
    </row>
    <row r="171">
      <c r="B171" s="24" t="s">
        <v>39</v>
      </c>
      <c r="C171" s="24">
        <v>5.0</v>
      </c>
    </row>
    <row r="172">
      <c r="B172" s="24" t="s">
        <v>40</v>
      </c>
      <c r="C172" s="172"/>
    </row>
    <row r="173">
      <c r="B173" s="24" t="s">
        <v>42</v>
      </c>
      <c r="C173" s="24"/>
    </row>
    <row r="174">
      <c r="A174" s="89" t="s">
        <v>175</v>
      </c>
      <c r="B174" s="24" t="s">
        <v>37</v>
      </c>
      <c r="C174" s="24">
        <v>1.0</v>
      </c>
    </row>
    <row r="175">
      <c r="B175" s="24" t="s">
        <v>39</v>
      </c>
      <c r="C175" s="24">
        <v>7.0</v>
      </c>
    </row>
    <row r="176">
      <c r="B176" s="24" t="s">
        <v>40</v>
      </c>
      <c r="C176" s="172"/>
    </row>
    <row r="177">
      <c r="B177" s="24" t="s">
        <v>42</v>
      </c>
      <c r="C177" s="24"/>
    </row>
    <row r="178">
      <c r="A178" s="89" t="s">
        <v>94</v>
      </c>
      <c r="B178" s="24" t="s">
        <v>37</v>
      </c>
      <c r="C178" s="24">
        <v>2.0</v>
      </c>
    </row>
    <row r="179">
      <c r="B179" s="24" t="s">
        <v>39</v>
      </c>
      <c r="C179" s="24">
        <v>6.0</v>
      </c>
    </row>
    <row r="180">
      <c r="B180" s="24" t="s">
        <v>40</v>
      </c>
      <c r="C180" s="172"/>
    </row>
    <row r="181">
      <c r="B181" s="24" t="s">
        <v>42</v>
      </c>
      <c r="C181" s="24"/>
    </row>
    <row r="182">
      <c r="A182" s="89" t="s">
        <v>95</v>
      </c>
      <c r="B182" s="24" t="s">
        <v>37</v>
      </c>
      <c r="C182" s="24">
        <v>2.0</v>
      </c>
    </row>
    <row r="183">
      <c r="B183" s="24" t="s">
        <v>39</v>
      </c>
      <c r="C183" s="24">
        <v>3.0</v>
      </c>
    </row>
    <row r="184">
      <c r="B184" s="24" t="s">
        <v>40</v>
      </c>
      <c r="C184" s="24">
        <v>1.0</v>
      </c>
    </row>
    <row r="185">
      <c r="B185" s="12" t="s">
        <v>42</v>
      </c>
      <c r="C185" s="12">
        <v>1.0</v>
      </c>
    </row>
  </sheetData>
  <mergeCells count="15">
    <mergeCell ref="C2:D2"/>
    <mergeCell ref="C40:D40"/>
    <mergeCell ref="F44:G44"/>
    <mergeCell ref="I44:J44"/>
    <mergeCell ref="L44:M44"/>
    <mergeCell ref="O44:P44"/>
    <mergeCell ref="A126:A127"/>
    <mergeCell ref="A137:H137"/>
    <mergeCell ref="F4:G4"/>
    <mergeCell ref="L4:M4"/>
    <mergeCell ref="O4:P4"/>
    <mergeCell ref="L5:M5"/>
    <mergeCell ref="L6:M6"/>
    <mergeCell ref="L7:M7"/>
    <mergeCell ref="L9:P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2.38"/>
    <col customWidth="1" min="3" max="3" width="27.75"/>
    <col customWidth="1" min="5" max="5" width="16.5"/>
    <col customWidth="1" min="6" max="6" width="14.88"/>
    <col customWidth="1" min="11" max="11" width="53.13"/>
  </cols>
  <sheetData>
    <row r="1">
      <c r="A1" s="2" t="s">
        <v>5</v>
      </c>
    </row>
    <row r="3">
      <c r="A3" s="10"/>
      <c r="B3" s="14"/>
      <c r="C3" s="16"/>
      <c r="D3" s="18"/>
      <c r="E3" s="18"/>
      <c r="F3" s="21"/>
      <c r="G3" s="10"/>
      <c r="H3" s="18"/>
      <c r="I3" s="18"/>
      <c r="J3" s="18"/>
      <c r="K3" s="23"/>
    </row>
    <row r="4">
      <c r="A4" s="5" t="s">
        <v>2</v>
      </c>
      <c r="B4" s="6" t="s">
        <v>3</v>
      </c>
      <c r="C4" s="7" t="s">
        <v>4</v>
      </c>
      <c r="D4" s="9" t="s">
        <v>6</v>
      </c>
      <c r="E4" s="9" t="s">
        <v>7</v>
      </c>
      <c r="F4" s="30" t="s">
        <v>27</v>
      </c>
      <c r="G4" s="20" t="s">
        <v>16</v>
      </c>
      <c r="H4" s="9" t="s">
        <v>18</v>
      </c>
      <c r="I4" s="9" t="s">
        <v>19</v>
      </c>
      <c r="J4" s="9" t="s">
        <v>20</v>
      </c>
      <c r="K4" s="26"/>
    </row>
    <row r="5">
      <c r="A5" s="38" t="s">
        <v>33</v>
      </c>
      <c r="B5" s="43" t="s">
        <v>34</v>
      </c>
      <c r="C5" s="45" t="s">
        <v>31</v>
      </c>
      <c r="D5" s="46" t="s">
        <v>33</v>
      </c>
      <c r="E5" s="47">
        <v>8.5E10</v>
      </c>
      <c r="F5" s="49">
        <v>8.1687840156E10</v>
      </c>
      <c r="G5" s="52">
        <f>F5</f>
        <v>81687840156</v>
      </c>
      <c r="H5" s="57">
        <f>G5/E5*100%</f>
        <v>0.9610334136</v>
      </c>
      <c r="I5" s="60">
        <v>0.4</v>
      </c>
      <c r="J5" s="57">
        <f t="shared" ref="J5:J9" si="1">I5*H5</f>
        <v>0.3844133654</v>
      </c>
      <c r="K5" s="65"/>
    </row>
    <row r="6">
      <c r="A6" s="56"/>
      <c r="B6" s="56"/>
      <c r="C6" s="45" t="s">
        <v>45</v>
      </c>
      <c r="D6" s="46" t="s">
        <v>33</v>
      </c>
      <c r="E6" s="60">
        <v>0.15</v>
      </c>
      <c r="F6" s="67"/>
      <c r="G6" s="68"/>
      <c r="H6" s="57"/>
      <c r="I6" s="69"/>
      <c r="J6" s="57">
        <f t="shared" si="1"/>
        <v>0</v>
      </c>
      <c r="K6" s="71" t="s">
        <v>49</v>
      </c>
    </row>
    <row r="7">
      <c r="A7" s="56"/>
      <c r="B7" s="56"/>
      <c r="C7" s="45" t="s">
        <v>50</v>
      </c>
      <c r="D7" s="46" t="s">
        <v>33</v>
      </c>
      <c r="E7" s="60">
        <v>0.1</v>
      </c>
      <c r="F7" s="67"/>
      <c r="G7" s="68"/>
      <c r="H7" s="57"/>
      <c r="I7" s="69"/>
      <c r="J7" s="57">
        <f t="shared" si="1"/>
        <v>0</v>
      </c>
      <c r="K7" s="72" t="s">
        <v>49</v>
      </c>
    </row>
    <row r="8">
      <c r="A8" s="56"/>
      <c r="B8" s="56"/>
      <c r="C8" s="45" t="s">
        <v>56</v>
      </c>
      <c r="D8" s="46" t="s">
        <v>33</v>
      </c>
      <c r="E8" s="60">
        <v>1.0</v>
      </c>
      <c r="F8" s="67"/>
      <c r="G8" s="68"/>
      <c r="H8" s="57"/>
      <c r="I8" s="69"/>
      <c r="J8" s="57">
        <f t="shared" si="1"/>
        <v>0</v>
      </c>
      <c r="K8" s="76" t="s">
        <v>63</v>
      </c>
    </row>
    <row r="9">
      <c r="A9" s="56"/>
      <c r="B9" s="56"/>
      <c r="C9" s="45" t="s">
        <v>64</v>
      </c>
      <c r="D9" s="46" t="s">
        <v>33</v>
      </c>
      <c r="E9" s="60"/>
      <c r="F9" s="67"/>
      <c r="G9" s="68"/>
      <c r="H9" s="57"/>
      <c r="I9" s="60"/>
      <c r="J9" s="57">
        <f t="shared" si="1"/>
        <v>0</v>
      </c>
      <c r="K9" s="77" t="s">
        <v>69</v>
      </c>
    </row>
    <row r="10">
      <c r="A10" s="56"/>
      <c r="B10" s="56"/>
      <c r="C10" s="65"/>
      <c r="D10" s="65"/>
      <c r="E10" s="78"/>
      <c r="F10" s="79"/>
      <c r="G10" s="65"/>
      <c r="H10" s="65"/>
      <c r="I10" s="81">
        <v>1.0</v>
      </c>
      <c r="J10" s="85">
        <f>SUM(J5:J9)</f>
        <v>0.3844133654</v>
      </c>
      <c r="K10" s="65"/>
    </row>
    <row r="11">
      <c r="A11" s="88"/>
      <c r="B11" s="88"/>
      <c r="C11" s="65"/>
      <c r="D11" s="65"/>
      <c r="E11" s="79"/>
      <c r="F11" s="79"/>
      <c r="G11" s="65"/>
      <c r="H11" s="65"/>
      <c r="I11" s="65"/>
      <c r="J11" s="65"/>
      <c r="K11" s="65"/>
    </row>
    <row r="12">
      <c r="A12" s="93"/>
      <c r="B12" s="95"/>
      <c r="C12" s="7"/>
      <c r="D12" s="9"/>
      <c r="E12" s="9"/>
      <c r="F12" s="13"/>
      <c r="G12" s="20"/>
      <c r="H12" s="9"/>
      <c r="I12" s="9"/>
      <c r="J12" s="9"/>
      <c r="K12" s="26"/>
    </row>
    <row r="13">
      <c r="A13" s="5" t="s">
        <v>2</v>
      </c>
      <c r="B13" s="6" t="s">
        <v>3</v>
      </c>
      <c r="C13" s="7" t="s">
        <v>4</v>
      </c>
      <c r="D13" s="9" t="s">
        <v>6</v>
      </c>
      <c r="E13" s="9" t="s">
        <v>7</v>
      </c>
      <c r="F13" s="30" t="s">
        <v>27</v>
      </c>
      <c r="G13" s="20" t="s">
        <v>16</v>
      </c>
      <c r="H13" s="9" t="s">
        <v>18</v>
      </c>
      <c r="I13" s="9" t="s">
        <v>19</v>
      </c>
      <c r="J13" s="9" t="s">
        <v>20</v>
      </c>
      <c r="K13" s="26"/>
    </row>
    <row r="14">
      <c r="A14" s="99" t="s">
        <v>87</v>
      </c>
      <c r="B14" s="101" t="s">
        <v>89</v>
      </c>
      <c r="C14" s="102" t="s">
        <v>90</v>
      </c>
      <c r="D14" s="103" t="s">
        <v>91</v>
      </c>
      <c r="E14" s="104">
        <v>1.0</v>
      </c>
      <c r="F14" s="105"/>
      <c r="G14" s="106"/>
      <c r="H14" s="107"/>
      <c r="I14" s="109"/>
      <c r="J14" s="107">
        <f t="shared" ref="J14:J16" si="2">I14*H14</f>
        <v>0</v>
      </c>
      <c r="K14" s="112" t="s">
        <v>96</v>
      </c>
    </row>
    <row r="15">
      <c r="A15" s="56"/>
      <c r="B15" s="56"/>
      <c r="C15" s="102" t="s">
        <v>50</v>
      </c>
      <c r="D15" s="103" t="s">
        <v>91</v>
      </c>
      <c r="E15" s="104">
        <v>0.535</v>
      </c>
      <c r="F15" s="105"/>
      <c r="G15" s="106"/>
      <c r="H15" s="107"/>
      <c r="I15" s="109"/>
      <c r="J15" s="107">
        <f t="shared" si="2"/>
        <v>0</v>
      </c>
      <c r="K15" s="113" t="s">
        <v>97</v>
      </c>
    </row>
    <row r="16">
      <c r="A16" s="56"/>
      <c r="B16" s="56"/>
      <c r="C16" s="102" t="s">
        <v>98</v>
      </c>
      <c r="D16" s="103" t="s">
        <v>91</v>
      </c>
      <c r="E16" s="104">
        <v>1.0</v>
      </c>
      <c r="F16" s="105"/>
      <c r="G16" s="106"/>
      <c r="H16" s="107"/>
      <c r="I16" s="109"/>
      <c r="J16" s="107">
        <f t="shared" si="2"/>
        <v>0</v>
      </c>
      <c r="K16" s="112" t="s">
        <v>99</v>
      </c>
    </row>
    <row r="17">
      <c r="A17" s="56"/>
      <c r="B17" s="56"/>
      <c r="C17" s="119"/>
      <c r="D17" s="119"/>
      <c r="E17" s="119"/>
      <c r="F17" s="119"/>
      <c r="G17" s="119"/>
      <c r="H17" s="119"/>
      <c r="I17" s="123">
        <v>1.0</v>
      </c>
      <c r="J17" s="125">
        <f>SUM(J14:J16)</f>
        <v>0</v>
      </c>
      <c r="K17" s="119"/>
    </row>
    <row r="18">
      <c r="A18" s="26"/>
      <c r="B18" s="26"/>
      <c r="C18" s="26"/>
      <c r="D18" s="26"/>
      <c r="E18" s="26"/>
      <c r="F18" s="13"/>
      <c r="G18" s="20"/>
      <c r="H18" s="26"/>
      <c r="I18" s="26"/>
      <c r="J18" s="26"/>
      <c r="K18" s="26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</row>
    <row r="20">
      <c r="A20" s="5" t="s">
        <v>2</v>
      </c>
      <c r="B20" s="6" t="s">
        <v>3</v>
      </c>
      <c r="C20" s="7" t="s">
        <v>4</v>
      </c>
      <c r="D20" s="9" t="s">
        <v>6</v>
      </c>
      <c r="E20" s="9" t="s">
        <v>7</v>
      </c>
      <c r="F20" s="30" t="s">
        <v>27</v>
      </c>
      <c r="G20" s="20" t="s">
        <v>16</v>
      </c>
      <c r="H20" s="9" t="s">
        <v>18</v>
      </c>
      <c r="I20" s="9" t="s">
        <v>19</v>
      </c>
      <c r="J20" s="9" t="s">
        <v>20</v>
      </c>
      <c r="K20" s="26"/>
    </row>
    <row r="21">
      <c r="A21" s="130" t="s">
        <v>102</v>
      </c>
      <c r="B21" s="132" t="s">
        <v>103</v>
      </c>
      <c r="C21" s="89" t="s">
        <v>80</v>
      </c>
      <c r="D21" s="134" t="s">
        <v>104</v>
      </c>
      <c r="E21" s="135">
        <v>8.5E10</v>
      </c>
      <c r="F21" s="136">
        <v>8.1687840156E10</v>
      </c>
      <c r="G21" s="138">
        <f>F21</f>
        <v>81687840156</v>
      </c>
      <c r="H21" s="139">
        <f>G21/E21*100%</f>
        <v>0.9610334136</v>
      </c>
      <c r="I21" s="139">
        <v>0.4</v>
      </c>
      <c r="J21" s="141">
        <f t="shared" ref="J21:J25" si="3">I21*H21</f>
        <v>0.3844133654</v>
      </c>
      <c r="K21" s="142"/>
    </row>
    <row r="22">
      <c r="A22" s="56"/>
      <c r="B22" s="56"/>
      <c r="C22" s="89" t="s">
        <v>86</v>
      </c>
      <c r="D22" s="143" t="s">
        <v>104</v>
      </c>
      <c r="E22" s="144"/>
      <c r="F22" s="146"/>
      <c r="G22" s="142"/>
      <c r="H22" s="139"/>
      <c r="I22" s="147">
        <v>0.2</v>
      </c>
      <c r="J22" s="141">
        <f t="shared" si="3"/>
        <v>0</v>
      </c>
      <c r="K22" s="143" t="s">
        <v>108</v>
      </c>
    </row>
    <row r="23">
      <c r="A23" s="56"/>
      <c r="B23" s="56"/>
      <c r="C23" s="100" t="s">
        <v>109</v>
      </c>
      <c r="D23" s="143" t="s">
        <v>104</v>
      </c>
      <c r="E23" s="144"/>
      <c r="F23" s="146"/>
      <c r="G23" s="142"/>
      <c r="H23" s="139"/>
      <c r="I23" s="139">
        <v>0.2</v>
      </c>
      <c r="J23" s="141">
        <f t="shared" si="3"/>
        <v>0</v>
      </c>
      <c r="K23" s="149" t="s">
        <v>110</v>
      </c>
    </row>
    <row r="24">
      <c r="A24" s="56"/>
      <c r="B24" s="56"/>
      <c r="C24" s="89" t="s">
        <v>111</v>
      </c>
      <c r="D24" s="143" t="s">
        <v>104</v>
      </c>
      <c r="E24" s="144"/>
      <c r="F24" s="146"/>
      <c r="G24" s="142"/>
      <c r="H24" s="139"/>
      <c r="I24" s="147">
        <v>0.1</v>
      </c>
      <c r="J24" s="141">
        <f t="shared" si="3"/>
        <v>0</v>
      </c>
      <c r="K24" s="143" t="s">
        <v>108</v>
      </c>
    </row>
    <row r="25">
      <c r="A25" s="56"/>
      <c r="B25" s="56"/>
      <c r="C25" s="100" t="s">
        <v>113</v>
      </c>
      <c r="D25" s="143" t="s">
        <v>104</v>
      </c>
      <c r="E25" s="150">
        <v>1.0</v>
      </c>
      <c r="F25" s="146"/>
      <c r="G25" s="142"/>
      <c r="H25" s="139"/>
      <c r="I25" s="144">
        <v>0.1</v>
      </c>
      <c r="J25" s="141">
        <f t="shared" si="3"/>
        <v>0</v>
      </c>
      <c r="K25" s="142"/>
    </row>
    <row r="26">
      <c r="A26" s="56"/>
      <c r="B26" s="56"/>
      <c r="C26" s="142"/>
      <c r="D26" s="142"/>
      <c r="E26" s="142"/>
      <c r="F26" s="142"/>
      <c r="G26" s="142"/>
      <c r="H26" s="142"/>
      <c r="I26" s="155">
        <v>1.0</v>
      </c>
      <c r="J26" s="157">
        <f>sum(J21:J25)</f>
        <v>0.3844133654</v>
      </c>
      <c r="K26" s="142"/>
    </row>
    <row r="27">
      <c r="A27" s="56"/>
      <c r="B27" s="56"/>
      <c r="C27" s="142"/>
      <c r="D27" s="142"/>
      <c r="E27" s="142"/>
      <c r="F27" s="142"/>
      <c r="G27" s="142"/>
      <c r="H27" s="142"/>
      <c r="I27" s="142"/>
      <c r="J27" s="142"/>
      <c r="K27" s="142"/>
    </row>
    <row r="28">
      <c r="A28" s="56"/>
      <c r="B28" s="56"/>
      <c r="C28" s="142"/>
      <c r="D28" s="142"/>
      <c r="E28" s="142"/>
      <c r="F28" s="142"/>
      <c r="G28" s="142"/>
      <c r="H28" s="142"/>
      <c r="I28" s="142"/>
      <c r="J28" s="142"/>
      <c r="K28" s="142"/>
    </row>
    <row r="29">
      <c r="A29" s="56"/>
      <c r="B29" s="56"/>
      <c r="C29" s="142"/>
      <c r="D29" s="142"/>
      <c r="E29" s="142"/>
      <c r="F29" s="142"/>
      <c r="G29" s="142"/>
      <c r="H29" s="142"/>
      <c r="I29" s="142"/>
      <c r="J29" s="142"/>
      <c r="K29" s="142"/>
    </row>
    <row r="30">
      <c r="A30" s="88"/>
      <c r="B30" s="88"/>
      <c r="C30" s="142"/>
      <c r="D30" s="142"/>
      <c r="E30" s="142"/>
      <c r="F30" s="142"/>
      <c r="G30" s="142"/>
      <c r="H30" s="142"/>
      <c r="I30" s="142"/>
      <c r="J30" s="142"/>
      <c r="K30" s="142"/>
    </row>
    <row r="33">
      <c r="A33" s="162" t="s">
        <v>121</v>
      </c>
      <c r="B33" s="163"/>
      <c r="C33" s="163"/>
      <c r="D33" s="163"/>
      <c r="E33" s="164"/>
    </row>
    <row r="34">
      <c r="A34" s="165"/>
      <c r="B34" s="166"/>
      <c r="C34" s="166"/>
      <c r="D34" s="166"/>
      <c r="E34" s="167"/>
    </row>
    <row r="35">
      <c r="A35" s="26"/>
      <c r="B35" s="26"/>
      <c r="C35" s="22"/>
      <c r="D35" s="26"/>
      <c r="E35" s="26"/>
    </row>
    <row r="36">
      <c r="A36" s="168" t="s">
        <v>124</v>
      </c>
      <c r="B36" s="25" t="s">
        <v>125</v>
      </c>
      <c r="C36" s="15" t="s">
        <v>126</v>
      </c>
      <c r="D36" s="169"/>
      <c r="E36" s="17"/>
    </row>
    <row r="37">
      <c r="A37" s="56"/>
      <c r="B37" s="25" t="s">
        <v>129</v>
      </c>
      <c r="C37" s="87" t="s">
        <v>130</v>
      </c>
      <c r="D37" s="169"/>
      <c r="E37" s="17"/>
    </row>
    <row r="38">
      <c r="A38" s="88"/>
      <c r="B38" s="25" t="s">
        <v>131</v>
      </c>
      <c r="C38" s="26" t="s">
        <v>132</v>
      </c>
      <c r="D38" s="26" t="s">
        <v>133</v>
      </c>
      <c r="E38" s="172"/>
    </row>
    <row r="39">
      <c r="A39" s="168" t="s">
        <v>91</v>
      </c>
      <c r="B39" s="25" t="s">
        <v>125</v>
      </c>
      <c r="C39" s="28">
        <v>250000.0</v>
      </c>
      <c r="D39" s="26"/>
      <c r="E39" s="26"/>
    </row>
    <row r="40">
      <c r="A40" s="56"/>
      <c r="B40" s="25" t="s">
        <v>135</v>
      </c>
      <c r="C40" s="174" t="s">
        <v>136</v>
      </c>
      <c r="D40" s="22"/>
      <c r="E40" s="22"/>
    </row>
    <row r="41">
      <c r="A41" s="88"/>
      <c r="B41" s="26" t="s">
        <v>139</v>
      </c>
      <c r="C41" s="26" t="s">
        <v>132</v>
      </c>
      <c r="D41" s="25" t="s">
        <v>140</v>
      </c>
      <c r="E41" s="172"/>
    </row>
    <row r="42">
      <c r="A42" s="168" t="s">
        <v>143</v>
      </c>
      <c r="B42" s="172"/>
      <c r="C42" s="172"/>
      <c r="D42" s="172"/>
      <c r="E42" s="26"/>
    </row>
    <row r="43">
      <c r="A43" s="56"/>
      <c r="B43" s="25" t="s">
        <v>145</v>
      </c>
      <c r="C43" s="28">
        <v>1500000.0</v>
      </c>
      <c r="D43" s="26"/>
      <c r="E43" s="26"/>
    </row>
    <row r="44">
      <c r="A44" s="56"/>
      <c r="B44" s="25" t="s">
        <v>147</v>
      </c>
      <c r="C44" s="27">
        <v>500000.0</v>
      </c>
      <c r="D44" s="26"/>
      <c r="E44" s="26"/>
    </row>
    <row r="45">
      <c r="A45" s="56"/>
      <c r="B45" s="25" t="s">
        <v>149</v>
      </c>
      <c r="C45" s="27" t="s">
        <v>136</v>
      </c>
      <c r="D45" s="26"/>
      <c r="E45" s="26"/>
    </row>
    <row r="46">
      <c r="A46" s="88"/>
      <c r="B46" s="25" t="s">
        <v>151</v>
      </c>
      <c r="C46" s="25" t="s">
        <v>152</v>
      </c>
      <c r="D46" s="26"/>
      <c r="E46" s="26"/>
    </row>
    <row r="48">
      <c r="D48" s="23"/>
      <c r="E48" s="23"/>
    </row>
    <row r="49">
      <c r="D49" s="23"/>
      <c r="E49" s="23"/>
    </row>
    <row r="50">
      <c r="A50" s="23"/>
      <c r="B50" s="23"/>
      <c r="C50" s="23"/>
      <c r="D50" s="23"/>
      <c r="E50" s="23"/>
    </row>
    <row r="51">
      <c r="A51" s="23"/>
      <c r="B51" s="23"/>
      <c r="C51" s="23"/>
      <c r="D51" s="23"/>
      <c r="E51" s="23"/>
    </row>
    <row r="52">
      <c r="A52" s="23" t="s">
        <v>155</v>
      </c>
      <c r="B52" s="23" t="s">
        <v>156</v>
      </c>
      <c r="C52" s="23"/>
      <c r="D52" s="23"/>
      <c r="E52" s="23"/>
    </row>
    <row r="53">
      <c r="A53" s="23"/>
      <c r="B53" s="23"/>
      <c r="C53" s="23"/>
      <c r="D53" s="23"/>
      <c r="E53" s="23"/>
    </row>
    <row r="56">
      <c r="A56" s="180" t="s">
        <v>160</v>
      </c>
    </row>
    <row r="58">
      <c r="A58" s="172"/>
      <c r="B58" s="24" t="s">
        <v>162</v>
      </c>
      <c r="C58" s="24" t="s">
        <v>163</v>
      </c>
      <c r="D58" s="24" t="s">
        <v>164</v>
      </c>
      <c r="E58" s="24" t="s">
        <v>165</v>
      </c>
      <c r="F58" s="24" t="s">
        <v>166</v>
      </c>
      <c r="G58" s="24" t="s">
        <v>167</v>
      </c>
      <c r="H58" s="24" t="s">
        <v>168</v>
      </c>
      <c r="I58" s="24" t="s">
        <v>170</v>
      </c>
    </row>
    <row r="59">
      <c r="A59" s="24" t="s">
        <v>171</v>
      </c>
      <c r="B59" s="188"/>
      <c r="C59" s="188"/>
      <c r="D59" s="188"/>
      <c r="E59" s="91"/>
      <c r="F59" s="188"/>
      <c r="G59" s="188"/>
      <c r="H59" s="188"/>
      <c r="I59" s="188"/>
      <c r="J59" s="191"/>
    </row>
    <row r="60">
      <c r="A60" s="24" t="s">
        <v>124</v>
      </c>
      <c r="B60" s="188"/>
      <c r="C60" s="188"/>
      <c r="D60" s="188"/>
      <c r="E60" s="188"/>
      <c r="F60" s="188"/>
      <c r="G60" s="188"/>
      <c r="H60" s="188"/>
      <c r="I60" s="188"/>
      <c r="J60" s="191"/>
    </row>
    <row r="61">
      <c r="A61" s="24" t="s">
        <v>91</v>
      </c>
      <c r="B61" s="188"/>
      <c r="C61" s="188"/>
      <c r="D61" s="188"/>
      <c r="E61" s="188"/>
      <c r="F61" s="188"/>
      <c r="G61" s="188"/>
      <c r="H61" s="188"/>
      <c r="I61" s="188"/>
      <c r="J61" s="191"/>
    </row>
    <row r="62">
      <c r="A62" s="24" t="s">
        <v>173</v>
      </c>
      <c r="B62" s="172"/>
      <c r="C62" s="172"/>
      <c r="D62" s="172"/>
      <c r="E62" s="172"/>
      <c r="F62" s="172"/>
      <c r="G62" s="172"/>
      <c r="H62" s="172"/>
      <c r="I62" s="172"/>
    </row>
    <row r="63">
      <c r="A63" s="24"/>
      <c r="B63" s="172"/>
      <c r="C63" s="172"/>
      <c r="D63" s="172"/>
      <c r="E63" s="172"/>
      <c r="F63" s="172"/>
      <c r="G63" s="172"/>
      <c r="H63" s="172"/>
      <c r="I63" s="172"/>
    </row>
    <row r="64">
      <c r="B64" s="172"/>
      <c r="C64" s="172"/>
      <c r="D64" s="172"/>
      <c r="E64" s="172"/>
      <c r="F64" s="172"/>
      <c r="G64" s="172"/>
      <c r="H64" s="172"/>
      <c r="I64" s="172"/>
    </row>
    <row r="65">
      <c r="A65" s="172"/>
      <c r="B65" s="172"/>
      <c r="C65" s="172"/>
      <c r="D65" s="172"/>
      <c r="E65" s="172"/>
      <c r="F65" s="172"/>
      <c r="G65" s="172"/>
      <c r="H65" s="172"/>
      <c r="I65" s="172"/>
    </row>
  </sheetData>
  <mergeCells count="14">
    <mergeCell ref="A21:A30"/>
    <mergeCell ref="A36:A38"/>
    <mergeCell ref="A39:A41"/>
    <mergeCell ref="A42:A46"/>
    <mergeCell ref="C36:E36"/>
    <mergeCell ref="C37:E37"/>
    <mergeCell ref="A56:I57"/>
    <mergeCell ref="A1:K2"/>
    <mergeCell ref="A5:A11"/>
    <mergeCell ref="B5:B11"/>
    <mergeCell ref="A14:A17"/>
    <mergeCell ref="B14:B17"/>
    <mergeCell ref="B21:B30"/>
    <mergeCell ref="A33:E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</cols>
  <sheetData>
    <row r="1">
      <c r="A1" s="8"/>
      <c r="B1" s="8"/>
      <c r="C1" s="11" t="s">
        <v>8</v>
      </c>
      <c r="D1" s="8"/>
      <c r="E1" s="8"/>
      <c r="F1" s="8"/>
      <c r="G1" s="8"/>
      <c r="H1" s="8"/>
      <c r="I1" s="8"/>
      <c r="J1" s="8"/>
    </row>
    <row r="2">
      <c r="A2" s="12" t="s">
        <v>15</v>
      </c>
    </row>
    <row r="3">
      <c r="C3" s="15" t="s">
        <v>17</v>
      </c>
      <c r="D3" s="17"/>
      <c r="E3" s="22" t="s">
        <v>21</v>
      </c>
    </row>
    <row r="4">
      <c r="B4" s="25" t="s">
        <v>23</v>
      </c>
      <c r="C4" s="27"/>
      <c r="D4" s="27"/>
      <c r="E4" s="28"/>
    </row>
    <row r="5">
      <c r="B5" s="25" t="s">
        <v>26</v>
      </c>
      <c r="C5" s="27"/>
      <c r="D5" s="28"/>
      <c r="E5" s="27"/>
    </row>
    <row r="6">
      <c r="B6" s="24" t="s">
        <v>29</v>
      </c>
      <c r="C6" s="34"/>
      <c r="D6" s="34"/>
      <c r="E6" s="28"/>
      <c r="F6" s="36"/>
      <c r="G6" s="36"/>
      <c r="H6" s="36"/>
      <c r="I6" s="36"/>
      <c r="J6" s="36"/>
    </row>
    <row r="7">
      <c r="D7" s="24" t="s">
        <v>21</v>
      </c>
      <c r="E7" s="22">
        <f>SUM(E4:E6)</f>
        <v>0</v>
      </c>
      <c r="F7" s="36"/>
      <c r="G7" s="36"/>
      <c r="H7" s="36"/>
      <c r="I7" s="36"/>
      <c r="J7" s="36"/>
    </row>
    <row r="8">
      <c r="E8" s="23"/>
      <c r="F8" s="29"/>
      <c r="G8" s="31"/>
      <c r="H8" s="23"/>
      <c r="I8" s="29"/>
      <c r="J8" s="29"/>
    </row>
    <row r="9">
      <c r="A9" s="24" t="s">
        <v>36</v>
      </c>
      <c r="B9" s="24" t="s">
        <v>37</v>
      </c>
      <c r="C9" s="24">
        <v>0.0</v>
      </c>
      <c r="E9" s="23"/>
      <c r="F9" s="36"/>
      <c r="G9" s="36"/>
      <c r="H9" s="36"/>
      <c r="I9" s="36"/>
      <c r="J9" s="36"/>
    </row>
    <row r="10">
      <c r="B10" s="24" t="s">
        <v>39</v>
      </c>
      <c r="C10" s="24">
        <v>0.0</v>
      </c>
      <c r="E10" s="23"/>
      <c r="F10" s="29"/>
      <c r="G10" s="29"/>
      <c r="H10" s="36"/>
      <c r="I10" s="29"/>
      <c r="J10" s="29"/>
    </row>
    <row r="11">
      <c r="B11" s="24" t="s">
        <v>40</v>
      </c>
      <c r="C11" s="24">
        <v>0.0</v>
      </c>
      <c r="E11" s="23"/>
      <c r="F11" s="29"/>
      <c r="G11" s="29"/>
      <c r="H11" s="23"/>
      <c r="I11" s="29"/>
      <c r="J11" s="29"/>
    </row>
    <row r="12">
      <c r="B12" s="24" t="s">
        <v>42</v>
      </c>
      <c r="C12" s="24">
        <v>0.0</v>
      </c>
      <c r="E12" s="23"/>
      <c r="F12" s="29"/>
      <c r="G12" s="29"/>
      <c r="H12" s="23"/>
      <c r="I12" s="29"/>
      <c r="J12" s="29"/>
    </row>
    <row r="13">
      <c r="E13" s="23"/>
      <c r="F13" s="23"/>
      <c r="G13" s="23"/>
      <c r="H13" s="23"/>
      <c r="I13" s="29"/>
      <c r="J13" s="29"/>
    </row>
    <row r="14">
      <c r="A14" s="24" t="s">
        <v>44</v>
      </c>
      <c r="B14" s="24" t="s">
        <v>37</v>
      </c>
      <c r="C14" s="24">
        <v>2.0</v>
      </c>
      <c r="E14" s="23"/>
      <c r="F14" s="29"/>
      <c r="G14" s="36"/>
      <c r="H14" s="62"/>
      <c r="I14" s="29"/>
      <c r="J14" s="36"/>
    </row>
    <row r="15">
      <c r="B15" s="24" t="s">
        <v>39</v>
      </c>
      <c r="C15" s="24">
        <v>4.0</v>
      </c>
      <c r="E15" s="23"/>
      <c r="F15" s="29"/>
      <c r="G15" s="36"/>
      <c r="H15" s="62"/>
      <c r="I15" s="29"/>
      <c r="J15" s="36"/>
    </row>
    <row r="16">
      <c r="B16" s="24" t="s">
        <v>40</v>
      </c>
      <c r="C16" s="24">
        <v>5.0</v>
      </c>
      <c r="E16" s="23"/>
      <c r="F16" s="29"/>
      <c r="G16" s="29"/>
      <c r="H16" s="66"/>
      <c r="I16" s="29"/>
      <c r="J16" s="29"/>
    </row>
    <row r="17">
      <c r="B17" s="24" t="s">
        <v>42</v>
      </c>
      <c r="C17" s="24">
        <v>5.0</v>
      </c>
      <c r="E17" s="23"/>
      <c r="F17" s="29"/>
      <c r="G17" s="29"/>
      <c r="H17" s="23"/>
      <c r="I17" s="29"/>
      <c r="J17" s="29"/>
    </row>
    <row r="18">
      <c r="E18" s="23"/>
      <c r="F18" s="29"/>
      <c r="G18" s="29"/>
      <c r="H18" s="23"/>
      <c r="I18" s="29"/>
      <c r="J18" s="29"/>
    </row>
    <row r="19">
      <c r="A19" s="24" t="s">
        <v>48</v>
      </c>
      <c r="B19" s="24" t="s">
        <v>37</v>
      </c>
      <c r="C19" s="24">
        <v>9.0</v>
      </c>
      <c r="E19" s="23"/>
      <c r="F19" s="29"/>
      <c r="G19" s="29"/>
      <c r="H19" s="23"/>
      <c r="I19" s="29"/>
      <c r="J19" s="29"/>
    </row>
    <row r="20">
      <c r="B20" s="24" t="s">
        <v>39</v>
      </c>
      <c r="C20" s="24">
        <v>9.0</v>
      </c>
    </row>
    <row r="21">
      <c r="B21" s="24" t="s">
        <v>40</v>
      </c>
      <c r="C21" s="24">
        <v>16.0</v>
      </c>
    </row>
    <row r="22">
      <c r="B22" s="24" t="s">
        <v>42</v>
      </c>
      <c r="C22" s="24">
        <v>27.0</v>
      </c>
    </row>
    <row r="24">
      <c r="A24" s="24" t="s">
        <v>53</v>
      </c>
      <c r="B24" s="24" t="s">
        <v>37</v>
      </c>
      <c r="C24" s="24">
        <v>0.0</v>
      </c>
    </row>
    <row r="25">
      <c r="B25" s="24" t="s">
        <v>39</v>
      </c>
      <c r="C25" s="24">
        <v>0.0</v>
      </c>
    </row>
    <row r="26">
      <c r="B26" s="24" t="s">
        <v>40</v>
      </c>
      <c r="C26" s="24">
        <v>0.0</v>
      </c>
    </row>
    <row r="27">
      <c r="B27" s="24" t="s">
        <v>42</v>
      </c>
      <c r="C27" s="24">
        <v>0.0</v>
      </c>
    </row>
    <row r="30">
      <c r="A30" s="74"/>
      <c r="B30" s="74"/>
      <c r="C30" s="75" t="s">
        <v>59</v>
      </c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</row>
    <row r="32">
      <c r="A32" s="12" t="s">
        <v>61</v>
      </c>
      <c r="B32" s="24" t="s">
        <v>37</v>
      </c>
      <c r="C32" s="24">
        <v>9.0</v>
      </c>
    </row>
    <row r="33">
      <c r="B33" s="24" t="s">
        <v>39</v>
      </c>
      <c r="C33" s="24">
        <v>15.0</v>
      </c>
    </row>
    <row r="34">
      <c r="B34" s="24" t="s">
        <v>40</v>
      </c>
      <c r="C34" s="24">
        <v>0.0</v>
      </c>
    </row>
    <row r="35">
      <c r="B35" s="24" t="s">
        <v>42</v>
      </c>
      <c r="C35" s="24">
        <v>28.0</v>
      </c>
    </row>
    <row r="37">
      <c r="A37" s="12" t="s">
        <v>68</v>
      </c>
      <c r="B37" s="24" t="s">
        <v>37</v>
      </c>
      <c r="C37" s="24">
        <v>1.0</v>
      </c>
    </row>
    <row r="38">
      <c r="B38" s="24" t="s">
        <v>39</v>
      </c>
      <c r="C38" s="24">
        <v>15.0</v>
      </c>
    </row>
    <row r="39">
      <c r="B39" s="24" t="s">
        <v>40</v>
      </c>
      <c r="C39" s="24">
        <v>23.0</v>
      </c>
    </row>
    <row r="40">
      <c r="B40" s="24" t="s">
        <v>42</v>
      </c>
      <c r="C40" s="24">
        <v>28.0</v>
      </c>
    </row>
    <row r="41">
      <c r="A41" s="12" t="s">
        <v>71</v>
      </c>
      <c r="B41" s="24" t="s">
        <v>37</v>
      </c>
      <c r="C41" s="24">
        <v>0.0</v>
      </c>
    </row>
    <row r="42">
      <c r="B42" s="24" t="s">
        <v>39</v>
      </c>
      <c r="C42" s="24">
        <v>0.0</v>
      </c>
    </row>
    <row r="43">
      <c r="B43" s="24" t="s">
        <v>40</v>
      </c>
      <c r="C43" s="24">
        <v>0.0</v>
      </c>
    </row>
    <row r="44">
      <c r="B44" s="24" t="s">
        <v>42</v>
      </c>
      <c r="C44" s="24">
        <v>0.0</v>
      </c>
    </row>
    <row r="47">
      <c r="A47" s="12" t="s">
        <v>72</v>
      </c>
      <c r="B47" s="24" t="s">
        <v>37</v>
      </c>
      <c r="C47" s="24">
        <v>0.0</v>
      </c>
    </row>
    <row r="48">
      <c r="B48" s="24" t="s">
        <v>39</v>
      </c>
      <c r="C48" s="24">
        <v>15.0</v>
      </c>
    </row>
    <row r="49">
      <c r="B49" s="24" t="s">
        <v>40</v>
      </c>
      <c r="C49" s="24">
        <v>23.0</v>
      </c>
    </row>
    <row r="50">
      <c r="B50" s="24" t="s">
        <v>42</v>
      </c>
      <c r="C50" s="24">
        <v>28.0</v>
      </c>
    </row>
    <row r="53">
      <c r="A53" s="84" t="s">
        <v>76</v>
      </c>
    </row>
    <row r="60">
      <c r="A60" s="4" t="s">
        <v>78</v>
      </c>
      <c r="B60" s="1"/>
      <c r="C60" s="1"/>
      <c r="D60" s="1"/>
      <c r="E60" s="1"/>
      <c r="F60" s="19"/>
    </row>
    <row r="61">
      <c r="F61" s="19"/>
    </row>
    <row r="62">
      <c r="F62" s="23"/>
    </row>
    <row r="63">
      <c r="A63" s="89" t="s">
        <v>80</v>
      </c>
      <c r="B63" s="24" t="s">
        <v>37</v>
      </c>
      <c r="C63" s="91">
        <v>0.0</v>
      </c>
      <c r="D63" s="92"/>
      <c r="F63" s="26"/>
    </row>
    <row r="64">
      <c r="B64" s="24" t="s">
        <v>39</v>
      </c>
      <c r="C64" s="91">
        <v>0.0</v>
      </c>
      <c r="D64" s="92"/>
      <c r="F64" s="26"/>
    </row>
    <row r="65">
      <c r="B65" s="24" t="s">
        <v>40</v>
      </c>
      <c r="C65" s="91">
        <v>0.0</v>
      </c>
      <c r="D65" s="92"/>
      <c r="F65" s="26"/>
    </row>
    <row r="66">
      <c r="A66" s="12" t="s">
        <v>84</v>
      </c>
      <c r="B66" s="24" t="s">
        <v>42</v>
      </c>
      <c r="C66" s="91">
        <v>0.0</v>
      </c>
      <c r="D66" s="96"/>
      <c r="E66" s="92">
        <f>E7</f>
        <v>0</v>
      </c>
      <c r="F66" s="97">
        <f>C66+D66+E66</f>
        <v>0</v>
      </c>
    </row>
    <row r="67">
      <c r="A67" s="89" t="s">
        <v>86</v>
      </c>
      <c r="B67" s="24" t="s">
        <v>37</v>
      </c>
      <c r="C67" s="24">
        <v>1.0</v>
      </c>
      <c r="F67" s="23"/>
    </row>
    <row r="68">
      <c r="B68" s="24" t="s">
        <v>39</v>
      </c>
      <c r="C68" s="24">
        <v>4.0</v>
      </c>
      <c r="F68" s="23"/>
    </row>
    <row r="69">
      <c r="B69" s="24" t="s">
        <v>40</v>
      </c>
      <c r="C69" s="24">
        <v>5.0</v>
      </c>
      <c r="F69" s="23"/>
    </row>
    <row r="70">
      <c r="B70" s="24" t="s">
        <v>42</v>
      </c>
      <c r="C70" s="24">
        <v>0.0</v>
      </c>
      <c r="F70" s="23"/>
    </row>
    <row r="71">
      <c r="A71" s="100" t="s">
        <v>88</v>
      </c>
      <c r="B71" s="24" t="s">
        <v>37</v>
      </c>
      <c r="C71" s="24">
        <v>0.0</v>
      </c>
      <c r="F71" s="23"/>
    </row>
    <row r="72">
      <c r="B72" s="24" t="s">
        <v>39</v>
      </c>
      <c r="C72" s="24">
        <v>9.0</v>
      </c>
      <c r="F72" s="23"/>
    </row>
    <row r="73">
      <c r="B73" s="24" t="s">
        <v>40</v>
      </c>
      <c r="C73" s="24">
        <v>0.0</v>
      </c>
      <c r="F73" s="23"/>
    </row>
    <row r="74">
      <c r="B74" s="24" t="s">
        <v>42</v>
      </c>
      <c r="C74" s="24">
        <v>0.0</v>
      </c>
      <c r="F74" s="23"/>
    </row>
    <row r="75">
      <c r="A75" s="89" t="s">
        <v>94</v>
      </c>
      <c r="B75" s="24" t="s">
        <v>37</v>
      </c>
      <c r="C75" s="24">
        <v>0.0</v>
      </c>
      <c r="F75" s="23"/>
    </row>
    <row r="76">
      <c r="B76" s="24" t="s">
        <v>39</v>
      </c>
      <c r="C76" s="24">
        <v>0.0</v>
      </c>
      <c r="F76" s="23"/>
    </row>
    <row r="77">
      <c r="B77" s="24" t="s">
        <v>40</v>
      </c>
      <c r="C77" s="24">
        <v>0.0</v>
      </c>
      <c r="F77" s="23"/>
    </row>
    <row r="78">
      <c r="B78" s="24" t="s">
        <v>42</v>
      </c>
      <c r="C78" s="24">
        <v>0.0</v>
      </c>
      <c r="F78" s="23"/>
    </row>
    <row r="79">
      <c r="A79" s="89" t="s">
        <v>95</v>
      </c>
      <c r="B79" s="24" t="s">
        <v>37</v>
      </c>
      <c r="C79" s="24">
        <v>0.0</v>
      </c>
      <c r="F79" s="23"/>
    </row>
    <row r="80">
      <c r="B80" s="24" t="s">
        <v>39</v>
      </c>
      <c r="C80" s="24">
        <v>4.0</v>
      </c>
      <c r="F80" s="23"/>
    </row>
    <row r="81">
      <c r="B81" s="24" t="s">
        <v>40</v>
      </c>
      <c r="C81" s="24">
        <v>7.0</v>
      </c>
    </row>
    <row r="82">
      <c r="B82" s="24" t="s">
        <v>42</v>
      </c>
      <c r="C82" s="24">
        <v>10.0</v>
      </c>
    </row>
  </sheetData>
  <mergeCells count="1">
    <mergeCell ref="C3: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8.0"/>
    <col customWidth="1" min="3" max="3" width="40.25"/>
    <col customWidth="1" min="4" max="4" width="7.25"/>
    <col customWidth="1" min="5" max="5" width="21.25"/>
    <col customWidth="1" min="6" max="6" width="12.63"/>
    <col customWidth="1" min="7" max="7" width="14.88"/>
    <col customWidth="1" min="8" max="8" width="12.63"/>
    <col customWidth="1" min="9" max="9" width="15.88"/>
    <col customWidth="1" min="10" max="10" width="21.13"/>
    <col customWidth="1" min="11" max="11" width="8.38"/>
    <col customWidth="1" min="14" max="14" width="48.75"/>
  </cols>
  <sheetData>
    <row r="1">
      <c r="A1" s="26"/>
      <c r="B1" s="26"/>
      <c r="C1" s="2" t="s">
        <v>116</v>
      </c>
    </row>
    <row r="2">
      <c r="A2" s="23"/>
      <c r="B2" s="23"/>
    </row>
    <row r="3">
      <c r="A3" s="5" t="s">
        <v>2</v>
      </c>
      <c r="B3" s="6" t="s">
        <v>3</v>
      </c>
      <c r="C3" s="26"/>
      <c r="D3" s="26"/>
      <c r="E3" s="159" t="s">
        <v>117</v>
      </c>
      <c r="F3" s="13" t="s">
        <v>10</v>
      </c>
      <c r="G3" s="13" t="s">
        <v>12</v>
      </c>
      <c r="H3" s="13" t="s">
        <v>13</v>
      </c>
      <c r="I3" s="13" t="s">
        <v>14</v>
      </c>
      <c r="J3" s="20" t="s">
        <v>16</v>
      </c>
      <c r="K3" s="20" t="s">
        <v>18</v>
      </c>
      <c r="L3" s="20" t="s">
        <v>19</v>
      </c>
      <c r="M3" s="20" t="s">
        <v>20</v>
      </c>
      <c r="N3" s="26"/>
    </row>
    <row r="4">
      <c r="A4" s="32" t="s">
        <v>119</v>
      </c>
      <c r="B4" s="33"/>
      <c r="C4" s="35" t="s">
        <v>31</v>
      </c>
      <c r="D4" s="37" t="s">
        <v>32</v>
      </c>
      <c r="E4" s="161">
        <v>1.0E11</v>
      </c>
      <c r="F4" s="41">
        <v>0.0</v>
      </c>
      <c r="G4" s="41">
        <v>0.0</v>
      </c>
      <c r="H4" s="41">
        <v>0.0</v>
      </c>
      <c r="I4" s="41">
        <v>1.86948043619E11</v>
      </c>
      <c r="J4" s="50">
        <f>F4+G4+H4+I4</f>
        <v>186948043619</v>
      </c>
      <c r="K4" s="53">
        <f t="shared" ref="K4:K8" si="1">J4/E4*100%</f>
        <v>1.869480436</v>
      </c>
      <c r="L4" s="51">
        <v>0.4</v>
      </c>
      <c r="M4" s="53">
        <f t="shared" ref="M4:M8" si="2">L4*K4</f>
        <v>0.7477921745</v>
      </c>
      <c r="N4" s="54"/>
    </row>
    <row r="5">
      <c r="A5" s="56"/>
      <c r="B5" s="58"/>
      <c r="C5" s="59" t="s">
        <v>43</v>
      </c>
      <c r="D5" s="37" t="s">
        <v>32</v>
      </c>
      <c r="E5" s="51">
        <v>1.0</v>
      </c>
      <c r="F5" s="63">
        <v>0.0</v>
      </c>
      <c r="G5" s="63">
        <v>0.0</v>
      </c>
      <c r="H5" s="63">
        <v>0.0</v>
      </c>
      <c r="I5" s="63">
        <v>0.0</v>
      </c>
      <c r="J5" s="51">
        <f t="shared" ref="J5:J7" si="3">E5-F5-G5-H5-I5</f>
        <v>1</v>
      </c>
      <c r="K5" s="53">
        <f t="shared" si="1"/>
        <v>1</v>
      </c>
      <c r="L5" s="61">
        <v>0.15</v>
      </c>
      <c r="M5" s="53">
        <f t="shared" si="2"/>
        <v>0.15</v>
      </c>
      <c r="N5" s="70" t="s">
        <v>137</v>
      </c>
    </row>
    <row r="6">
      <c r="A6" s="56"/>
      <c r="B6" s="58"/>
      <c r="C6" s="59" t="s">
        <v>50</v>
      </c>
      <c r="D6" s="37" t="s">
        <v>32</v>
      </c>
      <c r="E6" s="51">
        <v>1.0</v>
      </c>
      <c r="F6" s="63">
        <v>0.0</v>
      </c>
      <c r="G6" s="63">
        <v>0.0</v>
      </c>
      <c r="H6" s="63">
        <v>0.0</v>
      </c>
      <c r="I6" s="63">
        <v>0.12</v>
      </c>
      <c r="J6" s="51">
        <f t="shared" si="3"/>
        <v>0.88</v>
      </c>
      <c r="K6" s="53">
        <f t="shared" si="1"/>
        <v>0.88</v>
      </c>
      <c r="L6" s="51">
        <v>0.25</v>
      </c>
      <c r="M6" s="53">
        <f t="shared" si="2"/>
        <v>0.22</v>
      </c>
      <c r="N6" s="175" t="s">
        <v>142</v>
      </c>
    </row>
    <row r="7">
      <c r="A7" s="56"/>
      <c r="B7" s="58"/>
      <c r="C7" s="73" t="s">
        <v>144</v>
      </c>
      <c r="D7" s="37" t="s">
        <v>32</v>
      </c>
      <c r="E7" s="51">
        <v>1.0</v>
      </c>
      <c r="F7" s="63">
        <v>0.0</v>
      </c>
      <c r="G7" s="63">
        <v>0.0</v>
      </c>
      <c r="H7" s="63">
        <v>0.0</v>
      </c>
      <c r="I7" s="63">
        <v>0.0</v>
      </c>
      <c r="J7" s="51">
        <f t="shared" si="3"/>
        <v>1</v>
      </c>
      <c r="K7" s="53">
        <f t="shared" si="1"/>
        <v>1</v>
      </c>
      <c r="L7" s="51">
        <v>0.2</v>
      </c>
      <c r="M7" s="53">
        <f t="shared" si="2"/>
        <v>0.2</v>
      </c>
      <c r="N7" s="70" t="s">
        <v>148</v>
      </c>
    </row>
    <row r="8">
      <c r="A8" s="56"/>
      <c r="B8" s="58"/>
      <c r="C8" s="73" t="s">
        <v>150</v>
      </c>
      <c r="D8" s="37" t="s">
        <v>32</v>
      </c>
      <c r="E8" s="51">
        <v>1.0</v>
      </c>
      <c r="F8" s="63">
        <v>0.0</v>
      </c>
      <c r="G8" s="63">
        <v>0.0</v>
      </c>
      <c r="H8" s="63">
        <v>0.0</v>
      </c>
      <c r="I8" s="63">
        <v>1.25</v>
      </c>
      <c r="J8" s="51">
        <f>F8+G8+H8+I8</f>
        <v>1.25</v>
      </c>
      <c r="K8" s="53">
        <f t="shared" si="1"/>
        <v>1.25</v>
      </c>
      <c r="L8" s="94">
        <v>0.1</v>
      </c>
      <c r="M8" s="53">
        <f t="shared" si="2"/>
        <v>0.125</v>
      </c>
      <c r="N8" s="70" t="s">
        <v>157</v>
      </c>
    </row>
    <row r="9">
      <c r="A9" s="56"/>
      <c r="B9" s="82" t="s">
        <v>74</v>
      </c>
      <c r="C9" s="54"/>
      <c r="D9" s="54"/>
      <c r="E9" s="181"/>
      <c r="F9" s="54"/>
      <c r="G9" s="54"/>
      <c r="H9" s="54"/>
      <c r="I9" s="54"/>
      <c r="J9" s="54"/>
      <c r="K9" s="54"/>
      <c r="L9" s="94">
        <f t="shared" ref="L9:M9" si="4">sum(L4:L8)</f>
        <v>1.1</v>
      </c>
      <c r="M9" s="98">
        <f t="shared" si="4"/>
        <v>1.442792174</v>
      </c>
      <c r="N9" s="54"/>
    </row>
    <row r="10">
      <c r="A10" s="56"/>
      <c r="B10" s="58"/>
      <c r="C10" s="54"/>
      <c r="D10" s="54"/>
      <c r="E10" s="181"/>
      <c r="F10" s="54"/>
      <c r="G10" s="54"/>
      <c r="H10" s="54"/>
      <c r="I10" s="54"/>
      <c r="J10" s="54"/>
      <c r="K10" s="54"/>
      <c r="L10" s="94"/>
      <c r="M10" s="98"/>
      <c r="N10" s="54"/>
    </row>
    <row r="11">
      <c r="A11" s="88"/>
      <c r="B11" s="33"/>
      <c r="C11" s="54"/>
      <c r="D11" s="54"/>
      <c r="E11" s="181"/>
      <c r="F11" s="54"/>
      <c r="G11" s="54"/>
      <c r="H11" s="54"/>
      <c r="I11" s="54"/>
      <c r="J11" s="54"/>
      <c r="K11" s="54"/>
      <c r="L11" s="54"/>
      <c r="M11" s="54"/>
      <c r="N11" s="54"/>
    </row>
    <row r="12">
      <c r="E12" s="193"/>
    </row>
    <row r="13">
      <c r="B13" s="14"/>
      <c r="C13" s="23"/>
      <c r="D13" s="23"/>
      <c r="E13" s="194"/>
      <c r="F13" s="21"/>
      <c r="G13" s="21"/>
      <c r="H13" s="21"/>
      <c r="I13" s="21"/>
      <c r="J13" s="10"/>
      <c r="K13" s="10"/>
      <c r="L13" s="10"/>
      <c r="M13" s="10"/>
      <c r="N13" s="23"/>
    </row>
    <row r="14">
      <c r="B14" s="14"/>
      <c r="C14" s="23"/>
      <c r="D14" s="23"/>
      <c r="E14" s="194"/>
      <c r="F14" s="21"/>
      <c r="G14" s="21"/>
      <c r="H14" s="21"/>
      <c r="I14" s="21"/>
      <c r="J14" s="10"/>
      <c r="K14" s="10"/>
      <c r="L14" s="10"/>
      <c r="M14" s="10"/>
      <c r="N14" s="23"/>
    </row>
    <row r="15">
      <c r="A15" s="24" t="s">
        <v>174</v>
      </c>
      <c r="B15" s="6" t="s">
        <v>3</v>
      </c>
      <c r="C15" s="26"/>
      <c r="D15" s="26"/>
      <c r="E15" s="159" t="s">
        <v>117</v>
      </c>
      <c r="F15" s="13" t="s">
        <v>10</v>
      </c>
      <c r="G15" s="13" t="s">
        <v>12</v>
      </c>
      <c r="H15" s="13" t="s">
        <v>13</v>
      </c>
      <c r="I15" s="13" t="s">
        <v>14</v>
      </c>
      <c r="J15" s="20" t="s">
        <v>16</v>
      </c>
      <c r="K15" s="20" t="s">
        <v>18</v>
      </c>
      <c r="L15" s="20" t="s">
        <v>19</v>
      </c>
      <c r="M15" s="20" t="s">
        <v>20</v>
      </c>
      <c r="N15" s="26"/>
    </row>
    <row r="16">
      <c r="A16" s="130" t="s">
        <v>102</v>
      </c>
      <c r="B16" s="132" t="s">
        <v>103</v>
      </c>
      <c r="C16" s="89" t="s">
        <v>80</v>
      </c>
      <c r="D16" s="134" t="s">
        <v>104</v>
      </c>
      <c r="E16" s="197">
        <v>1.0E11</v>
      </c>
      <c r="F16" s="138">
        <f t="shared" ref="F16:I16" si="5">F4</f>
        <v>0</v>
      </c>
      <c r="G16" s="138">
        <f t="shared" si="5"/>
        <v>0</v>
      </c>
      <c r="H16" s="138">
        <f t="shared" si="5"/>
        <v>0</v>
      </c>
      <c r="I16" s="136">
        <f t="shared" si="5"/>
        <v>186948043619</v>
      </c>
      <c r="J16" s="138">
        <f>F16+G16+H16+I16</f>
        <v>186948043619</v>
      </c>
      <c r="K16" s="139">
        <f t="shared" ref="K16:K20" si="6">J16/E16*100%</f>
        <v>1.869480436</v>
      </c>
      <c r="L16" s="139">
        <v>0.4</v>
      </c>
      <c r="M16" s="141">
        <f t="shared" ref="M16:M20" si="7">L16*K16</f>
        <v>0.7477921745</v>
      </c>
      <c r="N16" s="142"/>
    </row>
    <row r="17">
      <c r="A17" s="56"/>
      <c r="B17" s="56"/>
      <c r="C17" s="89" t="s">
        <v>86</v>
      </c>
      <c r="D17" s="143" t="s">
        <v>104</v>
      </c>
      <c r="E17" s="144">
        <v>1.0</v>
      </c>
      <c r="F17" s="146">
        <v>0.0</v>
      </c>
      <c r="G17" s="146">
        <v>0.0</v>
      </c>
      <c r="H17" s="146">
        <v>0.0</v>
      </c>
      <c r="I17" s="146">
        <v>0.3</v>
      </c>
      <c r="J17" s="202">
        <f t="shared" ref="J17:J19" si="8">E17-F17-G17-H17-I17</f>
        <v>0.7</v>
      </c>
      <c r="K17" s="139">
        <f t="shared" si="6"/>
        <v>0.7</v>
      </c>
      <c r="L17" s="147">
        <v>0.15</v>
      </c>
      <c r="M17" s="141">
        <f t="shared" si="7"/>
        <v>0.105</v>
      </c>
      <c r="N17" s="149" t="s">
        <v>178</v>
      </c>
    </row>
    <row r="18">
      <c r="A18" s="56"/>
      <c r="B18" s="56"/>
      <c r="C18" s="89" t="s">
        <v>179</v>
      </c>
      <c r="D18" s="143" t="s">
        <v>104</v>
      </c>
      <c r="E18" s="144">
        <v>1.0</v>
      </c>
      <c r="F18" s="146">
        <v>0.0</v>
      </c>
      <c r="G18" s="146">
        <v>0.0</v>
      </c>
      <c r="H18" s="146">
        <v>0.0</v>
      </c>
      <c r="I18" s="146">
        <v>0.1</v>
      </c>
      <c r="J18" s="202">
        <f t="shared" si="8"/>
        <v>0.9</v>
      </c>
      <c r="K18" s="139">
        <f t="shared" si="6"/>
        <v>0.9</v>
      </c>
      <c r="L18" s="139">
        <v>0.2</v>
      </c>
      <c r="M18" s="141">
        <f t="shared" si="7"/>
        <v>0.18</v>
      </c>
      <c r="N18" s="149" t="s">
        <v>182</v>
      </c>
    </row>
    <row r="19">
      <c r="A19" s="56"/>
      <c r="B19" s="56"/>
      <c r="C19" s="100" t="s">
        <v>183</v>
      </c>
      <c r="D19" s="143" t="s">
        <v>104</v>
      </c>
      <c r="E19" s="144">
        <v>1.0</v>
      </c>
      <c r="F19" s="146">
        <v>0.0</v>
      </c>
      <c r="G19" s="146">
        <v>0.0</v>
      </c>
      <c r="H19" s="146">
        <v>0.0</v>
      </c>
      <c r="I19" s="146">
        <v>0.25</v>
      </c>
      <c r="J19" s="202">
        <f t="shared" si="8"/>
        <v>0.75</v>
      </c>
      <c r="K19" s="139">
        <f t="shared" si="6"/>
        <v>0.75</v>
      </c>
      <c r="L19" s="139">
        <v>0.15</v>
      </c>
      <c r="M19" s="141">
        <f t="shared" si="7"/>
        <v>0.1125</v>
      </c>
      <c r="N19" s="149" t="s">
        <v>182</v>
      </c>
    </row>
    <row r="20">
      <c r="A20" s="56"/>
      <c r="B20" s="56"/>
      <c r="C20" s="100" t="s">
        <v>184</v>
      </c>
      <c r="D20" s="143" t="s">
        <v>104</v>
      </c>
      <c r="E20" s="144">
        <v>1.0</v>
      </c>
      <c r="F20" s="146">
        <v>0.0</v>
      </c>
      <c r="G20" s="146">
        <v>0.0</v>
      </c>
      <c r="H20" s="146">
        <v>0.0</v>
      </c>
      <c r="I20" s="146">
        <v>0.0</v>
      </c>
      <c r="J20" s="146">
        <v>1.0</v>
      </c>
      <c r="K20" s="139">
        <f t="shared" si="6"/>
        <v>1</v>
      </c>
      <c r="L20" s="144">
        <v>0.1</v>
      </c>
      <c r="M20" s="141">
        <f t="shared" si="7"/>
        <v>0.1</v>
      </c>
      <c r="N20" s="215" t="s">
        <v>185</v>
      </c>
    </row>
    <row r="21">
      <c r="A21" s="56"/>
      <c r="B21" s="56"/>
      <c r="C21" s="142"/>
      <c r="D21" s="142"/>
      <c r="E21" s="142"/>
      <c r="F21" s="142"/>
      <c r="G21" s="142"/>
      <c r="H21" s="142"/>
      <c r="I21" s="142"/>
      <c r="J21" s="142"/>
      <c r="K21" s="139"/>
      <c r="L21" s="218">
        <v>1.0</v>
      </c>
      <c r="M21" s="141">
        <f>SUM(M16:M20)</f>
        <v>1.245292174</v>
      </c>
      <c r="N21" s="142"/>
    </row>
    <row r="22">
      <c r="A22" s="56"/>
      <c r="B22" s="56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</row>
    <row r="23">
      <c r="A23" s="56"/>
      <c r="B23" s="56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</row>
    <row r="24">
      <c r="A24" s="56"/>
      <c r="B24" s="56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</row>
    <row r="25">
      <c r="A25" s="88"/>
      <c r="B25" s="88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</row>
    <row r="26">
      <c r="E26" s="193"/>
    </row>
    <row r="27">
      <c r="A27" s="223" t="s">
        <v>192</v>
      </c>
    </row>
    <row r="29">
      <c r="A29" s="23"/>
      <c r="B29" s="23"/>
      <c r="C29" s="29"/>
      <c r="D29" s="23"/>
      <c r="E29" s="226"/>
      <c r="F29" s="23"/>
    </row>
    <row r="30">
      <c r="A30" s="23" t="s">
        <v>193</v>
      </c>
      <c r="B30" s="25" t="s">
        <v>147</v>
      </c>
      <c r="C30" s="27" t="s">
        <v>194</v>
      </c>
      <c r="D30" s="23"/>
      <c r="E30" s="226"/>
      <c r="F30" s="23"/>
    </row>
    <row r="31">
      <c r="A31" s="23"/>
      <c r="B31" s="25" t="s">
        <v>195</v>
      </c>
      <c r="C31" s="174" t="s">
        <v>196</v>
      </c>
      <c r="D31" s="42"/>
      <c r="E31" s="42"/>
      <c r="F31" s="42"/>
    </row>
    <row r="32">
      <c r="A32" s="23"/>
      <c r="B32" s="25" t="s">
        <v>198</v>
      </c>
      <c r="C32" s="228" t="s">
        <v>132</v>
      </c>
      <c r="D32" s="19"/>
      <c r="E32" s="19"/>
      <c r="F32" s="19"/>
    </row>
    <row r="33">
      <c r="A33" s="23"/>
      <c r="B33" s="23"/>
      <c r="C33" s="29"/>
      <c r="D33" s="23"/>
      <c r="E33" s="226"/>
      <c r="F33" s="23"/>
    </row>
    <row r="34">
      <c r="A34" s="23" t="s">
        <v>143</v>
      </c>
      <c r="B34" s="26" t="s">
        <v>199</v>
      </c>
      <c r="C34" s="28">
        <v>1500000.0</v>
      </c>
      <c r="D34" s="23"/>
      <c r="E34" s="226"/>
      <c r="F34" s="23"/>
    </row>
    <row r="35">
      <c r="A35" s="23"/>
      <c r="B35" s="26" t="s">
        <v>201</v>
      </c>
      <c r="C35" s="28">
        <v>1000000.0</v>
      </c>
      <c r="D35" s="23"/>
      <c r="E35" s="226"/>
      <c r="F35" s="23"/>
    </row>
    <row r="36">
      <c r="A36" s="23"/>
      <c r="B36" s="25" t="s">
        <v>147</v>
      </c>
      <c r="C36" s="28">
        <v>500000.0</v>
      </c>
      <c r="D36" s="23"/>
      <c r="E36" s="226"/>
      <c r="F36" s="23"/>
    </row>
    <row r="37">
      <c r="A37" s="23"/>
      <c r="B37" s="25" t="s">
        <v>203</v>
      </c>
      <c r="C37" s="22" t="s">
        <v>205</v>
      </c>
      <c r="D37" s="23"/>
      <c r="E37" s="226"/>
      <c r="F37" s="23"/>
    </row>
    <row r="38">
      <c r="A38" s="23"/>
      <c r="B38" s="25" t="s">
        <v>206</v>
      </c>
      <c r="C38" s="25" t="s">
        <v>207</v>
      </c>
      <c r="D38" s="23"/>
      <c r="E38" s="226"/>
      <c r="F38" s="23"/>
    </row>
    <row r="39">
      <c r="E39" s="193"/>
    </row>
    <row r="40">
      <c r="B40" s="26" t="s">
        <v>155</v>
      </c>
      <c r="C40" s="26" t="s">
        <v>156</v>
      </c>
      <c r="D40" s="26"/>
      <c r="E40" s="26"/>
      <c r="F40" s="26"/>
      <c r="G40" s="26"/>
    </row>
    <row r="41">
      <c r="B41" s="24"/>
      <c r="C41" s="24"/>
      <c r="D41" s="24"/>
      <c r="E41" s="24"/>
      <c r="F41" s="24"/>
      <c r="G41" s="24"/>
      <c r="H41" s="12"/>
      <c r="I41" s="12"/>
      <c r="J41" s="12"/>
      <c r="K41" s="12"/>
      <c r="L41" s="12"/>
    </row>
    <row r="42">
      <c r="A42" s="172"/>
      <c r="B42" s="24" t="s">
        <v>162</v>
      </c>
      <c r="C42" s="24" t="s">
        <v>163</v>
      </c>
      <c r="D42" s="24" t="s">
        <v>164</v>
      </c>
      <c r="E42" s="24" t="s">
        <v>165</v>
      </c>
      <c r="F42" s="24" t="s">
        <v>211</v>
      </c>
      <c r="G42" s="24" t="s">
        <v>212</v>
      </c>
      <c r="H42" s="24" t="s">
        <v>213</v>
      </c>
      <c r="I42" s="24" t="s">
        <v>166</v>
      </c>
      <c r="J42" s="24" t="s">
        <v>167</v>
      </c>
      <c r="K42" s="24" t="s">
        <v>168</v>
      </c>
      <c r="L42" s="24" t="s">
        <v>170</v>
      </c>
    </row>
    <row r="43">
      <c r="A43" s="24" t="s">
        <v>171</v>
      </c>
      <c r="B43" s="24"/>
      <c r="C43" s="172"/>
      <c r="D43" s="172"/>
      <c r="E43" s="172"/>
      <c r="F43" s="24">
        <v>86.0</v>
      </c>
      <c r="G43" s="24">
        <v>108.0</v>
      </c>
      <c r="H43" s="172"/>
      <c r="I43" s="172"/>
      <c r="J43" s="172"/>
      <c r="K43" s="172"/>
      <c r="L43" s="172"/>
    </row>
    <row r="44">
      <c r="A44" s="24" t="s">
        <v>214</v>
      </c>
      <c r="B44" s="172"/>
      <c r="C44" s="172"/>
      <c r="D44" s="172"/>
      <c r="E44" s="172"/>
      <c r="F44" s="24">
        <v>75.0</v>
      </c>
      <c r="G44" s="24">
        <v>93.0</v>
      </c>
      <c r="H44" s="172"/>
      <c r="I44" s="172"/>
      <c r="J44" s="172"/>
      <c r="K44" s="172"/>
      <c r="L44" s="172"/>
    </row>
    <row r="45">
      <c r="A45" s="24"/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</row>
    <row r="46">
      <c r="A46" s="24"/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</row>
    <row r="47">
      <c r="A47" s="24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</row>
    <row r="48"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</row>
    <row r="49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</row>
    <row r="50">
      <c r="E50" s="193"/>
    </row>
    <row r="51">
      <c r="E51" s="193"/>
    </row>
    <row r="52">
      <c r="E52" s="193"/>
    </row>
    <row r="53">
      <c r="E53" s="193"/>
    </row>
    <row r="54">
      <c r="E54" s="193"/>
    </row>
    <row r="55">
      <c r="E55" s="193"/>
    </row>
    <row r="56">
      <c r="E56" s="193"/>
    </row>
    <row r="57">
      <c r="E57" s="193"/>
    </row>
    <row r="58">
      <c r="E58" s="193"/>
    </row>
    <row r="59">
      <c r="E59" s="193"/>
    </row>
    <row r="60">
      <c r="E60" s="193"/>
    </row>
    <row r="61">
      <c r="E61" s="193"/>
    </row>
    <row r="62">
      <c r="E62" s="193"/>
    </row>
    <row r="63">
      <c r="E63" s="193"/>
    </row>
    <row r="64">
      <c r="E64" s="193"/>
    </row>
    <row r="65">
      <c r="E65" s="193"/>
    </row>
    <row r="66">
      <c r="E66" s="193"/>
    </row>
    <row r="67">
      <c r="E67" s="193"/>
    </row>
    <row r="68">
      <c r="E68" s="193"/>
    </row>
    <row r="69">
      <c r="E69" s="193"/>
    </row>
    <row r="70">
      <c r="E70" s="193"/>
    </row>
    <row r="71">
      <c r="E71" s="193"/>
    </row>
    <row r="72">
      <c r="E72" s="193"/>
    </row>
    <row r="73">
      <c r="E73" s="193"/>
    </row>
    <row r="74">
      <c r="E74" s="193"/>
    </row>
    <row r="75">
      <c r="E75" s="193"/>
    </row>
    <row r="76">
      <c r="E76" s="193"/>
    </row>
    <row r="77">
      <c r="E77" s="193"/>
    </row>
    <row r="78">
      <c r="E78" s="193"/>
    </row>
    <row r="79">
      <c r="E79" s="193"/>
    </row>
    <row r="80">
      <c r="E80" s="193"/>
    </row>
    <row r="81">
      <c r="E81" s="193"/>
    </row>
    <row r="82">
      <c r="E82" s="193"/>
    </row>
    <row r="83">
      <c r="E83" s="193"/>
    </row>
    <row r="84">
      <c r="E84" s="193"/>
    </row>
    <row r="85">
      <c r="E85" s="193"/>
    </row>
    <row r="86">
      <c r="E86" s="193"/>
    </row>
    <row r="87">
      <c r="E87" s="193"/>
    </row>
    <row r="88">
      <c r="E88" s="193"/>
    </row>
    <row r="89">
      <c r="E89" s="193"/>
    </row>
    <row r="90">
      <c r="E90" s="193"/>
    </row>
    <row r="91">
      <c r="E91" s="193"/>
    </row>
    <row r="92">
      <c r="E92" s="193"/>
    </row>
    <row r="93">
      <c r="E93" s="193"/>
    </row>
    <row r="94">
      <c r="E94" s="193"/>
    </row>
    <row r="95">
      <c r="E95" s="193"/>
    </row>
    <row r="96">
      <c r="E96" s="193"/>
    </row>
    <row r="97">
      <c r="E97" s="193"/>
    </row>
    <row r="98">
      <c r="E98" s="193"/>
    </row>
    <row r="99">
      <c r="E99" s="193"/>
    </row>
    <row r="100">
      <c r="E100" s="193"/>
    </row>
    <row r="101">
      <c r="E101" s="193"/>
    </row>
    <row r="102">
      <c r="E102" s="193"/>
    </row>
    <row r="103">
      <c r="E103" s="193"/>
    </row>
    <row r="104">
      <c r="E104" s="193"/>
    </row>
    <row r="105">
      <c r="E105" s="193"/>
    </row>
    <row r="106">
      <c r="E106" s="193"/>
    </row>
    <row r="107">
      <c r="E107" s="193"/>
    </row>
    <row r="108">
      <c r="E108" s="193"/>
    </row>
    <row r="109">
      <c r="E109" s="193"/>
    </row>
    <row r="110">
      <c r="E110" s="193"/>
    </row>
    <row r="111">
      <c r="E111" s="193"/>
    </row>
    <row r="112">
      <c r="E112" s="193"/>
    </row>
    <row r="113">
      <c r="E113" s="193"/>
    </row>
    <row r="114">
      <c r="E114" s="193"/>
    </row>
    <row r="115">
      <c r="E115" s="193"/>
    </row>
    <row r="116">
      <c r="E116" s="193"/>
    </row>
    <row r="117">
      <c r="E117" s="193"/>
    </row>
    <row r="118">
      <c r="E118" s="193"/>
    </row>
    <row r="119">
      <c r="E119" s="193"/>
    </row>
    <row r="120">
      <c r="E120" s="193"/>
    </row>
    <row r="121">
      <c r="E121" s="193"/>
    </row>
    <row r="122">
      <c r="E122" s="193"/>
    </row>
    <row r="123">
      <c r="E123" s="193"/>
    </row>
    <row r="124">
      <c r="E124" s="193"/>
    </row>
    <row r="125">
      <c r="E125" s="193"/>
    </row>
    <row r="126">
      <c r="E126" s="193"/>
    </row>
    <row r="127">
      <c r="E127" s="193"/>
    </row>
    <row r="128">
      <c r="E128" s="193"/>
    </row>
    <row r="129">
      <c r="E129" s="193"/>
    </row>
    <row r="130">
      <c r="E130" s="193"/>
    </row>
    <row r="131">
      <c r="E131" s="193"/>
    </row>
    <row r="132">
      <c r="E132" s="193"/>
    </row>
    <row r="133">
      <c r="E133" s="193"/>
    </row>
    <row r="134">
      <c r="E134" s="193"/>
    </row>
    <row r="135">
      <c r="E135" s="193"/>
    </row>
    <row r="136">
      <c r="E136" s="193"/>
    </row>
    <row r="137">
      <c r="E137" s="193"/>
    </row>
    <row r="138">
      <c r="E138" s="193"/>
    </row>
    <row r="139">
      <c r="E139" s="193"/>
    </row>
    <row r="140">
      <c r="E140" s="193"/>
    </row>
    <row r="141">
      <c r="E141" s="193"/>
    </row>
    <row r="142">
      <c r="E142" s="193"/>
    </row>
    <row r="143">
      <c r="E143" s="193"/>
    </row>
    <row r="144">
      <c r="E144" s="193"/>
    </row>
    <row r="145">
      <c r="E145" s="193"/>
    </row>
    <row r="146">
      <c r="E146" s="193"/>
    </row>
    <row r="147">
      <c r="E147" s="193"/>
    </row>
    <row r="148">
      <c r="E148" s="193"/>
    </row>
    <row r="149">
      <c r="E149" s="193"/>
    </row>
    <row r="150">
      <c r="E150" s="193"/>
    </row>
    <row r="151">
      <c r="E151" s="193"/>
    </row>
    <row r="152">
      <c r="E152" s="193"/>
    </row>
    <row r="153">
      <c r="E153" s="193"/>
    </row>
    <row r="154">
      <c r="E154" s="193"/>
    </row>
    <row r="155">
      <c r="E155" s="193"/>
    </row>
    <row r="156">
      <c r="E156" s="193"/>
    </row>
    <row r="157">
      <c r="E157" s="193"/>
    </row>
    <row r="158">
      <c r="E158" s="193"/>
    </row>
    <row r="159">
      <c r="E159" s="193"/>
    </row>
    <row r="160">
      <c r="E160" s="193"/>
    </row>
    <row r="161">
      <c r="E161" s="193"/>
    </row>
    <row r="162">
      <c r="E162" s="193"/>
    </row>
    <row r="163">
      <c r="E163" s="193"/>
    </row>
    <row r="164">
      <c r="E164" s="193"/>
    </row>
    <row r="165">
      <c r="E165" s="193"/>
    </row>
    <row r="166">
      <c r="E166" s="193"/>
    </row>
    <row r="167">
      <c r="E167" s="193"/>
    </row>
    <row r="168">
      <c r="E168" s="193"/>
    </row>
    <row r="169">
      <c r="E169" s="193"/>
    </row>
    <row r="170">
      <c r="E170" s="193"/>
    </row>
    <row r="171">
      <c r="E171" s="193"/>
    </row>
    <row r="172">
      <c r="E172" s="193"/>
    </row>
    <row r="173">
      <c r="E173" s="193"/>
    </row>
    <row r="174">
      <c r="E174" s="193"/>
    </row>
    <row r="175">
      <c r="E175" s="193"/>
    </row>
    <row r="176">
      <c r="E176" s="193"/>
    </row>
    <row r="177">
      <c r="E177" s="193"/>
    </row>
    <row r="178">
      <c r="E178" s="193"/>
    </row>
    <row r="179">
      <c r="E179" s="193"/>
    </row>
    <row r="180">
      <c r="E180" s="193"/>
    </row>
    <row r="181">
      <c r="E181" s="193"/>
    </row>
    <row r="182">
      <c r="E182" s="193"/>
    </row>
    <row r="183">
      <c r="E183" s="193"/>
    </row>
    <row r="184">
      <c r="E184" s="193"/>
    </row>
    <row r="185">
      <c r="E185" s="193"/>
    </row>
    <row r="186">
      <c r="E186" s="193"/>
    </row>
    <row r="187">
      <c r="E187" s="193"/>
    </row>
    <row r="188">
      <c r="E188" s="193"/>
    </row>
    <row r="189">
      <c r="E189" s="193"/>
    </row>
    <row r="190">
      <c r="E190" s="193"/>
    </row>
    <row r="191">
      <c r="E191" s="193"/>
    </row>
    <row r="192">
      <c r="E192" s="193"/>
    </row>
    <row r="193">
      <c r="E193" s="193"/>
    </row>
    <row r="194">
      <c r="E194" s="193"/>
    </row>
    <row r="195">
      <c r="E195" s="193"/>
    </row>
    <row r="196">
      <c r="E196" s="193"/>
    </row>
    <row r="197">
      <c r="E197" s="193"/>
    </row>
    <row r="198">
      <c r="E198" s="193"/>
    </row>
    <row r="199">
      <c r="E199" s="193"/>
    </row>
    <row r="200">
      <c r="E200" s="193"/>
    </row>
    <row r="201">
      <c r="E201" s="193"/>
    </row>
    <row r="202">
      <c r="E202" s="193"/>
    </row>
    <row r="203">
      <c r="E203" s="193"/>
    </row>
    <row r="204">
      <c r="E204" s="193"/>
    </row>
    <row r="205">
      <c r="E205" s="193"/>
    </row>
    <row r="206">
      <c r="E206" s="193"/>
    </row>
    <row r="207">
      <c r="E207" s="193"/>
    </row>
    <row r="208">
      <c r="E208" s="193"/>
    </row>
    <row r="209">
      <c r="E209" s="193"/>
    </row>
    <row r="210">
      <c r="E210" s="193"/>
    </row>
    <row r="211">
      <c r="E211" s="193"/>
    </row>
    <row r="212">
      <c r="E212" s="193"/>
    </row>
    <row r="213">
      <c r="E213" s="193"/>
    </row>
    <row r="214">
      <c r="E214" s="193"/>
    </row>
    <row r="215">
      <c r="E215" s="193"/>
    </row>
    <row r="216">
      <c r="E216" s="193"/>
    </row>
    <row r="217">
      <c r="E217" s="193"/>
    </row>
    <row r="218">
      <c r="E218" s="193"/>
    </row>
    <row r="219">
      <c r="E219" s="193"/>
    </row>
    <row r="220">
      <c r="E220" s="193"/>
    </row>
    <row r="221">
      <c r="E221" s="193"/>
    </row>
    <row r="222">
      <c r="E222" s="193"/>
    </row>
    <row r="223">
      <c r="E223" s="193"/>
    </row>
    <row r="224">
      <c r="E224" s="193"/>
    </row>
    <row r="225">
      <c r="E225" s="193"/>
    </row>
    <row r="226">
      <c r="E226" s="193"/>
    </row>
    <row r="227">
      <c r="E227" s="193"/>
    </row>
    <row r="228">
      <c r="E228" s="193"/>
    </row>
    <row r="229">
      <c r="E229" s="193"/>
    </row>
    <row r="230">
      <c r="E230" s="193"/>
    </row>
    <row r="231">
      <c r="E231" s="193"/>
    </row>
    <row r="232">
      <c r="E232" s="193"/>
    </row>
    <row r="233">
      <c r="E233" s="193"/>
    </row>
    <row r="234">
      <c r="E234" s="193"/>
    </row>
    <row r="235">
      <c r="E235" s="193"/>
    </row>
    <row r="236">
      <c r="E236" s="193"/>
    </row>
    <row r="237">
      <c r="E237" s="193"/>
    </row>
    <row r="238">
      <c r="E238" s="193"/>
    </row>
    <row r="239">
      <c r="E239" s="193"/>
    </row>
    <row r="240">
      <c r="E240" s="193"/>
    </row>
    <row r="241">
      <c r="E241" s="193"/>
    </row>
    <row r="242">
      <c r="E242" s="193"/>
    </row>
    <row r="243">
      <c r="E243" s="193"/>
    </row>
    <row r="244">
      <c r="E244" s="193"/>
    </row>
    <row r="245">
      <c r="E245" s="193"/>
    </row>
    <row r="246">
      <c r="E246" s="193"/>
    </row>
    <row r="247">
      <c r="E247" s="193"/>
    </row>
    <row r="248">
      <c r="E248" s="193"/>
    </row>
    <row r="249">
      <c r="E249" s="193"/>
    </row>
    <row r="250">
      <c r="E250" s="193"/>
    </row>
    <row r="251">
      <c r="E251" s="193"/>
    </row>
    <row r="252">
      <c r="E252" s="193"/>
    </row>
    <row r="253">
      <c r="E253" s="193"/>
    </row>
    <row r="254">
      <c r="E254" s="193"/>
    </row>
    <row r="255">
      <c r="E255" s="193"/>
    </row>
    <row r="256">
      <c r="E256" s="193"/>
    </row>
    <row r="257">
      <c r="E257" s="193"/>
    </row>
    <row r="258">
      <c r="E258" s="193"/>
    </row>
    <row r="259">
      <c r="E259" s="193"/>
    </row>
    <row r="260">
      <c r="E260" s="193"/>
    </row>
    <row r="261">
      <c r="E261" s="193"/>
    </row>
    <row r="262">
      <c r="E262" s="193"/>
    </row>
    <row r="263">
      <c r="E263" s="193"/>
    </row>
    <row r="264">
      <c r="E264" s="193"/>
    </row>
    <row r="265">
      <c r="E265" s="193"/>
    </row>
    <row r="266">
      <c r="E266" s="193"/>
    </row>
    <row r="267">
      <c r="E267" s="193"/>
    </row>
    <row r="268">
      <c r="E268" s="193"/>
    </row>
    <row r="269">
      <c r="E269" s="193"/>
    </row>
    <row r="270">
      <c r="E270" s="193"/>
    </row>
    <row r="271">
      <c r="E271" s="193"/>
    </row>
    <row r="272">
      <c r="E272" s="193"/>
    </row>
    <row r="273">
      <c r="E273" s="193"/>
    </row>
    <row r="274">
      <c r="E274" s="193"/>
    </row>
    <row r="275">
      <c r="E275" s="193"/>
    </row>
    <row r="276">
      <c r="E276" s="193"/>
    </row>
    <row r="277">
      <c r="E277" s="193"/>
    </row>
    <row r="278">
      <c r="E278" s="193"/>
    </row>
    <row r="279">
      <c r="E279" s="193"/>
    </row>
    <row r="280">
      <c r="E280" s="193"/>
    </row>
    <row r="281">
      <c r="E281" s="193"/>
    </row>
    <row r="282">
      <c r="E282" s="193"/>
    </row>
    <row r="283">
      <c r="E283" s="193"/>
    </row>
    <row r="284">
      <c r="E284" s="193"/>
    </row>
    <row r="285">
      <c r="E285" s="193"/>
    </row>
    <row r="286">
      <c r="E286" s="193"/>
    </row>
    <row r="287">
      <c r="E287" s="193"/>
    </row>
    <row r="288">
      <c r="E288" s="193"/>
    </row>
    <row r="289">
      <c r="E289" s="193"/>
    </row>
    <row r="290">
      <c r="E290" s="193"/>
    </row>
    <row r="291">
      <c r="E291" s="193"/>
    </row>
    <row r="292">
      <c r="E292" s="193"/>
    </row>
    <row r="293">
      <c r="E293" s="193"/>
    </row>
    <row r="294">
      <c r="E294" s="193"/>
    </row>
    <row r="295">
      <c r="E295" s="193"/>
    </row>
    <row r="296">
      <c r="E296" s="193"/>
    </row>
    <row r="297">
      <c r="E297" s="193"/>
    </row>
    <row r="298">
      <c r="E298" s="193"/>
    </row>
    <row r="299">
      <c r="E299" s="193"/>
    </row>
    <row r="300">
      <c r="E300" s="193"/>
    </row>
    <row r="301">
      <c r="E301" s="193"/>
    </row>
    <row r="302">
      <c r="E302" s="193"/>
    </row>
    <row r="303">
      <c r="E303" s="193"/>
    </row>
    <row r="304">
      <c r="E304" s="193"/>
    </row>
    <row r="305">
      <c r="E305" s="193"/>
    </row>
    <row r="306">
      <c r="E306" s="193"/>
    </row>
    <row r="307">
      <c r="E307" s="193"/>
    </row>
    <row r="308">
      <c r="E308" s="193"/>
    </row>
    <row r="309">
      <c r="E309" s="193"/>
    </row>
    <row r="310">
      <c r="E310" s="193"/>
    </row>
    <row r="311">
      <c r="E311" s="193"/>
    </row>
    <row r="312">
      <c r="E312" s="193"/>
    </row>
    <row r="313">
      <c r="E313" s="193"/>
    </row>
    <row r="314">
      <c r="E314" s="193"/>
    </row>
    <row r="315">
      <c r="E315" s="193"/>
    </row>
    <row r="316">
      <c r="E316" s="193"/>
    </row>
    <row r="317">
      <c r="E317" s="193"/>
    </row>
    <row r="318">
      <c r="E318" s="193"/>
    </row>
    <row r="319">
      <c r="E319" s="193"/>
    </row>
    <row r="320">
      <c r="E320" s="193"/>
    </row>
    <row r="321">
      <c r="E321" s="193"/>
    </row>
    <row r="322">
      <c r="E322" s="193"/>
    </row>
    <row r="323">
      <c r="E323" s="193"/>
    </row>
    <row r="324">
      <c r="E324" s="193"/>
    </row>
    <row r="325">
      <c r="E325" s="193"/>
    </row>
    <row r="326">
      <c r="E326" s="193"/>
    </row>
    <row r="327">
      <c r="E327" s="193"/>
    </row>
    <row r="328">
      <c r="E328" s="193"/>
    </row>
    <row r="329">
      <c r="E329" s="193"/>
    </row>
    <row r="330">
      <c r="E330" s="193"/>
    </row>
    <row r="331">
      <c r="E331" s="193"/>
    </row>
    <row r="332">
      <c r="E332" s="193"/>
    </row>
    <row r="333">
      <c r="E333" s="193"/>
    </row>
    <row r="334">
      <c r="E334" s="193"/>
    </row>
    <row r="335">
      <c r="E335" s="193"/>
    </row>
    <row r="336">
      <c r="E336" s="193"/>
    </row>
    <row r="337">
      <c r="E337" s="193"/>
    </row>
    <row r="338">
      <c r="E338" s="193"/>
    </row>
    <row r="339">
      <c r="E339" s="193"/>
    </row>
    <row r="340">
      <c r="E340" s="193"/>
    </row>
    <row r="341">
      <c r="E341" s="193"/>
    </row>
    <row r="342">
      <c r="E342" s="193"/>
    </row>
    <row r="343">
      <c r="E343" s="193"/>
    </row>
    <row r="344">
      <c r="E344" s="193"/>
    </row>
    <row r="345">
      <c r="E345" s="193"/>
    </row>
    <row r="346">
      <c r="E346" s="193"/>
    </row>
    <row r="347">
      <c r="E347" s="193"/>
    </row>
    <row r="348">
      <c r="E348" s="193"/>
    </row>
    <row r="349">
      <c r="E349" s="193"/>
    </row>
    <row r="350">
      <c r="E350" s="193"/>
    </row>
    <row r="351">
      <c r="E351" s="193"/>
    </row>
    <row r="352">
      <c r="E352" s="193"/>
    </row>
    <row r="353">
      <c r="E353" s="193"/>
    </row>
    <row r="354">
      <c r="E354" s="193"/>
    </row>
    <row r="355">
      <c r="E355" s="193"/>
    </row>
    <row r="356">
      <c r="E356" s="193"/>
    </row>
    <row r="357">
      <c r="E357" s="193"/>
    </row>
    <row r="358">
      <c r="E358" s="193"/>
    </row>
    <row r="359">
      <c r="E359" s="193"/>
    </row>
    <row r="360">
      <c r="E360" s="193"/>
    </row>
    <row r="361">
      <c r="E361" s="193"/>
    </row>
    <row r="362">
      <c r="E362" s="193"/>
    </row>
    <row r="363">
      <c r="E363" s="193"/>
    </row>
    <row r="364">
      <c r="E364" s="193"/>
    </row>
    <row r="365">
      <c r="E365" s="193"/>
    </row>
    <row r="366">
      <c r="E366" s="193"/>
    </row>
    <row r="367">
      <c r="E367" s="193"/>
    </row>
    <row r="368">
      <c r="E368" s="193"/>
    </row>
    <row r="369">
      <c r="E369" s="193"/>
    </row>
    <row r="370">
      <c r="E370" s="193"/>
    </row>
    <row r="371">
      <c r="E371" s="193"/>
    </row>
    <row r="372">
      <c r="E372" s="193"/>
    </row>
    <row r="373">
      <c r="E373" s="193"/>
    </row>
    <row r="374">
      <c r="E374" s="193"/>
    </row>
    <row r="375">
      <c r="E375" s="193"/>
    </row>
    <row r="376">
      <c r="E376" s="193"/>
    </row>
    <row r="377">
      <c r="E377" s="193"/>
    </row>
    <row r="378">
      <c r="E378" s="193"/>
    </row>
    <row r="379">
      <c r="E379" s="193"/>
    </row>
    <row r="380">
      <c r="E380" s="193"/>
    </row>
    <row r="381">
      <c r="E381" s="193"/>
    </row>
    <row r="382">
      <c r="E382" s="193"/>
    </row>
    <row r="383">
      <c r="E383" s="193"/>
    </row>
    <row r="384">
      <c r="E384" s="193"/>
    </row>
    <row r="385">
      <c r="E385" s="193"/>
    </row>
    <row r="386">
      <c r="E386" s="193"/>
    </row>
    <row r="387">
      <c r="E387" s="193"/>
    </row>
    <row r="388">
      <c r="E388" s="193"/>
    </row>
    <row r="389">
      <c r="E389" s="193"/>
    </row>
    <row r="390">
      <c r="E390" s="193"/>
    </row>
    <row r="391">
      <c r="E391" s="193"/>
    </row>
    <row r="392">
      <c r="E392" s="193"/>
    </row>
    <row r="393">
      <c r="E393" s="193"/>
    </row>
    <row r="394">
      <c r="E394" s="193"/>
    </row>
    <row r="395">
      <c r="E395" s="193"/>
    </row>
    <row r="396">
      <c r="E396" s="193"/>
    </row>
    <row r="397">
      <c r="E397" s="193"/>
    </row>
    <row r="398">
      <c r="E398" s="193"/>
    </row>
    <row r="399">
      <c r="E399" s="193"/>
    </row>
    <row r="400">
      <c r="E400" s="193"/>
    </row>
    <row r="401">
      <c r="E401" s="193"/>
    </row>
    <row r="402">
      <c r="E402" s="193"/>
    </row>
    <row r="403">
      <c r="E403" s="193"/>
    </row>
    <row r="404">
      <c r="E404" s="193"/>
    </row>
    <row r="405">
      <c r="E405" s="193"/>
    </row>
    <row r="406">
      <c r="E406" s="193"/>
    </row>
    <row r="407">
      <c r="E407" s="193"/>
    </row>
    <row r="408">
      <c r="E408" s="193"/>
    </row>
    <row r="409">
      <c r="E409" s="193"/>
    </row>
    <row r="410">
      <c r="E410" s="193"/>
    </row>
    <row r="411">
      <c r="E411" s="193"/>
    </row>
    <row r="412">
      <c r="E412" s="193"/>
    </row>
    <row r="413">
      <c r="E413" s="193"/>
    </row>
    <row r="414">
      <c r="E414" s="193"/>
    </row>
    <row r="415">
      <c r="E415" s="193"/>
    </row>
    <row r="416">
      <c r="E416" s="193"/>
    </row>
    <row r="417">
      <c r="E417" s="193"/>
    </row>
    <row r="418">
      <c r="E418" s="193"/>
    </row>
    <row r="419">
      <c r="E419" s="193"/>
    </row>
    <row r="420">
      <c r="E420" s="193"/>
    </row>
    <row r="421">
      <c r="E421" s="193"/>
    </row>
    <row r="422">
      <c r="E422" s="193"/>
    </row>
    <row r="423">
      <c r="E423" s="193"/>
    </row>
    <row r="424">
      <c r="E424" s="193"/>
    </row>
    <row r="425">
      <c r="E425" s="193"/>
    </row>
    <row r="426">
      <c r="E426" s="193"/>
    </row>
    <row r="427">
      <c r="E427" s="193"/>
    </row>
    <row r="428">
      <c r="E428" s="193"/>
    </row>
    <row r="429">
      <c r="E429" s="193"/>
    </row>
    <row r="430">
      <c r="E430" s="193"/>
    </row>
    <row r="431">
      <c r="E431" s="193"/>
    </row>
    <row r="432">
      <c r="E432" s="193"/>
    </row>
    <row r="433">
      <c r="E433" s="193"/>
    </row>
    <row r="434">
      <c r="E434" s="193"/>
    </row>
    <row r="435">
      <c r="E435" s="193"/>
    </row>
    <row r="436">
      <c r="E436" s="193"/>
    </row>
    <row r="437">
      <c r="E437" s="193"/>
    </row>
    <row r="438">
      <c r="E438" s="193"/>
    </row>
    <row r="439">
      <c r="E439" s="193"/>
    </row>
    <row r="440">
      <c r="E440" s="193"/>
    </row>
    <row r="441">
      <c r="E441" s="193"/>
    </row>
    <row r="442">
      <c r="E442" s="193"/>
    </row>
    <row r="443">
      <c r="E443" s="193"/>
    </row>
    <row r="444">
      <c r="E444" s="193"/>
    </row>
    <row r="445">
      <c r="E445" s="193"/>
    </row>
    <row r="446">
      <c r="E446" s="193"/>
    </row>
    <row r="447">
      <c r="E447" s="193"/>
    </row>
    <row r="448">
      <c r="E448" s="193"/>
    </row>
    <row r="449">
      <c r="E449" s="193"/>
    </row>
    <row r="450">
      <c r="E450" s="193"/>
    </row>
    <row r="451">
      <c r="E451" s="193"/>
    </row>
    <row r="452">
      <c r="E452" s="193"/>
    </row>
    <row r="453">
      <c r="E453" s="193"/>
    </row>
    <row r="454">
      <c r="E454" s="193"/>
    </row>
    <row r="455">
      <c r="E455" s="193"/>
    </row>
    <row r="456">
      <c r="E456" s="193"/>
    </row>
    <row r="457">
      <c r="E457" s="193"/>
    </row>
    <row r="458">
      <c r="E458" s="193"/>
    </row>
    <row r="459">
      <c r="E459" s="193"/>
    </row>
    <row r="460">
      <c r="E460" s="193"/>
    </row>
    <row r="461">
      <c r="E461" s="193"/>
    </row>
    <row r="462">
      <c r="E462" s="193"/>
    </row>
    <row r="463">
      <c r="E463" s="193"/>
    </row>
    <row r="464">
      <c r="E464" s="193"/>
    </row>
    <row r="465">
      <c r="E465" s="193"/>
    </row>
    <row r="466">
      <c r="E466" s="193"/>
    </row>
    <row r="467">
      <c r="E467" s="193"/>
    </row>
    <row r="468">
      <c r="E468" s="193"/>
    </row>
    <row r="469">
      <c r="E469" s="193"/>
    </row>
    <row r="470">
      <c r="E470" s="193"/>
    </row>
    <row r="471">
      <c r="E471" s="193"/>
    </row>
    <row r="472">
      <c r="E472" s="193"/>
    </row>
    <row r="473">
      <c r="E473" s="193"/>
    </row>
    <row r="474">
      <c r="E474" s="193"/>
    </row>
    <row r="475">
      <c r="E475" s="193"/>
    </row>
    <row r="476">
      <c r="E476" s="193"/>
    </row>
    <row r="477">
      <c r="E477" s="193"/>
    </row>
    <row r="478">
      <c r="E478" s="193"/>
    </row>
    <row r="479">
      <c r="E479" s="193"/>
    </row>
    <row r="480">
      <c r="E480" s="193"/>
    </row>
    <row r="481">
      <c r="E481" s="193"/>
    </row>
    <row r="482">
      <c r="E482" s="193"/>
    </row>
    <row r="483">
      <c r="E483" s="193"/>
    </row>
    <row r="484">
      <c r="E484" s="193"/>
    </row>
    <row r="485">
      <c r="E485" s="193"/>
    </row>
    <row r="486">
      <c r="E486" s="193"/>
    </row>
    <row r="487">
      <c r="E487" s="193"/>
    </row>
    <row r="488">
      <c r="E488" s="193"/>
    </row>
    <row r="489">
      <c r="E489" s="193"/>
    </row>
    <row r="490">
      <c r="E490" s="193"/>
    </row>
    <row r="491">
      <c r="E491" s="193"/>
    </row>
    <row r="492">
      <c r="E492" s="193"/>
    </row>
    <row r="493">
      <c r="E493" s="193"/>
    </row>
    <row r="494">
      <c r="E494" s="193"/>
    </row>
    <row r="495">
      <c r="E495" s="193"/>
    </row>
    <row r="496">
      <c r="E496" s="193"/>
    </row>
    <row r="497">
      <c r="E497" s="193"/>
    </row>
    <row r="498">
      <c r="E498" s="193"/>
    </row>
    <row r="499">
      <c r="E499" s="193"/>
    </row>
    <row r="500">
      <c r="E500" s="193"/>
    </row>
    <row r="501">
      <c r="E501" s="193"/>
    </row>
    <row r="502">
      <c r="E502" s="193"/>
    </row>
    <row r="503">
      <c r="E503" s="193"/>
    </row>
    <row r="504">
      <c r="E504" s="193"/>
    </row>
    <row r="505">
      <c r="E505" s="193"/>
    </row>
    <row r="506">
      <c r="E506" s="193"/>
    </row>
    <row r="507">
      <c r="E507" s="193"/>
    </row>
    <row r="508">
      <c r="E508" s="193"/>
    </row>
    <row r="509">
      <c r="E509" s="193"/>
    </row>
    <row r="510">
      <c r="E510" s="193"/>
    </row>
    <row r="511">
      <c r="E511" s="193"/>
    </row>
    <row r="512">
      <c r="E512" s="193"/>
    </row>
    <row r="513">
      <c r="E513" s="193"/>
    </row>
    <row r="514">
      <c r="E514" s="193"/>
    </row>
    <row r="515">
      <c r="E515" s="193"/>
    </row>
    <row r="516">
      <c r="E516" s="193"/>
    </row>
    <row r="517">
      <c r="E517" s="193"/>
    </row>
    <row r="518">
      <c r="E518" s="193"/>
    </row>
    <row r="519">
      <c r="E519" s="193"/>
    </row>
    <row r="520">
      <c r="E520" s="193"/>
    </row>
    <row r="521">
      <c r="E521" s="193"/>
    </row>
    <row r="522">
      <c r="E522" s="193"/>
    </row>
    <row r="523">
      <c r="E523" s="193"/>
    </row>
    <row r="524">
      <c r="E524" s="193"/>
    </row>
    <row r="525">
      <c r="E525" s="193"/>
    </row>
    <row r="526">
      <c r="E526" s="193"/>
    </row>
    <row r="527">
      <c r="E527" s="193"/>
    </row>
    <row r="528">
      <c r="E528" s="193"/>
    </row>
    <row r="529">
      <c r="E529" s="193"/>
    </row>
    <row r="530">
      <c r="E530" s="193"/>
    </row>
    <row r="531">
      <c r="E531" s="193"/>
    </row>
    <row r="532">
      <c r="E532" s="193"/>
    </row>
    <row r="533">
      <c r="E533" s="193"/>
    </row>
    <row r="534">
      <c r="E534" s="193"/>
    </row>
    <row r="535">
      <c r="E535" s="193"/>
    </row>
    <row r="536">
      <c r="E536" s="193"/>
    </row>
    <row r="537">
      <c r="E537" s="193"/>
    </row>
    <row r="538">
      <c r="E538" s="193"/>
    </row>
    <row r="539">
      <c r="E539" s="193"/>
    </row>
    <row r="540">
      <c r="E540" s="193"/>
    </row>
    <row r="541">
      <c r="E541" s="193"/>
    </row>
    <row r="542">
      <c r="E542" s="193"/>
    </row>
    <row r="543">
      <c r="E543" s="193"/>
    </row>
    <row r="544">
      <c r="E544" s="193"/>
    </row>
    <row r="545">
      <c r="E545" s="193"/>
    </row>
    <row r="546">
      <c r="E546" s="193"/>
    </row>
    <row r="547">
      <c r="E547" s="193"/>
    </row>
    <row r="548">
      <c r="E548" s="193"/>
    </row>
    <row r="549">
      <c r="E549" s="193"/>
    </row>
    <row r="550">
      <c r="E550" s="193"/>
    </row>
    <row r="551">
      <c r="E551" s="193"/>
    </row>
    <row r="552">
      <c r="E552" s="193"/>
    </row>
    <row r="553">
      <c r="E553" s="193"/>
    </row>
    <row r="554">
      <c r="E554" s="193"/>
    </row>
    <row r="555">
      <c r="E555" s="193"/>
    </row>
    <row r="556">
      <c r="E556" s="193"/>
    </row>
    <row r="557">
      <c r="E557" s="193"/>
    </row>
    <row r="558">
      <c r="E558" s="193"/>
    </row>
    <row r="559">
      <c r="E559" s="193"/>
    </row>
    <row r="560">
      <c r="E560" s="193"/>
    </row>
    <row r="561">
      <c r="E561" s="193"/>
    </row>
    <row r="562">
      <c r="E562" s="193"/>
    </row>
    <row r="563">
      <c r="E563" s="193"/>
    </row>
    <row r="564">
      <c r="E564" s="193"/>
    </row>
    <row r="565">
      <c r="E565" s="193"/>
    </row>
    <row r="566">
      <c r="E566" s="193"/>
    </row>
    <row r="567">
      <c r="E567" s="193"/>
    </row>
    <row r="568">
      <c r="E568" s="193"/>
    </row>
    <row r="569">
      <c r="E569" s="193"/>
    </row>
    <row r="570">
      <c r="E570" s="193"/>
    </row>
    <row r="571">
      <c r="E571" s="193"/>
    </row>
    <row r="572">
      <c r="E572" s="193"/>
    </row>
    <row r="573">
      <c r="E573" s="193"/>
    </row>
    <row r="574">
      <c r="E574" s="193"/>
    </row>
    <row r="575">
      <c r="E575" s="193"/>
    </row>
    <row r="576">
      <c r="E576" s="193"/>
    </row>
    <row r="577">
      <c r="E577" s="193"/>
    </row>
    <row r="578">
      <c r="E578" s="193"/>
    </row>
    <row r="579">
      <c r="E579" s="193"/>
    </row>
    <row r="580">
      <c r="E580" s="193"/>
    </row>
    <row r="581">
      <c r="E581" s="193"/>
    </row>
    <row r="582">
      <c r="E582" s="193"/>
    </row>
    <row r="583">
      <c r="E583" s="193"/>
    </row>
    <row r="584">
      <c r="E584" s="193"/>
    </row>
    <row r="585">
      <c r="E585" s="193"/>
    </row>
    <row r="586">
      <c r="E586" s="193"/>
    </row>
    <row r="587">
      <c r="E587" s="193"/>
    </row>
    <row r="588">
      <c r="E588" s="193"/>
    </row>
    <row r="589">
      <c r="E589" s="193"/>
    </row>
    <row r="590">
      <c r="E590" s="193"/>
    </row>
    <row r="591">
      <c r="E591" s="193"/>
    </row>
    <row r="592">
      <c r="E592" s="193"/>
    </row>
    <row r="593">
      <c r="E593" s="193"/>
    </row>
    <row r="594">
      <c r="E594" s="193"/>
    </row>
    <row r="595">
      <c r="E595" s="193"/>
    </row>
    <row r="596">
      <c r="E596" s="193"/>
    </row>
    <row r="597">
      <c r="E597" s="193"/>
    </row>
    <row r="598">
      <c r="E598" s="193"/>
    </row>
    <row r="599">
      <c r="E599" s="193"/>
    </row>
    <row r="600">
      <c r="E600" s="193"/>
    </row>
    <row r="601">
      <c r="E601" s="193"/>
    </row>
    <row r="602">
      <c r="E602" s="193"/>
    </row>
    <row r="603">
      <c r="E603" s="193"/>
    </row>
    <row r="604">
      <c r="E604" s="193"/>
    </row>
    <row r="605">
      <c r="E605" s="193"/>
    </row>
    <row r="606">
      <c r="E606" s="193"/>
    </row>
    <row r="607">
      <c r="E607" s="193"/>
    </row>
    <row r="608">
      <c r="E608" s="193"/>
    </row>
    <row r="609">
      <c r="E609" s="193"/>
    </row>
    <row r="610">
      <c r="E610" s="193"/>
    </row>
    <row r="611">
      <c r="E611" s="193"/>
    </row>
    <row r="612">
      <c r="E612" s="193"/>
    </row>
    <row r="613">
      <c r="E613" s="193"/>
    </row>
    <row r="614">
      <c r="E614" s="193"/>
    </row>
    <row r="615">
      <c r="E615" s="193"/>
    </row>
    <row r="616">
      <c r="E616" s="193"/>
    </row>
    <row r="617">
      <c r="E617" s="193"/>
    </row>
    <row r="618">
      <c r="E618" s="193"/>
    </row>
    <row r="619">
      <c r="E619" s="193"/>
    </row>
    <row r="620">
      <c r="E620" s="193"/>
    </row>
    <row r="621">
      <c r="E621" s="193"/>
    </row>
    <row r="622">
      <c r="E622" s="193"/>
    </row>
    <row r="623">
      <c r="E623" s="193"/>
    </row>
    <row r="624">
      <c r="E624" s="193"/>
    </row>
    <row r="625">
      <c r="E625" s="193"/>
    </row>
    <row r="626">
      <c r="E626" s="193"/>
    </row>
    <row r="627">
      <c r="E627" s="193"/>
    </row>
    <row r="628">
      <c r="E628" s="193"/>
    </row>
    <row r="629">
      <c r="E629" s="193"/>
    </row>
    <row r="630">
      <c r="E630" s="193"/>
    </row>
    <row r="631">
      <c r="E631" s="193"/>
    </row>
    <row r="632">
      <c r="E632" s="193"/>
    </row>
    <row r="633">
      <c r="E633" s="193"/>
    </row>
    <row r="634">
      <c r="E634" s="193"/>
    </row>
    <row r="635">
      <c r="E635" s="193"/>
    </row>
    <row r="636">
      <c r="E636" s="193"/>
    </row>
    <row r="637">
      <c r="E637" s="193"/>
    </row>
    <row r="638">
      <c r="E638" s="193"/>
    </row>
    <row r="639">
      <c r="E639" s="193"/>
    </row>
    <row r="640">
      <c r="E640" s="193"/>
    </row>
    <row r="641">
      <c r="E641" s="193"/>
    </row>
    <row r="642">
      <c r="E642" s="193"/>
    </row>
    <row r="643">
      <c r="E643" s="193"/>
    </row>
    <row r="644">
      <c r="E644" s="193"/>
    </row>
    <row r="645">
      <c r="E645" s="193"/>
    </row>
    <row r="646">
      <c r="E646" s="193"/>
    </row>
    <row r="647">
      <c r="E647" s="193"/>
    </row>
    <row r="648">
      <c r="E648" s="193"/>
    </row>
    <row r="649">
      <c r="E649" s="193"/>
    </row>
    <row r="650">
      <c r="E650" s="193"/>
    </row>
    <row r="651">
      <c r="E651" s="193"/>
    </row>
    <row r="652">
      <c r="E652" s="193"/>
    </row>
    <row r="653">
      <c r="E653" s="193"/>
    </row>
    <row r="654">
      <c r="E654" s="193"/>
    </row>
    <row r="655">
      <c r="E655" s="193"/>
    </row>
    <row r="656">
      <c r="E656" s="193"/>
    </row>
    <row r="657">
      <c r="E657" s="193"/>
    </row>
    <row r="658">
      <c r="E658" s="193"/>
    </row>
    <row r="659">
      <c r="E659" s="193"/>
    </row>
    <row r="660">
      <c r="E660" s="193"/>
    </row>
    <row r="661">
      <c r="E661" s="193"/>
    </row>
    <row r="662">
      <c r="E662" s="193"/>
    </row>
    <row r="663">
      <c r="E663" s="193"/>
    </row>
    <row r="664">
      <c r="E664" s="193"/>
    </row>
    <row r="665">
      <c r="E665" s="193"/>
    </row>
    <row r="666">
      <c r="E666" s="193"/>
    </row>
    <row r="667">
      <c r="E667" s="193"/>
    </row>
    <row r="668">
      <c r="E668" s="193"/>
    </row>
    <row r="669">
      <c r="E669" s="193"/>
    </row>
    <row r="670">
      <c r="E670" s="193"/>
    </row>
    <row r="671">
      <c r="E671" s="193"/>
    </row>
    <row r="672">
      <c r="E672" s="193"/>
    </row>
    <row r="673">
      <c r="E673" s="193"/>
    </row>
    <row r="674">
      <c r="E674" s="193"/>
    </row>
    <row r="675">
      <c r="E675" s="193"/>
    </row>
    <row r="676">
      <c r="E676" s="193"/>
    </row>
    <row r="677">
      <c r="E677" s="193"/>
    </row>
    <row r="678">
      <c r="E678" s="193"/>
    </row>
    <row r="679">
      <c r="E679" s="193"/>
    </row>
    <row r="680">
      <c r="E680" s="193"/>
    </row>
    <row r="681">
      <c r="E681" s="193"/>
    </row>
    <row r="682">
      <c r="E682" s="193"/>
    </row>
    <row r="683">
      <c r="E683" s="193"/>
    </row>
    <row r="684">
      <c r="E684" s="193"/>
    </row>
    <row r="685">
      <c r="E685" s="193"/>
    </row>
    <row r="686">
      <c r="E686" s="193"/>
    </row>
    <row r="687">
      <c r="E687" s="193"/>
    </row>
    <row r="688">
      <c r="E688" s="193"/>
    </row>
    <row r="689">
      <c r="E689" s="193"/>
    </row>
    <row r="690">
      <c r="E690" s="193"/>
    </row>
    <row r="691">
      <c r="E691" s="193"/>
    </row>
    <row r="692">
      <c r="E692" s="193"/>
    </row>
    <row r="693">
      <c r="E693" s="193"/>
    </row>
    <row r="694">
      <c r="E694" s="193"/>
    </row>
    <row r="695">
      <c r="E695" s="193"/>
    </row>
    <row r="696">
      <c r="E696" s="193"/>
    </row>
    <row r="697">
      <c r="E697" s="193"/>
    </row>
    <row r="698">
      <c r="E698" s="193"/>
    </row>
    <row r="699">
      <c r="E699" s="193"/>
    </row>
    <row r="700">
      <c r="E700" s="193"/>
    </row>
    <row r="701">
      <c r="E701" s="193"/>
    </row>
    <row r="702">
      <c r="E702" s="193"/>
    </row>
    <row r="703">
      <c r="E703" s="193"/>
    </row>
    <row r="704">
      <c r="E704" s="193"/>
    </row>
    <row r="705">
      <c r="E705" s="193"/>
    </row>
    <row r="706">
      <c r="E706" s="193"/>
    </row>
    <row r="707">
      <c r="E707" s="193"/>
    </row>
    <row r="708">
      <c r="E708" s="193"/>
    </row>
    <row r="709">
      <c r="E709" s="193"/>
    </row>
    <row r="710">
      <c r="E710" s="193"/>
    </row>
    <row r="711">
      <c r="E711" s="193"/>
    </row>
    <row r="712">
      <c r="E712" s="193"/>
    </row>
    <row r="713">
      <c r="E713" s="193"/>
    </row>
    <row r="714">
      <c r="E714" s="193"/>
    </row>
    <row r="715">
      <c r="E715" s="193"/>
    </row>
    <row r="716">
      <c r="E716" s="193"/>
    </row>
    <row r="717">
      <c r="E717" s="193"/>
    </row>
    <row r="718">
      <c r="E718" s="193"/>
    </row>
    <row r="719">
      <c r="E719" s="193"/>
    </row>
    <row r="720">
      <c r="E720" s="193"/>
    </row>
    <row r="721">
      <c r="E721" s="193"/>
    </row>
    <row r="722">
      <c r="E722" s="193"/>
    </row>
    <row r="723">
      <c r="E723" s="193"/>
    </row>
    <row r="724">
      <c r="E724" s="193"/>
    </row>
    <row r="725">
      <c r="E725" s="193"/>
    </row>
    <row r="726">
      <c r="E726" s="193"/>
    </row>
    <row r="727">
      <c r="E727" s="193"/>
    </row>
    <row r="728">
      <c r="E728" s="193"/>
    </row>
    <row r="729">
      <c r="E729" s="193"/>
    </row>
    <row r="730">
      <c r="E730" s="193"/>
    </row>
    <row r="731">
      <c r="E731" s="193"/>
    </row>
    <row r="732">
      <c r="E732" s="193"/>
    </row>
    <row r="733">
      <c r="E733" s="193"/>
    </row>
    <row r="734">
      <c r="E734" s="193"/>
    </row>
    <row r="735">
      <c r="E735" s="193"/>
    </row>
    <row r="736">
      <c r="E736" s="193"/>
    </row>
    <row r="737">
      <c r="E737" s="193"/>
    </row>
    <row r="738">
      <c r="E738" s="193"/>
    </row>
    <row r="739">
      <c r="E739" s="193"/>
    </row>
    <row r="740">
      <c r="E740" s="193"/>
    </row>
    <row r="741">
      <c r="E741" s="193"/>
    </row>
    <row r="742">
      <c r="E742" s="193"/>
    </row>
    <row r="743">
      <c r="E743" s="193"/>
    </row>
    <row r="744">
      <c r="E744" s="193"/>
    </row>
    <row r="745">
      <c r="E745" s="193"/>
    </row>
    <row r="746">
      <c r="E746" s="193"/>
    </row>
    <row r="747">
      <c r="E747" s="193"/>
    </row>
    <row r="748">
      <c r="E748" s="193"/>
    </row>
    <row r="749">
      <c r="E749" s="193"/>
    </row>
    <row r="750">
      <c r="E750" s="193"/>
    </row>
    <row r="751">
      <c r="E751" s="193"/>
    </row>
    <row r="752">
      <c r="E752" s="193"/>
    </row>
    <row r="753">
      <c r="E753" s="193"/>
    </row>
    <row r="754">
      <c r="E754" s="193"/>
    </row>
    <row r="755">
      <c r="E755" s="193"/>
    </row>
    <row r="756">
      <c r="E756" s="193"/>
    </row>
    <row r="757">
      <c r="E757" s="193"/>
    </row>
    <row r="758">
      <c r="E758" s="193"/>
    </row>
    <row r="759">
      <c r="E759" s="193"/>
    </row>
    <row r="760">
      <c r="E760" s="193"/>
    </row>
    <row r="761">
      <c r="E761" s="193"/>
    </row>
    <row r="762">
      <c r="E762" s="193"/>
    </row>
    <row r="763">
      <c r="E763" s="193"/>
    </row>
    <row r="764">
      <c r="E764" s="193"/>
    </row>
    <row r="765">
      <c r="E765" s="193"/>
    </row>
    <row r="766">
      <c r="E766" s="193"/>
    </row>
    <row r="767">
      <c r="E767" s="193"/>
    </row>
    <row r="768">
      <c r="E768" s="193"/>
    </row>
    <row r="769">
      <c r="E769" s="193"/>
    </row>
    <row r="770">
      <c r="E770" s="193"/>
    </row>
    <row r="771">
      <c r="E771" s="193"/>
    </row>
    <row r="772">
      <c r="E772" s="193"/>
    </row>
    <row r="773">
      <c r="E773" s="193"/>
    </row>
    <row r="774">
      <c r="E774" s="193"/>
    </row>
    <row r="775">
      <c r="E775" s="193"/>
    </row>
    <row r="776">
      <c r="E776" s="193"/>
    </row>
    <row r="777">
      <c r="E777" s="193"/>
    </row>
    <row r="778">
      <c r="E778" s="193"/>
    </row>
    <row r="779">
      <c r="E779" s="193"/>
    </row>
    <row r="780">
      <c r="E780" s="193"/>
    </row>
    <row r="781">
      <c r="E781" s="193"/>
    </row>
    <row r="782">
      <c r="E782" s="193"/>
    </row>
    <row r="783">
      <c r="E783" s="193"/>
    </row>
    <row r="784">
      <c r="E784" s="193"/>
    </row>
    <row r="785">
      <c r="E785" s="193"/>
    </row>
    <row r="786">
      <c r="E786" s="193"/>
    </row>
    <row r="787">
      <c r="E787" s="193"/>
    </row>
    <row r="788">
      <c r="E788" s="193"/>
    </row>
    <row r="789">
      <c r="E789" s="193"/>
    </row>
    <row r="790">
      <c r="E790" s="193"/>
    </row>
    <row r="791">
      <c r="E791" s="193"/>
    </row>
    <row r="792">
      <c r="E792" s="193"/>
    </row>
    <row r="793">
      <c r="E793" s="193"/>
    </row>
    <row r="794">
      <c r="E794" s="193"/>
    </row>
    <row r="795">
      <c r="E795" s="193"/>
    </row>
    <row r="796">
      <c r="E796" s="193"/>
    </row>
    <row r="797">
      <c r="E797" s="193"/>
    </row>
    <row r="798">
      <c r="E798" s="193"/>
    </row>
    <row r="799">
      <c r="E799" s="193"/>
    </row>
    <row r="800">
      <c r="E800" s="193"/>
    </row>
    <row r="801">
      <c r="E801" s="193"/>
    </row>
    <row r="802">
      <c r="E802" s="193"/>
    </row>
    <row r="803">
      <c r="E803" s="193"/>
    </row>
    <row r="804">
      <c r="E804" s="193"/>
    </row>
    <row r="805">
      <c r="E805" s="193"/>
    </row>
    <row r="806">
      <c r="E806" s="193"/>
    </row>
    <row r="807">
      <c r="E807" s="193"/>
    </row>
    <row r="808">
      <c r="E808" s="193"/>
    </row>
    <row r="809">
      <c r="E809" s="193"/>
    </row>
    <row r="810">
      <c r="E810" s="193"/>
    </row>
    <row r="811">
      <c r="E811" s="193"/>
    </row>
    <row r="812">
      <c r="E812" s="193"/>
    </row>
    <row r="813">
      <c r="E813" s="193"/>
    </row>
    <row r="814">
      <c r="E814" s="193"/>
    </row>
    <row r="815">
      <c r="E815" s="193"/>
    </row>
    <row r="816">
      <c r="E816" s="193"/>
    </row>
    <row r="817">
      <c r="E817" s="193"/>
    </row>
    <row r="818">
      <c r="E818" s="193"/>
    </row>
    <row r="819">
      <c r="E819" s="193"/>
    </row>
    <row r="820">
      <c r="E820" s="193"/>
    </row>
    <row r="821">
      <c r="E821" s="193"/>
    </row>
    <row r="822">
      <c r="E822" s="193"/>
    </row>
    <row r="823">
      <c r="E823" s="193"/>
    </row>
    <row r="824">
      <c r="E824" s="193"/>
    </row>
    <row r="825">
      <c r="E825" s="193"/>
    </row>
    <row r="826">
      <c r="E826" s="193"/>
    </row>
    <row r="827">
      <c r="E827" s="193"/>
    </row>
    <row r="828">
      <c r="E828" s="193"/>
    </row>
    <row r="829">
      <c r="E829" s="193"/>
    </row>
    <row r="830">
      <c r="E830" s="193"/>
    </row>
    <row r="831">
      <c r="E831" s="193"/>
    </row>
    <row r="832">
      <c r="E832" s="193"/>
    </row>
    <row r="833">
      <c r="E833" s="193"/>
    </row>
    <row r="834">
      <c r="E834" s="193"/>
    </row>
    <row r="835">
      <c r="E835" s="193"/>
    </row>
    <row r="836">
      <c r="E836" s="193"/>
    </row>
    <row r="837">
      <c r="E837" s="193"/>
    </row>
    <row r="838">
      <c r="E838" s="193"/>
    </row>
    <row r="839">
      <c r="E839" s="193"/>
    </row>
    <row r="840">
      <c r="E840" s="193"/>
    </row>
    <row r="841">
      <c r="E841" s="193"/>
    </row>
    <row r="842">
      <c r="E842" s="193"/>
    </row>
    <row r="843">
      <c r="E843" s="193"/>
    </row>
    <row r="844">
      <c r="E844" s="193"/>
    </row>
    <row r="845">
      <c r="E845" s="193"/>
    </row>
    <row r="846">
      <c r="E846" s="193"/>
    </row>
    <row r="847">
      <c r="E847" s="193"/>
    </row>
    <row r="848">
      <c r="E848" s="193"/>
    </row>
    <row r="849">
      <c r="E849" s="193"/>
    </row>
    <row r="850">
      <c r="E850" s="193"/>
    </row>
    <row r="851">
      <c r="E851" s="193"/>
    </row>
    <row r="852">
      <c r="E852" s="193"/>
    </row>
    <row r="853">
      <c r="E853" s="193"/>
    </row>
    <row r="854">
      <c r="E854" s="193"/>
    </row>
    <row r="855">
      <c r="E855" s="193"/>
    </row>
    <row r="856">
      <c r="E856" s="193"/>
    </row>
    <row r="857">
      <c r="E857" s="193"/>
    </row>
    <row r="858">
      <c r="E858" s="193"/>
    </row>
    <row r="859">
      <c r="E859" s="193"/>
    </row>
    <row r="860">
      <c r="E860" s="193"/>
    </row>
    <row r="861">
      <c r="E861" s="193"/>
    </row>
    <row r="862">
      <c r="E862" s="193"/>
    </row>
    <row r="863">
      <c r="E863" s="193"/>
    </row>
    <row r="864">
      <c r="E864" s="193"/>
    </row>
    <row r="865">
      <c r="E865" s="193"/>
    </row>
    <row r="866">
      <c r="E866" s="193"/>
    </row>
    <row r="867">
      <c r="E867" s="193"/>
    </row>
    <row r="868">
      <c r="E868" s="193"/>
    </row>
    <row r="869">
      <c r="E869" s="193"/>
    </row>
    <row r="870">
      <c r="E870" s="193"/>
    </row>
    <row r="871">
      <c r="E871" s="193"/>
    </row>
    <row r="872">
      <c r="E872" s="193"/>
    </row>
    <row r="873">
      <c r="E873" s="193"/>
    </row>
    <row r="874">
      <c r="E874" s="193"/>
    </row>
    <row r="875">
      <c r="E875" s="193"/>
    </row>
    <row r="876">
      <c r="E876" s="193"/>
    </row>
    <row r="877">
      <c r="E877" s="193"/>
    </row>
    <row r="878">
      <c r="E878" s="193"/>
    </row>
    <row r="879">
      <c r="E879" s="193"/>
    </row>
    <row r="880">
      <c r="E880" s="193"/>
    </row>
    <row r="881">
      <c r="E881" s="193"/>
    </row>
    <row r="882">
      <c r="E882" s="193"/>
    </row>
    <row r="883">
      <c r="E883" s="193"/>
    </row>
    <row r="884">
      <c r="E884" s="193"/>
    </row>
    <row r="885">
      <c r="E885" s="193"/>
    </row>
    <row r="886">
      <c r="E886" s="193"/>
    </row>
    <row r="887">
      <c r="E887" s="193"/>
    </row>
    <row r="888">
      <c r="E888" s="193"/>
    </row>
    <row r="889">
      <c r="E889" s="193"/>
    </row>
    <row r="890">
      <c r="E890" s="193"/>
    </row>
    <row r="891">
      <c r="E891" s="193"/>
    </row>
    <row r="892">
      <c r="E892" s="193"/>
    </row>
    <row r="893">
      <c r="E893" s="193"/>
    </row>
    <row r="894">
      <c r="E894" s="193"/>
    </row>
    <row r="895">
      <c r="E895" s="193"/>
    </row>
    <row r="896">
      <c r="E896" s="193"/>
    </row>
    <row r="897">
      <c r="E897" s="193"/>
    </row>
    <row r="898">
      <c r="E898" s="193"/>
    </row>
    <row r="899">
      <c r="E899" s="193"/>
    </row>
    <row r="900">
      <c r="E900" s="193"/>
    </row>
    <row r="901">
      <c r="E901" s="193"/>
    </row>
    <row r="902">
      <c r="E902" s="193"/>
    </row>
    <row r="903">
      <c r="E903" s="193"/>
    </row>
    <row r="904">
      <c r="E904" s="193"/>
    </row>
    <row r="905">
      <c r="E905" s="193"/>
    </row>
    <row r="906">
      <c r="E906" s="193"/>
    </row>
    <row r="907">
      <c r="E907" s="193"/>
    </row>
    <row r="908">
      <c r="E908" s="193"/>
    </row>
    <row r="909">
      <c r="E909" s="193"/>
    </row>
    <row r="910">
      <c r="E910" s="193"/>
    </row>
    <row r="911">
      <c r="E911" s="193"/>
    </row>
    <row r="912">
      <c r="E912" s="193"/>
    </row>
    <row r="913">
      <c r="E913" s="193"/>
    </row>
    <row r="914">
      <c r="E914" s="193"/>
    </row>
    <row r="915">
      <c r="E915" s="193"/>
    </row>
    <row r="916">
      <c r="E916" s="193"/>
    </row>
    <row r="917">
      <c r="E917" s="193"/>
    </row>
    <row r="918">
      <c r="E918" s="193"/>
    </row>
    <row r="919">
      <c r="E919" s="193"/>
    </row>
    <row r="920">
      <c r="E920" s="193"/>
    </row>
    <row r="921">
      <c r="E921" s="193"/>
    </row>
    <row r="922">
      <c r="E922" s="193"/>
    </row>
    <row r="923">
      <c r="E923" s="193"/>
    </row>
    <row r="924">
      <c r="E924" s="193"/>
    </row>
    <row r="925">
      <c r="E925" s="193"/>
    </row>
    <row r="926">
      <c r="E926" s="193"/>
    </row>
    <row r="927">
      <c r="E927" s="193"/>
    </row>
    <row r="928">
      <c r="E928" s="193"/>
    </row>
    <row r="929">
      <c r="E929" s="193"/>
    </row>
    <row r="930">
      <c r="E930" s="193"/>
    </row>
    <row r="931">
      <c r="E931" s="193"/>
    </row>
    <row r="932">
      <c r="E932" s="193"/>
    </row>
    <row r="933">
      <c r="E933" s="193"/>
    </row>
    <row r="934">
      <c r="E934" s="193"/>
    </row>
    <row r="935">
      <c r="E935" s="193"/>
    </row>
    <row r="936">
      <c r="E936" s="193"/>
    </row>
    <row r="937">
      <c r="E937" s="193"/>
    </row>
    <row r="938">
      <c r="E938" s="193"/>
    </row>
    <row r="939">
      <c r="E939" s="193"/>
    </row>
    <row r="940">
      <c r="E940" s="193"/>
    </row>
    <row r="941">
      <c r="E941" s="193"/>
    </row>
    <row r="942">
      <c r="E942" s="193"/>
    </row>
    <row r="943">
      <c r="E943" s="193"/>
    </row>
    <row r="944">
      <c r="E944" s="193"/>
    </row>
    <row r="945">
      <c r="E945" s="193"/>
    </row>
    <row r="946">
      <c r="E946" s="193"/>
    </row>
    <row r="947">
      <c r="E947" s="193"/>
    </row>
    <row r="948">
      <c r="E948" s="193"/>
    </row>
    <row r="949">
      <c r="E949" s="193"/>
    </row>
    <row r="950">
      <c r="E950" s="193"/>
    </row>
    <row r="951">
      <c r="E951" s="193"/>
    </row>
    <row r="952">
      <c r="E952" s="193"/>
    </row>
    <row r="953">
      <c r="E953" s="193"/>
    </row>
    <row r="954">
      <c r="E954" s="193"/>
    </row>
    <row r="955">
      <c r="E955" s="193"/>
    </row>
    <row r="956">
      <c r="E956" s="193"/>
    </row>
    <row r="957">
      <c r="E957" s="193"/>
    </row>
    <row r="958">
      <c r="E958" s="193"/>
    </row>
    <row r="959">
      <c r="E959" s="193"/>
    </row>
    <row r="960">
      <c r="E960" s="193"/>
    </row>
    <row r="961">
      <c r="E961" s="193"/>
    </row>
    <row r="962">
      <c r="E962" s="193"/>
    </row>
    <row r="963">
      <c r="E963" s="193"/>
    </row>
    <row r="964">
      <c r="E964" s="193"/>
    </row>
    <row r="965">
      <c r="E965" s="193"/>
    </row>
    <row r="966">
      <c r="E966" s="193"/>
    </row>
    <row r="967">
      <c r="E967" s="193"/>
    </row>
    <row r="968">
      <c r="E968" s="193"/>
    </row>
    <row r="969">
      <c r="E969" s="193"/>
    </row>
    <row r="970">
      <c r="E970" s="193"/>
    </row>
    <row r="971">
      <c r="E971" s="193"/>
    </row>
    <row r="972">
      <c r="E972" s="193"/>
    </row>
    <row r="973">
      <c r="E973" s="193"/>
    </row>
    <row r="974">
      <c r="E974" s="193"/>
    </row>
    <row r="975">
      <c r="E975" s="193"/>
    </row>
    <row r="976">
      <c r="E976" s="193"/>
    </row>
    <row r="977">
      <c r="E977" s="193"/>
    </row>
    <row r="978">
      <c r="E978" s="193"/>
    </row>
    <row r="979">
      <c r="E979" s="193"/>
    </row>
    <row r="980">
      <c r="E980" s="193"/>
    </row>
    <row r="981">
      <c r="E981" s="193"/>
    </row>
    <row r="982">
      <c r="E982" s="193"/>
    </row>
    <row r="983">
      <c r="E983" s="193"/>
    </row>
    <row r="984">
      <c r="E984" s="193"/>
    </row>
    <row r="985">
      <c r="E985" s="193"/>
    </row>
    <row r="986">
      <c r="E986" s="193"/>
    </row>
    <row r="987">
      <c r="E987" s="193"/>
    </row>
    <row r="988">
      <c r="E988" s="193"/>
    </row>
    <row r="989">
      <c r="E989" s="193"/>
    </row>
    <row r="990">
      <c r="E990" s="193"/>
    </row>
    <row r="991">
      <c r="E991" s="193"/>
    </row>
    <row r="992">
      <c r="E992" s="193"/>
    </row>
    <row r="993">
      <c r="E993" s="193"/>
    </row>
  </sheetData>
  <mergeCells count="5">
    <mergeCell ref="C1:N2"/>
    <mergeCell ref="A4:A11"/>
    <mergeCell ref="A16:A25"/>
    <mergeCell ref="B16:B25"/>
    <mergeCell ref="A27:F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9.0"/>
    <col customWidth="1" min="3" max="3" width="11.75"/>
    <col customWidth="1" min="4" max="4" width="8.0"/>
    <col customWidth="1" min="5" max="5" width="14.63"/>
    <col customWidth="1" min="7" max="7" width="14.75"/>
  </cols>
  <sheetData>
    <row r="1">
      <c r="A1" s="1"/>
      <c r="B1" s="1"/>
      <c r="C1" s="227" t="s">
        <v>197</v>
      </c>
      <c r="D1" s="3"/>
      <c r="E1" s="1"/>
      <c r="F1" s="1"/>
    </row>
    <row r="2">
      <c r="A2" s="12"/>
      <c r="C2" s="229"/>
      <c r="E2" s="19"/>
      <c r="F2" s="19"/>
    </row>
    <row r="3">
      <c r="A3" s="12" t="s">
        <v>9</v>
      </c>
      <c r="C3" s="230" t="s">
        <v>200</v>
      </c>
      <c r="E3" s="19"/>
      <c r="F3" s="19"/>
    </row>
    <row r="4">
      <c r="B4" s="231" t="s">
        <v>202</v>
      </c>
      <c r="C4" s="17"/>
      <c r="D4" s="232" t="s">
        <v>204</v>
      </c>
      <c r="E4" s="23"/>
      <c r="F4" s="29"/>
    </row>
    <row r="5">
      <c r="B5" s="25" t="s">
        <v>208</v>
      </c>
      <c r="C5" s="233"/>
      <c r="D5" s="28" t="str">
        <f t="shared" ref="D5:D6" si="1">C5</f>
        <v/>
      </c>
      <c r="E5" s="19"/>
    </row>
    <row r="6">
      <c r="B6" s="25" t="s">
        <v>209</v>
      </c>
      <c r="C6" s="233"/>
      <c r="D6" s="28" t="str">
        <f t="shared" si="1"/>
        <v/>
      </c>
      <c r="E6" s="36"/>
      <c r="F6" s="36"/>
    </row>
    <row r="7">
      <c r="C7" s="236"/>
      <c r="E7" s="36"/>
      <c r="F7" s="36"/>
    </row>
    <row r="8">
      <c r="B8" s="12" t="s">
        <v>210</v>
      </c>
      <c r="C8" s="191"/>
      <c r="D8" s="237">
        <f>PKD!I4</f>
        <v>186948043619</v>
      </c>
    </row>
    <row r="9">
      <c r="C9" s="191"/>
    </row>
    <row r="10">
      <c r="C10" s="191"/>
    </row>
    <row r="11">
      <c r="A11" s="238" t="s">
        <v>43</v>
      </c>
      <c r="B11" s="24" t="s">
        <v>37</v>
      </c>
      <c r="C11" s="91">
        <v>0.0</v>
      </c>
      <c r="E11" s="239"/>
    </row>
    <row r="12">
      <c r="B12" s="24" t="s">
        <v>39</v>
      </c>
      <c r="C12" s="91">
        <v>0.0</v>
      </c>
    </row>
    <row r="13">
      <c r="B13" s="24" t="s">
        <v>40</v>
      </c>
      <c r="C13" s="91">
        <v>0.0</v>
      </c>
    </row>
    <row r="14">
      <c r="B14" s="24" t="s">
        <v>42</v>
      </c>
      <c r="C14" s="91">
        <v>0.0</v>
      </c>
    </row>
    <row r="15">
      <c r="C15" s="191"/>
    </row>
    <row r="16">
      <c r="A16" s="238" t="s">
        <v>50</v>
      </c>
      <c r="B16" s="24" t="s">
        <v>37</v>
      </c>
      <c r="C16" s="91">
        <v>0.0</v>
      </c>
    </row>
    <row r="17">
      <c r="B17" s="24" t="s">
        <v>39</v>
      </c>
      <c r="C17" s="91">
        <v>0.0</v>
      </c>
    </row>
    <row r="18">
      <c r="B18" s="24" t="s">
        <v>40</v>
      </c>
      <c r="C18" s="91">
        <v>0.0</v>
      </c>
    </row>
    <row r="19">
      <c r="B19" s="24" t="s">
        <v>42</v>
      </c>
      <c r="C19" s="91">
        <v>6.0</v>
      </c>
    </row>
    <row r="20">
      <c r="C20" s="191"/>
    </row>
    <row r="21">
      <c r="A21" s="241" t="s">
        <v>144</v>
      </c>
      <c r="B21" s="24" t="s">
        <v>37</v>
      </c>
      <c r="C21" s="91">
        <v>0.0</v>
      </c>
    </row>
    <row r="22">
      <c r="B22" s="24" t="s">
        <v>39</v>
      </c>
      <c r="C22" s="91">
        <v>0.0</v>
      </c>
    </row>
    <row r="23">
      <c r="B23" s="24" t="s">
        <v>40</v>
      </c>
      <c r="C23" s="91">
        <v>0.0</v>
      </c>
    </row>
    <row r="24">
      <c r="B24" s="24" t="s">
        <v>42</v>
      </c>
      <c r="C24" s="91">
        <v>0.0</v>
      </c>
    </row>
    <row r="25">
      <c r="C25" s="191"/>
    </row>
    <row r="26">
      <c r="A26" s="241" t="s">
        <v>150</v>
      </c>
      <c r="B26" s="24" t="s">
        <v>37</v>
      </c>
      <c r="C26" s="91">
        <v>0.0</v>
      </c>
    </row>
    <row r="27">
      <c r="B27" s="24" t="s">
        <v>39</v>
      </c>
      <c r="C27" s="91">
        <v>9.0</v>
      </c>
    </row>
    <row r="28">
      <c r="B28" s="24" t="s">
        <v>40</v>
      </c>
      <c r="C28" s="91">
        <v>25.0</v>
      </c>
    </row>
    <row r="29">
      <c r="B29" s="24" t="s">
        <v>42</v>
      </c>
      <c r="C29" s="91">
        <v>0.0</v>
      </c>
    </row>
    <row r="30">
      <c r="C30" s="191"/>
    </row>
    <row r="31">
      <c r="C31" s="191"/>
    </row>
    <row r="32">
      <c r="A32" s="1"/>
      <c r="B32" s="1"/>
      <c r="C32" s="227" t="s">
        <v>217</v>
      </c>
      <c r="D32" s="3"/>
      <c r="E32" s="1"/>
      <c r="F32" s="1"/>
    </row>
    <row r="33">
      <c r="C33" s="191"/>
    </row>
    <row r="34">
      <c r="C34" s="191"/>
    </row>
    <row r="35">
      <c r="A35" s="243" t="s">
        <v>80</v>
      </c>
      <c r="B35" s="24" t="s">
        <v>37</v>
      </c>
      <c r="C35" s="244">
        <v>0.0</v>
      </c>
    </row>
    <row r="36">
      <c r="B36" s="24" t="s">
        <v>39</v>
      </c>
      <c r="C36" s="244">
        <v>0.0</v>
      </c>
    </row>
    <row r="37">
      <c r="B37" s="24" t="s">
        <v>40</v>
      </c>
      <c r="C37" s="91">
        <v>0.0</v>
      </c>
    </row>
    <row r="38">
      <c r="B38" s="24" t="s">
        <v>42</v>
      </c>
      <c r="C38" s="91">
        <f>D8</f>
        <v>186948043619</v>
      </c>
    </row>
    <row r="39">
      <c r="A39" s="245" t="s">
        <v>219</v>
      </c>
      <c r="B39" s="24" t="s">
        <v>37</v>
      </c>
      <c r="C39" s="91">
        <v>0.0</v>
      </c>
    </row>
    <row r="40">
      <c r="B40" s="24" t="s">
        <v>39</v>
      </c>
      <c r="C40" s="91">
        <v>0.0</v>
      </c>
    </row>
    <row r="41">
      <c r="B41" s="24" t="s">
        <v>40</v>
      </c>
      <c r="C41" s="91">
        <v>0.0</v>
      </c>
    </row>
    <row r="42">
      <c r="B42" s="24" t="s">
        <v>42</v>
      </c>
      <c r="C42" s="91">
        <v>6.0</v>
      </c>
    </row>
    <row r="43">
      <c r="A43" s="245" t="s">
        <v>179</v>
      </c>
      <c r="B43" s="24" t="s">
        <v>37</v>
      </c>
      <c r="C43" s="91">
        <v>0.0</v>
      </c>
    </row>
    <row r="44">
      <c r="B44" s="24" t="s">
        <v>39</v>
      </c>
      <c r="C44" s="91">
        <v>0.0</v>
      </c>
    </row>
    <row r="45">
      <c r="B45" s="24" t="s">
        <v>40</v>
      </c>
      <c r="C45" s="91">
        <v>0.0</v>
      </c>
    </row>
    <row r="46">
      <c r="B46" s="24" t="s">
        <v>42</v>
      </c>
      <c r="C46" s="91">
        <v>2.0</v>
      </c>
    </row>
    <row r="47">
      <c r="A47" s="245" t="s">
        <v>183</v>
      </c>
      <c r="B47" s="24" t="s">
        <v>37</v>
      </c>
      <c r="C47" s="91">
        <v>0.0</v>
      </c>
    </row>
    <row r="48">
      <c r="B48" s="24" t="s">
        <v>39</v>
      </c>
      <c r="C48" s="91">
        <v>0.0</v>
      </c>
    </row>
    <row r="49">
      <c r="B49" s="24" t="s">
        <v>40</v>
      </c>
      <c r="C49" s="91">
        <v>0.0</v>
      </c>
    </row>
    <row r="50">
      <c r="B50" s="24" t="s">
        <v>42</v>
      </c>
      <c r="C50" s="91">
        <v>5.0</v>
      </c>
    </row>
    <row r="51">
      <c r="A51" s="245" t="s">
        <v>184</v>
      </c>
      <c r="B51" s="24" t="s">
        <v>37</v>
      </c>
      <c r="C51" s="91">
        <v>0.0</v>
      </c>
    </row>
    <row r="52">
      <c r="B52" s="24" t="s">
        <v>39</v>
      </c>
      <c r="C52" s="91">
        <v>0.0</v>
      </c>
    </row>
    <row r="53">
      <c r="B53" s="24" t="s">
        <v>40</v>
      </c>
      <c r="C53" s="91">
        <v>0.0</v>
      </c>
    </row>
    <row r="54">
      <c r="B54" s="24" t="s">
        <v>42</v>
      </c>
      <c r="C54" s="91">
        <v>10.0</v>
      </c>
    </row>
    <row r="55">
      <c r="C55" s="191"/>
    </row>
    <row r="56">
      <c r="C56" s="191"/>
    </row>
    <row r="57">
      <c r="C57" s="191"/>
    </row>
    <row r="58">
      <c r="A58" s="172"/>
      <c r="B58" s="24" t="s">
        <v>162</v>
      </c>
      <c r="C58" s="91" t="s">
        <v>163</v>
      </c>
      <c r="D58" s="24" t="s">
        <v>164</v>
      </c>
      <c r="E58" s="24" t="s">
        <v>165</v>
      </c>
      <c r="F58" s="24" t="s">
        <v>211</v>
      </c>
      <c r="G58" s="24" t="s">
        <v>212</v>
      </c>
      <c r="H58" s="24" t="s">
        <v>213</v>
      </c>
      <c r="I58" s="24" t="s">
        <v>166</v>
      </c>
      <c r="J58" s="24" t="s">
        <v>167</v>
      </c>
      <c r="K58" s="24" t="s">
        <v>168</v>
      </c>
      <c r="L58" s="24" t="s">
        <v>170</v>
      </c>
    </row>
    <row r="59">
      <c r="A59" s="24" t="s">
        <v>197</v>
      </c>
      <c r="B59" s="172"/>
      <c r="C59" s="188"/>
      <c r="D59" s="172"/>
      <c r="E59" s="247">
        <v>1.95430945366E11</v>
      </c>
      <c r="F59" s="91">
        <v>7.20052767E10</v>
      </c>
      <c r="G59" s="91">
        <v>1.08281970021E11</v>
      </c>
      <c r="H59" s="188">
        <f>D8</f>
        <v>186948043619</v>
      </c>
      <c r="I59" s="172"/>
      <c r="J59" s="172"/>
      <c r="K59" s="172"/>
      <c r="L59" s="172"/>
    </row>
    <row r="60">
      <c r="A60" s="24" t="s">
        <v>217</v>
      </c>
      <c r="B60" s="172"/>
      <c r="C60" s="188"/>
      <c r="D60" s="172"/>
      <c r="E60" s="172"/>
      <c r="F60" s="172"/>
      <c r="G60" s="172"/>
      <c r="H60" s="172"/>
      <c r="I60" s="172"/>
      <c r="J60" s="172"/>
      <c r="K60" s="172"/>
      <c r="L60" s="172"/>
    </row>
    <row r="61">
      <c r="A61" s="24"/>
      <c r="B61" s="172"/>
      <c r="C61" s="188"/>
      <c r="D61" s="172"/>
      <c r="E61" s="172"/>
      <c r="F61" s="172"/>
      <c r="G61" s="172"/>
      <c r="H61" s="172"/>
      <c r="I61" s="172"/>
      <c r="J61" s="172"/>
      <c r="K61" s="172"/>
      <c r="L61" s="172"/>
    </row>
    <row r="62">
      <c r="C62" s="191"/>
    </row>
    <row r="63">
      <c r="C63" s="191"/>
    </row>
    <row r="64">
      <c r="C64" s="191"/>
    </row>
    <row r="65">
      <c r="C65" s="191"/>
    </row>
    <row r="66">
      <c r="C66" s="191"/>
    </row>
    <row r="67">
      <c r="C67" s="191"/>
    </row>
    <row r="68">
      <c r="C68" s="191"/>
    </row>
    <row r="69">
      <c r="C69" s="191"/>
    </row>
    <row r="70">
      <c r="C70" s="191"/>
    </row>
    <row r="71">
      <c r="C71" s="191"/>
    </row>
    <row r="72">
      <c r="C72" s="191"/>
    </row>
    <row r="73">
      <c r="C73" s="191"/>
    </row>
    <row r="74">
      <c r="C74" s="191"/>
    </row>
    <row r="75">
      <c r="C75" s="191"/>
    </row>
    <row r="76">
      <c r="C76" s="191"/>
    </row>
    <row r="77">
      <c r="C77" s="191"/>
    </row>
    <row r="78">
      <c r="C78" s="191"/>
    </row>
    <row r="79">
      <c r="C79" s="191"/>
    </row>
    <row r="80">
      <c r="C80" s="191"/>
    </row>
    <row r="81">
      <c r="C81" s="191"/>
    </row>
    <row r="82">
      <c r="C82" s="191"/>
    </row>
    <row r="83">
      <c r="C83" s="191"/>
    </row>
    <row r="84">
      <c r="C84" s="191"/>
    </row>
    <row r="85">
      <c r="C85" s="191"/>
    </row>
    <row r="86">
      <c r="C86" s="191"/>
    </row>
    <row r="87">
      <c r="C87" s="191"/>
    </row>
    <row r="88">
      <c r="C88" s="191"/>
    </row>
    <row r="89">
      <c r="C89" s="191"/>
    </row>
    <row r="90">
      <c r="C90" s="191"/>
    </row>
    <row r="91">
      <c r="C91" s="191"/>
    </row>
    <row r="92">
      <c r="C92" s="191"/>
    </row>
    <row r="93">
      <c r="C93" s="191"/>
    </row>
    <row r="94">
      <c r="C94" s="191"/>
    </row>
    <row r="95">
      <c r="C95" s="191"/>
    </row>
    <row r="96">
      <c r="C96" s="191"/>
    </row>
    <row r="97">
      <c r="C97" s="191"/>
    </row>
    <row r="98">
      <c r="C98" s="191"/>
    </row>
    <row r="99">
      <c r="C99" s="191"/>
    </row>
    <row r="100">
      <c r="C100" s="191"/>
    </row>
    <row r="101">
      <c r="C101" s="191"/>
    </row>
    <row r="102">
      <c r="C102" s="191"/>
    </row>
    <row r="103">
      <c r="C103" s="191"/>
    </row>
    <row r="104">
      <c r="C104" s="191"/>
    </row>
    <row r="105">
      <c r="C105" s="191"/>
    </row>
    <row r="106">
      <c r="C106" s="191"/>
    </row>
    <row r="107">
      <c r="C107" s="191"/>
    </row>
    <row r="108">
      <c r="C108" s="191"/>
    </row>
    <row r="109">
      <c r="C109" s="191"/>
    </row>
    <row r="110">
      <c r="C110" s="191"/>
    </row>
    <row r="111">
      <c r="C111" s="191"/>
    </row>
    <row r="112">
      <c r="C112" s="191"/>
    </row>
    <row r="113">
      <c r="C113" s="191"/>
    </row>
    <row r="114">
      <c r="C114" s="191"/>
    </row>
    <row r="115">
      <c r="C115" s="191"/>
    </row>
    <row r="116">
      <c r="C116" s="191"/>
    </row>
    <row r="117">
      <c r="C117" s="191"/>
    </row>
    <row r="118">
      <c r="C118" s="191"/>
    </row>
    <row r="119">
      <c r="C119" s="191"/>
    </row>
    <row r="120">
      <c r="C120" s="191"/>
    </row>
    <row r="121">
      <c r="C121" s="191"/>
    </row>
    <row r="122">
      <c r="C122" s="191"/>
    </row>
    <row r="123">
      <c r="C123" s="191"/>
    </row>
    <row r="124">
      <c r="C124" s="191"/>
    </row>
    <row r="125">
      <c r="C125" s="191"/>
    </row>
    <row r="126">
      <c r="C126" s="191"/>
    </row>
    <row r="127">
      <c r="C127" s="191"/>
    </row>
    <row r="128">
      <c r="C128" s="191"/>
    </row>
    <row r="129">
      <c r="C129" s="191"/>
    </row>
    <row r="130">
      <c r="C130" s="191"/>
    </row>
    <row r="131">
      <c r="C131" s="191"/>
    </row>
    <row r="132">
      <c r="C132" s="191"/>
    </row>
    <row r="133">
      <c r="C133" s="191"/>
    </row>
    <row r="134">
      <c r="C134" s="191"/>
    </row>
    <row r="135">
      <c r="C135" s="191"/>
    </row>
    <row r="136">
      <c r="C136" s="191"/>
    </row>
    <row r="137">
      <c r="C137" s="191"/>
    </row>
    <row r="138">
      <c r="C138" s="191"/>
    </row>
    <row r="139">
      <c r="C139" s="191"/>
    </row>
    <row r="140">
      <c r="C140" s="191"/>
    </row>
    <row r="141">
      <c r="C141" s="191"/>
    </row>
    <row r="142">
      <c r="C142" s="191"/>
    </row>
    <row r="143">
      <c r="C143" s="191"/>
    </row>
    <row r="144">
      <c r="C144" s="191"/>
    </row>
    <row r="145">
      <c r="C145" s="191"/>
    </row>
    <row r="146">
      <c r="C146" s="191"/>
    </row>
    <row r="147">
      <c r="C147" s="191"/>
    </row>
    <row r="148">
      <c r="C148" s="191"/>
    </row>
    <row r="149">
      <c r="C149" s="191"/>
    </row>
    <row r="150">
      <c r="C150" s="191"/>
    </row>
    <row r="151">
      <c r="C151" s="191"/>
    </row>
    <row r="152">
      <c r="C152" s="191"/>
    </row>
    <row r="153">
      <c r="C153" s="191"/>
    </row>
    <row r="154">
      <c r="C154" s="191"/>
    </row>
    <row r="155">
      <c r="C155" s="191"/>
    </row>
    <row r="156">
      <c r="C156" s="191"/>
    </row>
    <row r="157">
      <c r="C157" s="191"/>
    </row>
    <row r="158">
      <c r="C158" s="191"/>
    </row>
    <row r="159">
      <c r="C159" s="191"/>
    </row>
    <row r="160">
      <c r="C160" s="191"/>
    </row>
    <row r="161">
      <c r="C161" s="191"/>
    </row>
    <row r="162">
      <c r="C162" s="191"/>
    </row>
    <row r="163">
      <c r="C163" s="191"/>
    </row>
    <row r="164">
      <c r="C164" s="191"/>
    </row>
    <row r="165">
      <c r="C165" s="191"/>
    </row>
    <row r="166">
      <c r="C166" s="191"/>
    </row>
    <row r="167">
      <c r="C167" s="191"/>
    </row>
    <row r="168">
      <c r="C168" s="191"/>
    </row>
    <row r="169">
      <c r="C169" s="191"/>
    </row>
    <row r="170">
      <c r="C170" s="191"/>
    </row>
    <row r="171">
      <c r="C171" s="191"/>
    </row>
    <row r="172">
      <c r="C172" s="191"/>
    </row>
    <row r="173">
      <c r="C173" s="191"/>
    </row>
    <row r="174">
      <c r="C174" s="191"/>
    </row>
    <row r="175">
      <c r="C175" s="191"/>
    </row>
    <row r="176">
      <c r="C176" s="191"/>
    </row>
    <row r="177">
      <c r="C177" s="191"/>
    </row>
    <row r="178">
      <c r="C178" s="191"/>
    </row>
    <row r="179">
      <c r="C179" s="191"/>
    </row>
    <row r="180">
      <c r="C180" s="191"/>
    </row>
    <row r="181">
      <c r="C181" s="191"/>
    </row>
    <row r="182">
      <c r="C182" s="191"/>
    </row>
    <row r="183">
      <c r="C183" s="191"/>
    </row>
    <row r="184">
      <c r="C184" s="191"/>
    </row>
    <row r="185">
      <c r="C185" s="191"/>
    </row>
    <row r="186">
      <c r="C186" s="191"/>
    </row>
    <row r="187">
      <c r="C187" s="191"/>
    </row>
    <row r="188">
      <c r="C188" s="191"/>
    </row>
    <row r="189">
      <c r="C189" s="191"/>
    </row>
    <row r="190">
      <c r="C190" s="191"/>
    </row>
    <row r="191">
      <c r="C191" s="191"/>
    </row>
    <row r="192">
      <c r="C192" s="191"/>
    </row>
    <row r="193">
      <c r="C193" s="191"/>
    </row>
    <row r="194">
      <c r="C194" s="191"/>
    </row>
    <row r="195">
      <c r="C195" s="191"/>
    </row>
    <row r="196">
      <c r="C196" s="191"/>
    </row>
    <row r="197">
      <c r="C197" s="191"/>
    </row>
    <row r="198">
      <c r="C198" s="191"/>
    </row>
    <row r="199">
      <c r="C199" s="191"/>
    </row>
    <row r="200">
      <c r="C200" s="191"/>
    </row>
    <row r="201">
      <c r="C201" s="191"/>
    </row>
    <row r="202">
      <c r="C202" s="191"/>
    </row>
    <row r="203">
      <c r="C203" s="191"/>
    </row>
    <row r="204">
      <c r="C204" s="191"/>
    </row>
    <row r="205">
      <c r="C205" s="191"/>
    </row>
    <row r="206">
      <c r="C206" s="191"/>
    </row>
    <row r="207">
      <c r="C207" s="191"/>
    </row>
    <row r="208">
      <c r="C208" s="191"/>
    </row>
    <row r="209">
      <c r="C209" s="191"/>
    </row>
    <row r="210">
      <c r="C210" s="191"/>
    </row>
    <row r="211">
      <c r="C211" s="191"/>
    </row>
    <row r="212">
      <c r="C212" s="191"/>
    </row>
    <row r="213">
      <c r="C213" s="191"/>
    </row>
    <row r="214">
      <c r="C214" s="191"/>
    </row>
    <row r="215">
      <c r="C215" s="191"/>
    </row>
    <row r="216">
      <c r="C216" s="191"/>
    </row>
    <row r="217">
      <c r="C217" s="191"/>
    </row>
    <row r="218">
      <c r="C218" s="191"/>
    </row>
    <row r="219">
      <c r="C219" s="191"/>
    </row>
    <row r="220">
      <c r="C220" s="191"/>
    </row>
    <row r="221">
      <c r="C221" s="191"/>
    </row>
    <row r="222">
      <c r="C222" s="191"/>
    </row>
    <row r="223">
      <c r="C223" s="191"/>
    </row>
    <row r="224">
      <c r="C224" s="191"/>
    </row>
    <row r="225">
      <c r="C225" s="191"/>
    </row>
    <row r="226">
      <c r="C226" s="191"/>
    </row>
    <row r="227">
      <c r="C227" s="191"/>
    </row>
    <row r="228">
      <c r="C228" s="191"/>
    </row>
    <row r="229">
      <c r="C229" s="191"/>
    </row>
    <row r="230">
      <c r="C230" s="191"/>
    </row>
    <row r="231">
      <c r="C231" s="191"/>
    </row>
    <row r="232">
      <c r="C232" s="191"/>
    </row>
    <row r="233">
      <c r="C233" s="191"/>
    </row>
    <row r="234">
      <c r="C234" s="191"/>
    </row>
    <row r="235">
      <c r="C235" s="191"/>
    </row>
    <row r="236">
      <c r="C236" s="191"/>
    </row>
    <row r="237">
      <c r="C237" s="191"/>
    </row>
    <row r="238">
      <c r="C238" s="191"/>
    </row>
    <row r="239">
      <c r="C239" s="191"/>
    </row>
    <row r="240">
      <c r="C240" s="191"/>
    </row>
    <row r="241">
      <c r="C241" s="191"/>
    </row>
    <row r="242">
      <c r="C242" s="191"/>
    </row>
    <row r="243">
      <c r="C243" s="191"/>
    </row>
    <row r="244">
      <c r="C244" s="191"/>
    </row>
    <row r="245">
      <c r="C245" s="191"/>
    </row>
    <row r="246">
      <c r="C246" s="191"/>
    </row>
    <row r="247">
      <c r="C247" s="191"/>
    </row>
    <row r="248">
      <c r="C248" s="191"/>
    </row>
    <row r="249">
      <c r="C249" s="191"/>
    </row>
    <row r="250">
      <c r="C250" s="191"/>
    </row>
    <row r="251">
      <c r="C251" s="191"/>
    </row>
    <row r="252">
      <c r="C252" s="191"/>
    </row>
    <row r="253">
      <c r="C253" s="191"/>
    </row>
    <row r="254">
      <c r="C254" s="191"/>
    </row>
    <row r="255">
      <c r="C255" s="191"/>
    </row>
    <row r="256">
      <c r="C256" s="191"/>
    </row>
    <row r="257">
      <c r="C257" s="191"/>
    </row>
    <row r="258">
      <c r="C258" s="191"/>
    </row>
    <row r="259">
      <c r="C259" s="191"/>
    </row>
    <row r="260">
      <c r="C260" s="191"/>
    </row>
    <row r="261">
      <c r="C261" s="191"/>
    </row>
    <row r="262">
      <c r="C262" s="191"/>
    </row>
    <row r="263">
      <c r="C263" s="191"/>
    </row>
    <row r="264">
      <c r="C264" s="191"/>
    </row>
    <row r="265">
      <c r="C265" s="191"/>
    </row>
    <row r="266">
      <c r="C266" s="191"/>
    </row>
    <row r="267">
      <c r="C267" s="191"/>
    </row>
    <row r="268">
      <c r="C268" s="191"/>
    </row>
    <row r="269">
      <c r="C269" s="191"/>
    </row>
    <row r="270">
      <c r="C270" s="191"/>
    </row>
    <row r="271">
      <c r="C271" s="191"/>
    </row>
    <row r="272">
      <c r="C272" s="191"/>
    </row>
    <row r="273">
      <c r="C273" s="191"/>
    </row>
    <row r="274">
      <c r="C274" s="191"/>
    </row>
    <row r="275">
      <c r="C275" s="191"/>
    </row>
    <row r="276">
      <c r="C276" s="191"/>
    </row>
    <row r="277">
      <c r="C277" s="191"/>
    </row>
    <row r="278">
      <c r="C278" s="191"/>
    </row>
    <row r="279">
      <c r="C279" s="191"/>
    </row>
    <row r="280">
      <c r="C280" s="191"/>
    </row>
    <row r="281">
      <c r="C281" s="191"/>
    </row>
    <row r="282">
      <c r="C282" s="191"/>
    </row>
    <row r="283">
      <c r="C283" s="191"/>
    </row>
    <row r="284">
      <c r="C284" s="191"/>
    </row>
    <row r="285">
      <c r="C285" s="191"/>
    </row>
    <row r="286">
      <c r="C286" s="191"/>
    </row>
    <row r="287">
      <c r="C287" s="191"/>
    </row>
    <row r="288">
      <c r="C288" s="191"/>
    </row>
    <row r="289">
      <c r="C289" s="191"/>
    </row>
    <row r="290">
      <c r="C290" s="191"/>
    </row>
    <row r="291">
      <c r="C291" s="191"/>
    </row>
    <row r="292">
      <c r="C292" s="191"/>
    </row>
    <row r="293">
      <c r="C293" s="191"/>
    </row>
    <row r="294">
      <c r="C294" s="191"/>
    </row>
    <row r="295">
      <c r="C295" s="191"/>
    </row>
    <row r="296">
      <c r="C296" s="191"/>
    </row>
    <row r="297">
      <c r="C297" s="191"/>
    </row>
    <row r="298">
      <c r="C298" s="191"/>
    </row>
    <row r="299">
      <c r="C299" s="191"/>
    </row>
    <row r="300">
      <c r="C300" s="191"/>
    </row>
    <row r="301">
      <c r="C301" s="191"/>
    </row>
    <row r="302">
      <c r="C302" s="191"/>
    </row>
    <row r="303">
      <c r="C303" s="191"/>
    </row>
    <row r="304">
      <c r="C304" s="191"/>
    </row>
    <row r="305">
      <c r="C305" s="191"/>
    </row>
    <row r="306">
      <c r="C306" s="191"/>
    </row>
    <row r="307">
      <c r="C307" s="191"/>
    </row>
    <row r="308">
      <c r="C308" s="191"/>
    </row>
    <row r="309">
      <c r="C309" s="191"/>
    </row>
    <row r="310">
      <c r="C310" s="191"/>
    </row>
    <row r="311">
      <c r="C311" s="191"/>
    </row>
    <row r="312">
      <c r="C312" s="191"/>
    </row>
    <row r="313">
      <c r="C313" s="191"/>
    </row>
    <row r="314">
      <c r="C314" s="191"/>
    </row>
    <row r="315">
      <c r="C315" s="191"/>
    </row>
    <row r="316">
      <c r="C316" s="191"/>
    </row>
    <row r="317">
      <c r="C317" s="191"/>
    </row>
    <row r="318">
      <c r="C318" s="191"/>
    </row>
    <row r="319">
      <c r="C319" s="191"/>
    </row>
    <row r="320">
      <c r="C320" s="191"/>
    </row>
    <row r="321">
      <c r="C321" s="191"/>
    </row>
    <row r="322">
      <c r="C322" s="191"/>
    </row>
    <row r="323">
      <c r="C323" s="191"/>
    </row>
    <row r="324">
      <c r="C324" s="191"/>
    </row>
    <row r="325">
      <c r="C325" s="191"/>
    </row>
    <row r="326">
      <c r="C326" s="191"/>
    </row>
    <row r="327">
      <c r="C327" s="191"/>
    </row>
    <row r="328">
      <c r="C328" s="191"/>
    </row>
    <row r="329">
      <c r="C329" s="191"/>
    </row>
    <row r="330">
      <c r="C330" s="191"/>
    </row>
    <row r="331">
      <c r="C331" s="191"/>
    </row>
    <row r="332">
      <c r="C332" s="191"/>
    </row>
    <row r="333">
      <c r="C333" s="191"/>
    </row>
    <row r="334">
      <c r="C334" s="191"/>
    </row>
    <row r="335">
      <c r="C335" s="191"/>
    </row>
    <row r="336">
      <c r="C336" s="191"/>
    </row>
    <row r="337">
      <c r="C337" s="191"/>
    </row>
    <row r="338">
      <c r="C338" s="191"/>
    </row>
    <row r="339">
      <c r="C339" s="191"/>
    </row>
    <row r="340">
      <c r="C340" s="191"/>
    </row>
    <row r="341">
      <c r="C341" s="191"/>
    </row>
    <row r="342">
      <c r="C342" s="191"/>
    </row>
    <row r="343">
      <c r="C343" s="191"/>
    </row>
    <row r="344">
      <c r="C344" s="191"/>
    </row>
    <row r="345">
      <c r="C345" s="191"/>
    </row>
    <row r="346">
      <c r="C346" s="191"/>
    </row>
    <row r="347">
      <c r="C347" s="191"/>
    </row>
    <row r="348">
      <c r="C348" s="191"/>
    </row>
    <row r="349">
      <c r="C349" s="191"/>
    </row>
    <row r="350">
      <c r="C350" s="191"/>
    </row>
    <row r="351">
      <c r="C351" s="191"/>
    </row>
    <row r="352">
      <c r="C352" s="191"/>
    </row>
    <row r="353">
      <c r="C353" s="191"/>
    </row>
    <row r="354">
      <c r="C354" s="191"/>
    </row>
    <row r="355">
      <c r="C355" s="191"/>
    </row>
    <row r="356">
      <c r="C356" s="191"/>
    </row>
    <row r="357">
      <c r="C357" s="191"/>
    </row>
    <row r="358">
      <c r="C358" s="191"/>
    </row>
    <row r="359">
      <c r="C359" s="191"/>
    </row>
    <row r="360">
      <c r="C360" s="191"/>
    </row>
    <row r="361">
      <c r="C361" s="191"/>
    </row>
    <row r="362">
      <c r="C362" s="191"/>
    </row>
    <row r="363">
      <c r="C363" s="191"/>
    </row>
    <row r="364">
      <c r="C364" s="191"/>
    </row>
    <row r="365">
      <c r="C365" s="191"/>
    </row>
    <row r="366">
      <c r="C366" s="191"/>
    </row>
    <row r="367">
      <c r="C367" s="191"/>
    </row>
    <row r="368">
      <c r="C368" s="191"/>
    </row>
    <row r="369">
      <c r="C369" s="191"/>
    </row>
    <row r="370">
      <c r="C370" s="191"/>
    </row>
    <row r="371">
      <c r="C371" s="191"/>
    </row>
    <row r="372">
      <c r="C372" s="191"/>
    </row>
    <row r="373">
      <c r="C373" s="191"/>
    </row>
    <row r="374">
      <c r="C374" s="191"/>
    </row>
    <row r="375">
      <c r="C375" s="191"/>
    </row>
    <row r="376">
      <c r="C376" s="191"/>
    </row>
    <row r="377">
      <c r="C377" s="191"/>
    </row>
    <row r="378">
      <c r="C378" s="191"/>
    </row>
    <row r="379">
      <c r="C379" s="191"/>
    </row>
    <row r="380">
      <c r="C380" s="191"/>
    </row>
    <row r="381">
      <c r="C381" s="191"/>
    </row>
    <row r="382">
      <c r="C382" s="191"/>
    </row>
    <row r="383">
      <c r="C383" s="191"/>
    </row>
    <row r="384">
      <c r="C384" s="191"/>
    </row>
    <row r="385">
      <c r="C385" s="191"/>
    </row>
    <row r="386">
      <c r="C386" s="191"/>
    </row>
    <row r="387">
      <c r="C387" s="191"/>
    </row>
    <row r="388">
      <c r="C388" s="191"/>
    </row>
    <row r="389">
      <c r="C389" s="191"/>
    </row>
    <row r="390">
      <c r="C390" s="191"/>
    </row>
    <row r="391">
      <c r="C391" s="191"/>
    </row>
    <row r="392">
      <c r="C392" s="191"/>
    </row>
    <row r="393">
      <c r="C393" s="191"/>
    </row>
    <row r="394">
      <c r="C394" s="191"/>
    </row>
    <row r="395">
      <c r="C395" s="191"/>
    </row>
    <row r="396">
      <c r="C396" s="191"/>
    </row>
    <row r="397">
      <c r="C397" s="191"/>
    </row>
    <row r="398">
      <c r="C398" s="191"/>
    </row>
    <row r="399">
      <c r="C399" s="191"/>
    </row>
    <row r="400">
      <c r="C400" s="191"/>
    </row>
    <row r="401">
      <c r="C401" s="191"/>
    </row>
    <row r="402">
      <c r="C402" s="191"/>
    </row>
    <row r="403">
      <c r="C403" s="191"/>
    </row>
    <row r="404">
      <c r="C404" s="191"/>
    </row>
    <row r="405">
      <c r="C405" s="191"/>
    </row>
    <row r="406">
      <c r="C406" s="191"/>
    </row>
    <row r="407">
      <c r="C407" s="191"/>
    </row>
    <row r="408">
      <c r="C408" s="191"/>
    </row>
    <row r="409">
      <c r="C409" s="191"/>
    </row>
    <row r="410">
      <c r="C410" s="191"/>
    </row>
    <row r="411">
      <c r="C411" s="191"/>
    </row>
    <row r="412">
      <c r="C412" s="191"/>
    </row>
    <row r="413">
      <c r="C413" s="191"/>
    </row>
    <row r="414">
      <c r="C414" s="191"/>
    </row>
    <row r="415">
      <c r="C415" s="191"/>
    </row>
    <row r="416">
      <c r="C416" s="191"/>
    </row>
    <row r="417">
      <c r="C417" s="191"/>
    </row>
    <row r="418">
      <c r="C418" s="191"/>
    </row>
    <row r="419">
      <c r="C419" s="191"/>
    </row>
    <row r="420">
      <c r="C420" s="191"/>
    </row>
    <row r="421">
      <c r="C421" s="191"/>
    </row>
    <row r="422">
      <c r="C422" s="191"/>
    </row>
    <row r="423">
      <c r="C423" s="191"/>
    </row>
    <row r="424">
      <c r="C424" s="191"/>
    </row>
    <row r="425">
      <c r="C425" s="191"/>
    </row>
    <row r="426">
      <c r="C426" s="191"/>
    </row>
    <row r="427">
      <c r="C427" s="191"/>
    </row>
    <row r="428">
      <c r="C428" s="191"/>
    </row>
    <row r="429">
      <c r="C429" s="191"/>
    </row>
    <row r="430">
      <c r="C430" s="191"/>
    </row>
    <row r="431">
      <c r="C431" s="191"/>
    </row>
    <row r="432">
      <c r="C432" s="191"/>
    </row>
    <row r="433">
      <c r="C433" s="191"/>
    </row>
    <row r="434">
      <c r="C434" s="191"/>
    </row>
    <row r="435">
      <c r="C435" s="191"/>
    </row>
    <row r="436">
      <c r="C436" s="191"/>
    </row>
    <row r="437">
      <c r="C437" s="191"/>
    </row>
    <row r="438">
      <c r="C438" s="191"/>
    </row>
    <row r="439">
      <c r="C439" s="191"/>
    </row>
    <row r="440">
      <c r="C440" s="191"/>
    </row>
    <row r="441">
      <c r="C441" s="191"/>
    </row>
    <row r="442">
      <c r="C442" s="191"/>
    </row>
    <row r="443">
      <c r="C443" s="191"/>
    </row>
    <row r="444">
      <c r="C444" s="191"/>
    </row>
    <row r="445">
      <c r="C445" s="191"/>
    </row>
    <row r="446">
      <c r="C446" s="191"/>
    </row>
    <row r="447">
      <c r="C447" s="191"/>
    </row>
    <row r="448">
      <c r="C448" s="191"/>
    </row>
    <row r="449">
      <c r="C449" s="191"/>
    </row>
    <row r="450">
      <c r="C450" s="191"/>
    </row>
    <row r="451">
      <c r="C451" s="191"/>
    </row>
    <row r="452">
      <c r="C452" s="191"/>
    </row>
    <row r="453">
      <c r="C453" s="191"/>
    </row>
    <row r="454">
      <c r="C454" s="191"/>
    </row>
    <row r="455">
      <c r="C455" s="191"/>
    </row>
    <row r="456">
      <c r="C456" s="191"/>
    </row>
    <row r="457">
      <c r="C457" s="191"/>
    </row>
    <row r="458">
      <c r="C458" s="191"/>
    </row>
    <row r="459">
      <c r="C459" s="191"/>
    </row>
    <row r="460">
      <c r="C460" s="191"/>
    </row>
    <row r="461">
      <c r="C461" s="191"/>
    </row>
    <row r="462">
      <c r="C462" s="191"/>
    </row>
    <row r="463">
      <c r="C463" s="191"/>
    </row>
    <row r="464">
      <c r="C464" s="191"/>
    </row>
    <row r="465">
      <c r="C465" s="191"/>
    </row>
    <row r="466">
      <c r="C466" s="191"/>
    </row>
    <row r="467">
      <c r="C467" s="191"/>
    </row>
    <row r="468">
      <c r="C468" s="191"/>
    </row>
    <row r="469">
      <c r="C469" s="191"/>
    </row>
    <row r="470">
      <c r="C470" s="191"/>
    </row>
    <row r="471">
      <c r="C471" s="191"/>
    </row>
    <row r="472">
      <c r="C472" s="191"/>
    </row>
    <row r="473">
      <c r="C473" s="191"/>
    </row>
    <row r="474">
      <c r="C474" s="191"/>
    </row>
    <row r="475">
      <c r="C475" s="191"/>
    </row>
    <row r="476">
      <c r="C476" s="191"/>
    </row>
    <row r="477">
      <c r="C477" s="191"/>
    </row>
    <row r="478">
      <c r="C478" s="191"/>
    </row>
    <row r="479">
      <c r="C479" s="191"/>
    </row>
    <row r="480">
      <c r="C480" s="191"/>
    </row>
    <row r="481">
      <c r="C481" s="191"/>
    </row>
    <row r="482">
      <c r="C482" s="191"/>
    </row>
    <row r="483">
      <c r="C483" s="191"/>
    </row>
    <row r="484">
      <c r="C484" s="191"/>
    </row>
    <row r="485">
      <c r="C485" s="191"/>
    </row>
    <row r="486">
      <c r="C486" s="191"/>
    </row>
    <row r="487">
      <c r="C487" s="191"/>
    </row>
    <row r="488">
      <c r="C488" s="191"/>
    </row>
    <row r="489">
      <c r="C489" s="191"/>
    </row>
    <row r="490">
      <c r="C490" s="191"/>
    </row>
    <row r="491">
      <c r="C491" s="191"/>
    </row>
    <row r="492">
      <c r="C492" s="191"/>
    </row>
    <row r="493">
      <c r="C493" s="191"/>
    </row>
    <row r="494">
      <c r="C494" s="191"/>
    </row>
    <row r="495">
      <c r="C495" s="191"/>
    </row>
    <row r="496">
      <c r="C496" s="191"/>
    </row>
    <row r="497">
      <c r="C497" s="191"/>
    </row>
    <row r="498">
      <c r="C498" s="191"/>
    </row>
    <row r="499">
      <c r="C499" s="191"/>
    </row>
    <row r="500">
      <c r="C500" s="191"/>
    </row>
    <row r="501">
      <c r="C501" s="191"/>
    </row>
    <row r="502">
      <c r="C502" s="191"/>
    </row>
    <row r="503">
      <c r="C503" s="191"/>
    </row>
    <row r="504">
      <c r="C504" s="191"/>
    </row>
    <row r="505">
      <c r="C505" s="191"/>
    </row>
    <row r="506">
      <c r="C506" s="191"/>
    </row>
    <row r="507">
      <c r="C507" s="191"/>
    </row>
    <row r="508">
      <c r="C508" s="191"/>
    </row>
    <row r="509">
      <c r="C509" s="191"/>
    </row>
    <row r="510">
      <c r="C510" s="191"/>
    </row>
    <row r="511">
      <c r="C511" s="191"/>
    </row>
    <row r="512">
      <c r="C512" s="191"/>
    </row>
    <row r="513">
      <c r="C513" s="191"/>
    </row>
    <row r="514">
      <c r="C514" s="191"/>
    </row>
    <row r="515">
      <c r="C515" s="191"/>
    </row>
    <row r="516">
      <c r="C516" s="191"/>
    </row>
    <row r="517">
      <c r="C517" s="191"/>
    </row>
    <row r="518">
      <c r="C518" s="191"/>
    </row>
    <row r="519">
      <c r="C519" s="191"/>
    </row>
    <row r="520">
      <c r="C520" s="191"/>
    </row>
    <row r="521">
      <c r="C521" s="191"/>
    </row>
    <row r="522">
      <c r="C522" s="191"/>
    </row>
    <row r="523">
      <c r="C523" s="191"/>
    </row>
    <row r="524">
      <c r="C524" s="191"/>
    </row>
    <row r="525">
      <c r="C525" s="191"/>
    </row>
    <row r="526">
      <c r="C526" s="191"/>
    </row>
    <row r="527">
      <c r="C527" s="191"/>
    </row>
    <row r="528">
      <c r="C528" s="191"/>
    </row>
    <row r="529">
      <c r="C529" s="191"/>
    </row>
    <row r="530">
      <c r="C530" s="191"/>
    </row>
    <row r="531">
      <c r="C531" s="191"/>
    </row>
    <row r="532">
      <c r="C532" s="191"/>
    </row>
    <row r="533">
      <c r="C533" s="191"/>
    </row>
    <row r="534">
      <c r="C534" s="191"/>
    </row>
    <row r="535">
      <c r="C535" s="191"/>
    </row>
    <row r="536">
      <c r="C536" s="191"/>
    </row>
    <row r="537">
      <c r="C537" s="191"/>
    </row>
    <row r="538">
      <c r="C538" s="191"/>
    </row>
    <row r="539">
      <c r="C539" s="191"/>
    </row>
    <row r="540">
      <c r="C540" s="191"/>
    </row>
    <row r="541">
      <c r="C541" s="191"/>
    </row>
    <row r="542">
      <c r="C542" s="191"/>
    </row>
    <row r="543">
      <c r="C543" s="191"/>
    </row>
    <row r="544">
      <c r="C544" s="191"/>
    </row>
    <row r="545">
      <c r="C545" s="191"/>
    </row>
    <row r="546">
      <c r="C546" s="191"/>
    </row>
    <row r="547">
      <c r="C547" s="191"/>
    </row>
    <row r="548">
      <c r="C548" s="191"/>
    </row>
    <row r="549">
      <c r="C549" s="191"/>
    </row>
    <row r="550">
      <c r="C550" s="191"/>
    </row>
    <row r="551">
      <c r="C551" s="191"/>
    </row>
    <row r="552">
      <c r="C552" s="191"/>
    </row>
    <row r="553">
      <c r="C553" s="191"/>
    </row>
    <row r="554">
      <c r="C554" s="191"/>
    </row>
    <row r="555">
      <c r="C555" s="191"/>
    </row>
    <row r="556">
      <c r="C556" s="191"/>
    </row>
    <row r="557">
      <c r="C557" s="191"/>
    </row>
    <row r="558">
      <c r="C558" s="191"/>
    </row>
    <row r="559">
      <c r="C559" s="191"/>
    </row>
    <row r="560">
      <c r="C560" s="191"/>
    </row>
    <row r="561">
      <c r="C561" s="191"/>
    </row>
    <row r="562">
      <c r="C562" s="191"/>
    </row>
    <row r="563">
      <c r="C563" s="191"/>
    </row>
    <row r="564">
      <c r="C564" s="191"/>
    </row>
    <row r="565">
      <c r="C565" s="191"/>
    </row>
    <row r="566">
      <c r="C566" s="191"/>
    </row>
    <row r="567">
      <c r="C567" s="191"/>
    </row>
    <row r="568">
      <c r="C568" s="191"/>
    </row>
    <row r="569">
      <c r="C569" s="191"/>
    </row>
    <row r="570">
      <c r="C570" s="191"/>
    </row>
    <row r="571">
      <c r="C571" s="191"/>
    </row>
    <row r="572">
      <c r="C572" s="191"/>
    </row>
    <row r="573">
      <c r="C573" s="191"/>
    </row>
    <row r="574">
      <c r="C574" s="191"/>
    </row>
    <row r="575">
      <c r="C575" s="191"/>
    </row>
    <row r="576">
      <c r="C576" s="191"/>
    </row>
    <row r="577">
      <c r="C577" s="191"/>
    </row>
    <row r="578">
      <c r="C578" s="191"/>
    </row>
    <row r="579">
      <c r="C579" s="191"/>
    </row>
    <row r="580">
      <c r="C580" s="191"/>
    </row>
    <row r="581">
      <c r="C581" s="191"/>
    </row>
    <row r="582">
      <c r="C582" s="191"/>
    </row>
    <row r="583">
      <c r="C583" s="191"/>
    </row>
    <row r="584">
      <c r="C584" s="191"/>
    </row>
    <row r="585">
      <c r="C585" s="191"/>
    </row>
    <row r="586">
      <c r="C586" s="191"/>
    </row>
    <row r="587">
      <c r="C587" s="191"/>
    </row>
    <row r="588">
      <c r="C588" s="191"/>
    </row>
    <row r="589">
      <c r="C589" s="191"/>
    </row>
    <row r="590">
      <c r="C590" s="191"/>
    </row>
    <row r="591">
      <c r="C591" s="191"/>
    </row>
    <row r="592">
      <c r="C592" s="191"/>
    </row>
    <row r="593">
      <c r="C593" s="191"/>
    </row>
    <row r="594">
      <c r="C594" s="191"/>
    </row>
    <row r="595">
      <c r="C595" s="191"/>
    </row>
    <row r="596">
      <c r="C596" s="191"/>
    </row>
    <row r="597">
      <c r="C597" s="191"/>
    </row>
    <row r="598">
      <c r="C598" s="191"/>
    </row>
    <row r="599">
      <c r="C599" s="191"/>
    </row>
    <row r="600">
      <c r="C600" s="191"/>
    </row>
    <row r="601">
      <c r="C601" s="191"/>
    </row>
    <row r="602">
      <c r="C602" s="191"/>
    </row>
    <row r="603">
      <c r="C603" s="191"/>
    </row>
    <row r="604">
      <c r="C604" s="191"/>
    </row>
    <row r="605">
      <c r="C605" s="191"/>
    </row>
    <row r="606">
      <c r="C606" s="191"/>
    </row>
    <row r="607">
      <c r="C607" s="191"/>
    </row>
    <row r="608">
      <c r="C608" s="191"/>
    </row>
    <row r="609">
      <c r="C609" s="191"/>
    </row>
    <row r="610">
      <c r="C610" s="191"/>
    </row>
    <row r="611">
      <c r="C611" s="191"/>
    </row>
    <row r="612">
      <c r="C612" s="191"/>
    </row>
    <row r="613">
      <c r="C613" s="191"/>
    </row>
    <row r="614">
      <c r="C614" s="191"/>
    </row>
    <row r="615">
      <c r="C615" s="191"/>
    </row>
    <row r="616">
      <c r="C616" s="191"/>
    </row>
    <row r="617">
      <c r="C617" s="191"/>
    </row>
    <row r="618">
      <c r="C618" s="191"/>
    </row>
    <row r="619">
      <c r="C619" s="191"/>
    </row>
    <row r="620">
      <c r="C620" s="191"/>
    </row>
    <row r="621">
      <c r="C621" s="191"/>
    </row>
    <row r="622">
      <c r="C622" s="191"/>
    </row>
    <row r="623">
      <c r="C623" s="191"/>
    </row>
    <row r="624">
      <c r="C624" s="191"/>
    </row>
    <row r="625">
      <c r="C625" s="191"/>
    </row>
    <row r="626">
      <c r="C626" s="191"/>
    </row>
    <row r="627">
      <c r="C627" s="191"/>
    </row>
    <row r="628">
      <c r="C628" s="191"/>
    </row>
    <row r="629">
      <c r="C629" s="191"/>
    </row>
    <row r="630">
      <c r="C630" s="191"/>
    </row>
    <row r="631">
      <c r="C631" s="191"/>
    </row>
    <row r="632">
      <c r="C632" s="191"/>
    </row>
    <row r="633">
      <c r="C633" s="191"/>
    </row>
    <row r="634">
      <c r="C634" s="191"/>
    </row>
    <row r="635">
      <c r="C635" s="191"/>
    </row>
    <row r="636">
      <c r="C636" s="191"/>
    </row>
    <row r="637">
      <c r="C637" s="191"/>
    </row>
    <row r="638">
      <c r="C638" s="191"/>
    </row>
    <row r="639">
      <c r="C639" s="191"/>
    </row>
    <row r="640">
      <c r="C640" s="191"/>
    </row>
    <row r="641">
      <c r="C641" s="191"/>
    </row>
    <row r="642">
      <c r="C642" s="191"/>
    </row>
    <row r="643">
      <c r="C643" s="191"/>
    </row>
    <row r="644">
      <c r="C644" s="191"/>
    </row>
    <row r="645">
      <c r="C645" s="191"/>
    </row>
    <row r="646">
      <c r="C646" s="191"/>
    </row>
    <row r="647">
      <c r="C647" s="191"/>
    </row>
    <row r="648">
      <c r="C648" s="191"/>
    </row>
    <row r="649">
      <c r="C649" s="191"/>
    </row>
    <row r="650">
      <c r="C650" s="191"/>
    </row>
    <row r="651">
      <c r="C651" s="191"/>
    </row>
    <row r="652">
      <c r="C652" s="191"/>
    </row>
    <row r="653">
      <c r="C653" s="191"/>
    </row>
    <row r="654">
      <c r="C654" s="191"/>
    </row>
    <row r="655">
      <c r="C655" s="191"/>
    </row>
    <row r="656">
      <c r="C656" s="191"/>
    </row>
    <row r="657">
      <c r="C657" s="191"/>
    </row>
    <row r="658">
      <c r="C658" s="191"/>
    </row>
    <row r="659">
      <c r="C659" s="191"/>
    </row>
    <row r="660">
      <c r="C660" s="191"/>
    </row>
    <row r="661">
      <c r="C661" s="191"/>
    </row>
    <row r="662">
      <c r="C662" s="191"/>
    </row>
    <row r="663">
      <c r="C663" s="191"/>
    </row>
    <row r="664">
      <c r="C664" s="191"/>
    </row>
    <row r="665">
      <c r="C665" s="191"/>
    </row>
    <row r="666">
      <c r="C666" s="191"/>
    </row>
    <row r="667">
      <c r="C667" s="191"/>
    </row>
    <row r="668">
      <c r="C668" s="191"/>
    </row>
    <row r="669">
      <c r="C669" s="191"/>
    </row>
    <row r="670">
      <c r="C670" s="191"/>
    </row>
    <row r="671">
      <c r="C671" s="191"/>
    </row>
    <row r="672">
      <c r="C672" s="191"/>
    </row>
    <row r="673">
      <c r="C673" s="191"/>
    </row>
    <row r="674">
      <c r="C674" s="191"/>
    </row>
    <row r="675">
      <c r="C675" s="191"/>
    </row>
    <row r="676">
      <c r="C676" s="191"/>
    </row>
    <row r="677">
      <c r="C677" s="191"/>
    </row>
    <row r="678">
      <c r="C678" s="191"/>
    </row>
    <row r="679">
      <c r="C679" s="191"/>
    </row>
    <row r="680">
      <c r="C680" s="191"/>
    </row>
    <row r="681">
      <c r="C681" s="191"/>
    </row>
    <row r="682">
      <c r="C682" s="191"/>
    </row>
    <row r="683">
      <c r="C683" s="191"/>
    </row>
    <row r="684">
      <c r="C684" s="191"/>
    </row>
    <row r="685">
      <c r="C685" s="191"/>
    </row>
    <row r="686">
      <c r="C686" s="191"/>
    </row>
    <row r="687">
      <c r="C687" s="191"/>
    </row>
    <row r="688">
      <c r="C688" s="191"/>
    </row>
    <row r="689">
      <c r="C689" s="191"/>
    </row>
    <row r="690">
      <c r="C690" s="191"/>
    </row>
    <row r="691">
      <c r="C691" s="191"/>
    </row>
    <row r="692">
      <c r="C692" s="191"/>
    </row>
    <row r="693">
      <c r="C693" s="191"/>
    </row>
    <row r="694">
      <c r="C694" s="191"/>
    </row>
    <row r="695">
      <c r="C695" s="191"/>
    </row>
    <row r="696">
      <c r="C696" s="191"/>
    </row>
    <row r="697">
      <c r="C697" s="191"/>
    </row>
    <row r="698">
      <c r="C698" s="191"/>
    </row>
    <row r="699">
      <c r="C699" s="191"/>
    </row>
    <row r="700">
      <c r="C700" s="191"/>
    </row>
    <row r="701">
      <c r="C701" s="191"/>
    </row>
    <row r="702">
      <c r="C702" s="191"/>
    </row>
    <row r="703">
      <c r="C703" s="191"/>
    </row>
    <row r="704">
      <c r="C704" s="191"/>
    </row>
    <row r="705">
      <c r="C705" s="191"/>
    </row>
    <row r="706">
      <c r="C706" s="191"/>
    </row>
    <row r="707">
      <c r="C707" s="191"/>
    </row>
    <row r="708">
      <c r="C708" s="191"/>
    </row>
    <row r="709">
      <c r="C709" s="191"/>
    </row>
    <row r="710">
      <c r="C710" s="191"/>
    </row>
    <row r="711">
      <c r="C711" s="191"/>
    </row>
    <row r="712">
      <c r="C712" s="191"/>
    </row>
    <row r="713">
      <c r="C713" s="191"/>
    </row>
    <row r="714">
      <c r="C714" s="191"/>
    </row>
    <row r="715">
      <c r="C715" s="191"/>
    </row>
    <row r="716">
      <c r="C716" s="191"/>
    </row>
    <row r="717">
      <c r="C717" s="191"/>
    </row>
    <row r="718">
      <c r="C718" s="191"/>
    </row>
    <row r="719">
      <c r="C719" s="191"/>
    </row>
    <row r="720">
      <c r="C720" s="191"/>
    </row>
    <row r="721">
      <c r="C721" s="191"/>
    </row>
    <row r="722">
      <c r="C722" s="191"/>
    </row>
    <row r="723">
      <c r="C723" s="191"/>
    </row>
    <row r="724">
      <c r="C724" s="191"/>
    </row>
    <row r="725">
      <c r="C725" s="191"/>
    </row>
    <row r="726">
      <c r="C726" s="191"/>
    </row>
    <row r="727">
      <c r="C727" s="191"/>
    </row>
    <row r="728">
      <c r="C728" s="191"/>
    </row>
    <row r="729">
      <c r="C729" s="191"/>
    </row>
    <row r="730">
      <c r="C730" s="191"/>
    </row>
    <row r="731">
      <c r="C731" s="191"/>
    </row>
    <row r="732">
      <c r="C732" s="191"/>
    </row>
    <row r="733">
      <c r="C733" s="191"/>
    </row>
    <row r="734">
      <c r="C734" s="191"/>
    </row>
    <row r="735">
      <c r="C735" s="191"/>
    </row>
    <row r="736">
      <c r="C736" s="191"/>
    </row>
    <row r="737">
      <c r="C737" s="191"/>
    </row>
    <row r="738">
      <c r="C738" s="191"/>
    </row>
    <row r="739">
      <c r="C739" s="191"/>
    </row>
    <row r="740">
      <c r="C740" s="191"/>
    </row>
    <row r="741">
      <c r="C741" s="191"/>
    </row>
    <row r="742">
      <c r="C742" s="191"/>
    </row>
    <row r="743">
      <c r="C743" s="191"/>
    </row>
    <row r="744">
      <c r="C744" s="191"/>
    </row>
    <row r="745">
      <c r="C745" s="191"/>
    </row>
    <row r="746">
      <c r="C746" s="191"/>
    </row>
    <row r="747">
      <c r="C747" s="191"/>
    </row>
    <row r="748">
      <c r="C748" s="191"/>
    </row>
    <row r="749">
      <c r="C749" s="191"/>
    </row>
    <row r="750">
      <c r="C750" s="191"/>
    </row>
    <row r="751">
      <c r="C751" s="191"/>
    </row>
    <row r="752">
      <c r="C752" s="191"/>
    </row>
    <row r="753">
      <c r="C753" s="191"/>
    </row>
    <row r="754">
      <c r="C754" s="191"/>
    </row>
    <row r="755">
      <c r="C755" s="191"/>
    </row>
    <row r="756">
      <c r="C756" s="191"/>
    </row>
    <row r="757">
      <c r="C757" s="191"/>
    </row>
    <row r="758">
      <c r="C758" s="191"/>
    </row>
    <row r="759">
      <c r="C759" s="191"/>
    </row>
    <row r="760">
      <c r="C760" s="191"/>
    </row>
    <row r="761">
      <c r="C761" s="191"/>
    </row>
    <row r="762">
      <c r="C762" s="191"/>
    </row>
    <row r="763">
      <c r="C763" s="191"/>
    </row>
    <row r="764">
      <c r="C764" s="191"/>
    </row>
    <row r="765">
      <c r="C765" s="191"/>
    </row>
    <row r="766">
      <c r="C766" s="191"/>
    </row>
    <row r="767">
      <c r="C767" s="191"/>
    </row>
    <row r="768">
      <c r="C768" s="191"/>
    </row>
    <row r="769">
      <c r="C769" s="191"/>
    </row>
    <row r="770">
      <c r="C770" s="191"/>
    </row>
    <row r="771">
      <c r="C771" s="191"/>
    </row>
    <row r="772">
      <c r="C772" s="191"/>
    </row>
    <row r="773">
      <c r="C773" s="191"/>
    </row>
    <row r="774">
      <c r="C774" s="191"/>
    </row>
    <row r="775">
      <c r="C775" s="191"/>
    </row>
    <row r="776">
      <c r="C776" s="191"/>
    </row>
    <row r="777">
      <c r="C777" s="191"/>
    </row>
    <row r="778">
      <c r="C778" s="191"/>
    </row>
    <row r="779">
      <c r="C779" s="191"/>
    </row>
    <row r="780">
      <c r="C780" s="191"/>
    </row>
    <row r="781">
      <c r="C781" s="191"/>
    </row>
    <row r="782">
      <c r="C782" s="191"/>
    </row>
    <row r="783">
      <c r="C783" s="191"/>
    </row>
    <row r="784">
      <c r="C784" s="191"/>
    </row>
    <row r="785">
      <c r="C785" s="191"/>
    </row>
    <row r="786">
      <c r="C786" s="191"/>
    </row>
    <row r="787">
      <c r="C787" s="191"/>
    </row>
    <row r="788">
      <c r="C788" s="191"/>
    </row>
    <row r="789">
      <c r="C789" s="191"/>
    </row>
    <row r="790">
      <c r="C790" s="191"/>
    </row>
    <row r="791">
      <c r="C791" s="191"/>
    </row>
    <row r="792">
      <c r="C792" s="191"/>
    </row>
    <row r="793">
      <c r="C793" s="191"/>
    </row>
    <row r="794">
      <c r="C794" s="191"/>
    </row>
    <row r="795">
      <c r="C795" s="191"/>
    </row>
    <row r="796">
      <c r="C796" s="191"/>
    </row>
    <row r="797">
      <c r="C797" s="191"/>
    </row>
    <row r="798">
      <c r="C798" s="191"/>
    </row>
    <row r="799">
      <c r="C799" s="191"/>
    </row>
    <row r="800">
      <c r="C800" s="191"/>
    </row>
    <row r="801">
      <c r="C801" s="191"/>
    </row>
    <row r="802">
      <c r="C802" s="191"/>
    </row>
    <row r="803">
      <c r="C803" s="191"/>
    </row>
    <row r="804">
      <c r="C804" s="191"/>
    </row>
    <row r="805">
      <c r="C805" s="191"/>
    </row>
    <row r="806">
      <c r="C806" s="191"/>
    </row>
    <row r="807">
      <c r="C807" s="191"/>
    </row>
    <row r="808">
      <c r="C808" s="191"/>
    </row>
    <row r="809">
      <c r="C809" s="191"/>
    </row>
    <row r="810">
      <c r="C810" s="191"/>
    </row>
    <row r="811">
      <c r="C811" s="191"/>
    </row>
    <row r="812">
      <c r="C812" s="191"/>
    </row>
    <row r="813">
      <c r="C813" s="191"/>
    </row>
    <row r="814">
      <c r="C814" s="191"/>
    </row>
    <row r="815">
      <c r="C815" s="191"/>
    </row>
    <row r="816">
      <c r="C816" s="191"/>
    </row>
    <row r="817">
      <c r="C817" s="191"/>
    </row>
    <row r="818">
      <c r="C818" s="191"/>
    </row>
    <row r="819">
      <c r="C819" s="191"/>
    </row>
    <row r="820">
      <c r="C820" s="191"/>
    </row>
    <row r="821">
      <c r="C821" s="191"/>
    </row>
    <row r="822">
      <c r="C822" s="191"/>
    </row>
    <row r="823">
      <c r="C823" s="191"/>
    </row>
    <row r="824">
      <c r="C824" s="191"/>
    </row>
    <row r="825">
      <c r="C825" s="191"/>
    </row>
    <row r="826">
      <c r="C826" s="191"/>
    </row>
    <row r="827">
      <c r="C827" s="191"/>
    </row>
    <row r="828">
      <c r="C828" s="191"/>
    </row>
    <row r="829">
      <c r="C829" s="191"/>
    </row>
    <row r="830">
      <c r="C830" s="191"/>
    </row>
    <row r="831">
      <c r="C831" s="191"/>
    </row>
    <row r="832">
      <c r="C832" s="191"/>
    </row>
    <row r="833">
      <c r="C833" s="191"/>
    </row>
    <row r="834">
      <c r="C834" s="191"/>
    </row>
    <row r="835">
      <c r="C835" s="191"/>
    </row>
    <row r="836">
      <c r="C836" s="191"/>
    </row>
    <row r="837">
      <c r="C837" s="191"/>
    </row>
    <row r="838">
      <c r="C838" s="191"/>
    </row>
    <row r="839">
      <c r="C839" s="191"/>
    </row>
    <row r="840">
      <c r="C840" s="191"/>
    </row>
    <row r="841">
      <c r="C841" s="191"/>
    </row>
    <row r="842">
      <c r="C842" s="191"/>
    </row>
    <row r="843">
      <c r="C843" s="191"/>
    </row>
    <row r="844">
      <c r="C844" s="191"/>
    </row>
    <row r="845">
      <c r="C845" s="191"/>
    </row>
    <row r="846">
      <c r="C846" s="191"/>
    </row>
    <row r="847">
      <c r="C847" s="191"/>
    </row>
    <row r="848">
      <c r="C848" s="191"/>
    </row>
    <row r="849">
      <c r="C849" s="191"/>
    </row>
    <row r="850">
      <c r="C850" s="191"/>
    </row>
    <row r="851">
      <c r="C851" s="191"/>
    </row>
    <row r="852">
      <c r="C852" s="191"/>
    </row>
    <row r="853">
      <c r="C853" s="191"/>
    </row>
    <row r="854">
      <c r="C854" s="191"/>
    </row>
    <row r="855">
      <c r="C855" s="191"/>
    </row>
    <row r="856">
      <c r="C856" s="191"/>
    </row>
    <row r="857">
      <c r="C857" s="191"/>
    </row>
    <row r="858">
      <c r="C858" s="191"/>
    </row>
    <row r="859">
      <c r="C859" s="191"/>
    </row>
    <row r="860">
      <c r="C860" s="191"/>
    </row>
    <row r="861">
      <c r="C861" s="191"/>
    </row>
    <row r="862">
      <c r="C862" s="191"/>
    </row>
    <row r="863">
      <c r="C863" s="191"/>
    </row>
    <row r="864">
      <c r="C864" s="191"/>
    </row>
    <row r="865">
      <c r="C865" s="191"/>
    </row>
    <row r="866">
      <c r="C866" s="191"/>
    </row>
    <row r="867">
      <c r="C867" s="191"/>
    </row>
    <row r="868">
      <c r="C868" s="191"/>
    </row>
    <row r="869">
      <c r="C869" s="191"/>
    </row>
    <row r="870">
      <c r="C870" s="191"/>
    </row>
    <row r="871">
      <c r="C871" s="191"/>
    </row>
    <row r="872">
      <c r="C872" s="191"/>
    </row>
    <row r="873">
      <c r="C873" s="191"/>
    </row>
    <row r="874">
      <c r="C874" s="191"/>
    </row>
    <row r="875">
      <c r="C875" s="191"/>
    </row>
    <row r="876">
      <c r="C876" s="191"/>
    </row>
    <row r="877">
      <c r="C877" s="191"/>
    </row>
    <row r="878">
      <c r="C878" s="191"/>
    </row>
    <row r="879">
      <c r="C879" s="191"/>
    </row>
    <row r="880">
      <c r="C880" s="191"/>
    </row>
    <row r="881">
      <c r="C881" s="191"/>
    </row>
    <row r="882">
      <c r="C882" s="191"/>
    </row>
    <row r="883">
      <c r="C883" s="191"/>
    </row>
    <row r="884">
      <c r="C884" s="191"/>
    </row>
    <row r="885">
      <c r="C885" s="191"/>
    </row>
    <row r="886">
      <c r="C886" s="191"/>
    </row>
    <row r="887">
      <c r="C887" s="191"/>
    </row>
    <row r="888">
      <c r="C888" s="191"/>
    </row>
    <row r="889">
      <c r="C889" s="191"/>
    </row>
    <row r="890">
      <c r="C890" s="191"/>
    </row>
    <row r="891">
      <c r="C891" s="191"/>
    </row>
    <row r="892">
      <c r="C892" s="191"/>
    </row>
    <row r="893">
      <c r="C893" s="191"/>
    </row>
    <row r="894">
      <c r="C894" s="191"/>
    </row>
    <row r="895">
      <c r="C895" s="191"/>
    </row>
    <row r="896">
      <c r="C896" s="191"/>
    </row>
    <row r="897">
      <c r="C897" s="191"/>
    </row>
    <row r="898">
      <c r="C898" s="191"/>
    </row>
    <row r="899">
      <c r="C899" s="191"/>
    </row>
    <row r="900">
      <c r="C900" s="191"/>
    </row>
    <row r="901">
      <c r="C901" s="191"/>
    </row>
    <row r="902">
      <c r="C902" s="191"/>
    </row>
    <row r="903">
      <c r="C903" s="191"/>
    </row>
    <row r="904">
      <c r="C904" s="191"/>
    </row>
    <row r="905">
      <c r="C905" s="191"/>
    </row>
    <row r="906">
      <c r="C906" s="191"/>
    </row>
    <row r="907">
      <c r="C907" s="191"/>
    </row>
    <row r="908">
      <c r="C908" s="191"/>
    </row>
    <row r="909">
      <c r="C909" s="191"/>
    </row>
    <row r="910">
      <c r="C910" s="191"/>
    </row>
    <row r="911">
      <c r="C911" s="191"/>
    </row>
    <row r="912">
      <c r="C912" s="191"/>
    </row>
    <row r="913">
      <c r="C913" s="191"/>
    </row>
    <row r="914">
      <c r="C914" s="191"/>
    </row>
    <row r="915">
      <c r="C915" s="191"/>
    </row>
    <row r="916">
      <c r="C916" s="191"/>
    </row>
    <row r="917">
      <c r="C917" s="191"/>
    </row>
    <row r="918">
      <c r="C918" s="191"/>
    </row>
    <row r="919">
      <c r="C919" s="191"/>
    </row>
    <row r="920">
      <c r="C920" s="191"/>
    </row>
    <row r="921">
      <c r="C921" s="191"/>
    </row>
    <row r="922">
      <c r="C922" s="191"/>
    </row>
    <row r="923">
      <c r="C923" s="191"/>
    </row>
    <row r="924">
      <c r="C924" s="191"/>
    </row>
    <row r="925">
      <c r="C925" s="191"/>
    </row>
    <row r="926">
      <c r="C926" s="191"/>
    </row>
    <row r="927">
      <c r="C927" s="191"/>
    </row>
    <row r="928">
      <c r="C928" s="191"/>
    </row>
    <row r="929">
      <c r="C929" s="191"/>
    </row>
    <row r="930">
      <c r="C930" s="191"/>
    </row>
    <row r="931">
      <c r="C931" s="191"/>
    </row>
    <row r="932">
      <c r="C932" s="191"/>
    </row>
    <row r="933">
      <c r="C933" s="191"/>
    </row>
    <row r="934">
      <c r="C934" s="191"/>
    </row>
    <row r="935">
      <c r="C935" s="191"/>
    </row>
    <row r="936">
      <c r="C936" s="191"/>
    </row>
    <row r="937">
      <c r="C937" s="191"/>
    </row>
    <row r="938">
      <c r="C938" s="191"/>
    </row>
    <row r="939">
      <c r="C939" s="191"/>
    </row>
    <row r="940">
      <c r="C940" s="191"/>
    </row>
    <row r="941">
      <c r="C941" s="191"/>
    </row>
    <row r="942">
      <c r="C942" s="191"/>
    </row>
    <row r="943">
      <c r="C943" s="191"/>
    </row>
    <row r="944">
      <c r="C944" s="191"/>
    </row>
    <row r="945">
      <c r="C945" s="191"/>
    </row>
    <row r="946">
      <c r="C946" s="191"/>
    </row>
    <row r="947">
      <c r="C947" s="191"/>
    </row>
    <row r="948">
      <c r="C948" s="191"/>
    </row>
    <row r="949">
      <c r="C949" s="191"/>
    </row>
    <row r="950">
      <c r="C950" s="191"/>
    </row>
    <row r="951">
      <c r="C951" s="191"/>
    </row>
    <row r="952">
      <c r="C952" s="191"/>
    </row>
    <row r="953">
      <c r="C953" s="191"/>
    </row>
    <row r="954">
      <c r="C954" s="191"/>
    </row>
    <row r="955">
      <c r="C955" s="191"/>
    </row>
    <row r="956">
      <c r="C956" s="191"/>
    </row>
    <row r="957">
      <c r="C957" s="191"/>
    </row>
    <row r="958">
      <c r="C958" s="191"/>
    </row>
    <row r="959">
      <c r="C959" s="191"/>
    </row>
    <row r="960">
      <c r="C960" s="191"/>
    </row>
    <row r="961">
      <c r="C961" s="191"/>
    </row>
    <row r="962">
      <c r="C962" s="191"/>
    </row>
    <row r="963">
      <c r="C963" s="191"/>
    </row>
    <row r="964">
      <c r="C964" s="191"/>
    </row>
    <row r="965">
      <c r="C965" s="191"/>
    </row>
    <row r="966">
      <c r="C966" s="191"/>
    </row>
    <row r="967">
      <c r="C967" s="191"/>
    </row>
    <row r="968">
      <c r="C968" s="191"/>
    </row>
    <row r="969">
      <c r="C969" s="191"/>
    </row>
    <row r="970">
      <c r="C970" s="191"/>
    </row>
    <row r="971">
      <c r="C971" s="191"/>
    </row>
    <row r="972">
      <c r="C972" s="191"/>
    </row>
    <row r="973">
      <c r="C973" s="191"/>
    </row>
    <row r="974">
      <c r="C974" s="191"/>
    </row>
    <row r="975">
      <c r="C975" s="191"/>
    </row>
    <row r="976">
      <c r="C976" s="191"/>
    </row>
    <row r="977">
      <c r="C977" s="191"/>
    </row>
    <row r="978">
      <c r="C978" s="191"/>
    </row>
    <row r="979">
      <c r="C979" s="191"/>
    </row>
    <row r="980">
      <c r="C980" s="191"/>
    </row>
    <row r="981">
      <c r="C981" s="191"/>
    </row>
    <row r="982">
      <c r="C982" s="191"/>
    </row>
    <row r="983">
      <c r="C983" s="191"/>
    </row>
    <row r="984">
      <c r="C984" s="191"/>
    </row>
    <row r="985">
      <c r="C985" s="191"/>
    </row>
    <row r="986">
      <c r="C986" s="191"/>
    </row>
    <row r="987">
      <c r="C987" s="191"/>
    </row>
    <row r="988">
      <c r="C988" s="191"/>
    </row>
    <row r="989">
      <c r="C989" s="191"/>
    </row>
    <row r="990">
      <c r="C990" s="191"/>
    </row>
    <row r="991">
      <c r="C991" s="191"/>
    </row>
    <row r="992">
      <c r="C992" s="191"/>
    </row>
    <row r="993">
      <c r="C993" s="191"/>
    </row>
    <row r="994">
      <c r="C994" s="191"/>
    </row>
    <row r="995">
      <c r="C995" s="191"/>
    </row>
    <row r="996">
      <c r="C996" s="191"/>
    </row>
  </sheetData>
  <mergeCells count="3">
    <mergeCell ref="B4:C4"/>
    <mergeCell ref="E5:F5"/>
    <mergeCell ref="D8:E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8">
      <c r="A18" s="12" t="s">
        <v>221</v>
      </c>
    </row>
    <row r="19">
      <c r="A19" s="12" t="s">
        <v>222</v>
      </c>
    </row>
    <row r="21">
      <c r="A21" s="12" t="s">
        <v>223</v>
      </c>
    </row>
    <row r="22">
      <c r="A22" s="246" t="s">
        <v>224</v>
      </c>
    </row>
    <row r="24">
      <c r="A24" s="12" t="s">
        <v>226</v>
      </c>
    </row>
    <row r="25">
      <c r="A25" s="246" t="s">
        <v>227</v>
      </c>
    </row>
    <row r="27">
      <c r="A27" s="12" t="s">
        <v>228</v>
      </c>
    </row>
    <row r="28">
      <c r="A28" s="246" t="s">
        <v>229</v>
      </c>
    </row>
    <row r="30">
      <c r="A30" s="12" t="s">
        <v>231</v>
      </c>
    </row>
    <row r="31">
      <c r="A31" s="246" t="s">
        <v>232</v>
      </c>
    </row>
  </sheetData>
  <mergeCells count="2">
    <mergeCell ref="A18:H18"/>
    <mergeCell ref="A19:H19"/>
  </mergeCells>
  <hyperlinks>
    <hyperlink r:id="rId1" ref="A22"/>
    <hyperlink r:id="rId2" ref="A25"/>
    <hyperlink r:id="rId3" ref="A28"/>
    <hyperlink r:id="rId4" ref="A31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3.38"/>
    <col customWidth="1" min="5" max="5" width="17.25"/>
    <col customWidth="1" min="7" max="7" width="16.38"/>
    <col customWidth="1" min="8" max="8" width="15.0"/>
    <col customWidth="1" min="10" max="10" width="15.88"/>
    <col customWidth="1" min="11" max="11" width="15.75"/>
    <col customWidth="1" min="12" max="12" width="16.25"/>
    <col customWidth="1" min="15" max="15" width="17.63"/>
    <col customWidth="1" min="16" max="16" width="17.13"/>
  </cols>
  <sheetData>
    <row r="1">
      <c r="A1" s="255"/>
      <c r="E1" s="255"/>
      <c r="F1" s="12" t="s">
        <v>244</v>
      </c>
    </row>
    <row r="2">
      <c r="A2" s="256" t="s">
        <v>245</v>
      </c>
      <c r="B2" s="257" t="s">
        <v>246</v>
      </c>
      <c r="C2" s="169"/>
      <c r="D2" s="17"/>
      <c r="F2" s="12" t="s">
        <v>12</v>
      </c>
      <c r="J2" s="15" t="s">
        <v>248</v>
      </c>
      <c r="K2" s="17"/>
      <c r="N2" s="15" t="s">
        <v>250</v>
      </c>
      <c r="O2" s="17"/>
    </row>
    <row r="3">
      <c r="A3" s="258" t="s">
        <v>22</v>
      </c>
      <c r="B3" s="259" t="s">
        <v>24</v>
      </c>
      <c r="C3" s="259" t="s">
        <v>25</v>
      </c>
      <c r="D3" s="259" t="s">
        <v>21</v>
      </c>
      <c r="E3" s="24" t="s">
        <v>22</v>
      </c>
      <c r="F3" s="22" t="s">
        <v>24</v>
      </c>
      <c r="G3" s="22" t="s">
        <v>25</v>
      </c>
      <c r="H3" s="22" t="s">
        <v>21</v>
      </c>
      <c r="I3" s="24" t="s">
        <v>22</v>
      </c>
      <c r="J3" s="22" t="s">
        <v>24</v>
      </c>
      <c r="K3" s="22" t="s">
        <v>25</v>
      </c>
      <c r="L3" s="22" t="s">
        <v>21</v>
      </c>
      <c r="M3" s="24" t="s">
        <v>22</v>
      </c>
      <c r="N3" s="22" t="s">
        <v>24</v>
      </c>
      <c r="O3" s="22" t="s">
        <v>25</v>
      </c>
      <c r="P3" s="22" t="s">
        <v>21</v>
      </c>
    </row>
    <row r="4">
      <c r="A4" s="260" t="s">
        <v>30</v>
      </c>
      <c r="B4" s="261"/>
      <c r="C4" s="261"/>
      <c r="D4" s="262">
        <f t="shared" ref="D4:D7" si="1">B4+C4</f>
        <v>0</v>
      </c>
      <c r="E4" s="26" t="s">
        <v>30</v>
      </c>
      <c r="F4" s="27"/>
      <c r="G4" s="27"/>
      <c r="H4" s="28">
        <f t="shared" ref="H4:H7" si="2">F4+G4</f>
        <v>0</v>
      </c>
      <c r="I4" s="26" t="s">
        <v>30</v>
      </c>
      <c r="J4" s="27">
        <v>2.4835495455E10</v>
      </c>
      <c r="K4" s="27">
        <v>4.997899065E10</v>
      </c>
      <c r="L4" s="28">
        <f t="shared" ref="L4:L7" si="3">J4+K4</f>
        <v>74814486105</v>
      </c>
      <c r="M4" s="26" t="s">
        <v>30</v>
      </c>
      <c r="N4" s="27">
        <v>2.5857905755E10</v>
      </c>
      <c r="O4" s="27">
        <v>6.18212629E10</v>
      </c>
      <c r="P4" s="28">
        <f t="shared" ref="P4:P7" si="4">N4+O4</f>
        <v>87679168655</v>
      </c>
      <c r="Q4" s="96"/>
      <c r="R4" s="96"/>
    </row>
    <row r="5">
      <c r="A5" s="260" t="s">
        <v>35</v>
      </c>
      <c r="B5" s="261"/>
      <c r="C5" s="261"/>
      <c r="D5" s="262">
        <f t="shared" si="1"/>
        <v>0</v>
      </c>
      <c r="E5" s="26" t="s">
        <v>35</v>
      </c>
      <c r="F5" s="27"/>
      <c r="G5" s="27"/>
      <c r="H5" s="28">
        <f t="shared" si="2"/>
        <v>0</v>
      </c>
      <c r="I5" s="26" t="s">
        <v>35</v>
      </c>
      <c r="J5" s="27">
        <v>8.35247725E9</v>
      </c>
      <c r="K5" s="27">
        <v>5.8413001847E10</v>
      </c>
      <c r="L5" s="28">
        <f t="shared" si="3"/>
        <v>66765479097</v>
      </c>
      <c r="M5" s="26" t="s">
        <v>35</v>
      </c>
      <c r="N5" s="27">
        <v>9.10833707E9</v>
      </c>
      <c r="O5" s="27">
        <v>6.1340890847E10</v>
      </c>
      <c r="P5" s="28">
        <f t="shared" si="4"/>
        <v>70449227917</v>
      </c>
      <c r="Q5" s="96"/>
      <c r="R5" s="96"/>
    </row>
    <row r="6">
      <c r="A6" s="260" t="s">
        <v>38</v>
      </c>
      <c r="B6" s="261"/>
      <c r="C6" s="261"/>
      <c r="D6" s="262">
        <f t="shared" si="1"/>
        <v>0</v>
      </c>
      <c r="E6" s="26" t="s">
        <v>38</v>
      </c>
      <c r="F6" s="27"/>
      <c r="G6" s="27"/>
      <c r="H6" s="28">
        <f t="shared" si="2"/>
        <v>0</v>
      </c>
      <c r="I6" s="26" t="s">
        <v>38</v>
      </c>
      <c r="J6" s="27">
        <v>2.593357422E10</v>
      </c>
      <c r="K6" s="27">
        <v>4.976183925E10</v>
      </c>
      <c r="L6" s="28">
        <f t="shared" si="3"/>
        <v>75695413470</v>
      </c>
      <c r="M6" s="26" t="s">
        <v>38</v>
      </c>
      <c r="N6" s="96">
        <v>2.77191498E10</v>
      </c>
      <c r="O6" s="27">
        <v>6.111631505E10</v>
      </c>
      <c r="P6" s="28">
        <f t="shared" si="4"/>
        <v>88835464850</v>
      </c>
      <c r="Q6" s="96"/>
      <c r="R6" s="96"/>
    </row>
    <row r="7">
      <c r="A7" s="258" t="s">
        <v>41</v>
      </c>
      <c r="B7" s="263"/>
      <c r="C7" s="263"/>
      <c r="D7" s="262">
        <f t="shared" si="1"/>
        <v>0</v>
      </c>
      <c r="E7" s="24" t="s">
        <v>41</v>
      </c>
      <c r="F7" s="55"/>
      <c r="G7" s="55"/>
      <c r="H7" s="28">
        <f t="shared" si="2"/>
        <v>0</v>
      </c>
      <c r="I7" s="24" t="s">
        <v>41</v>
      </c>
      <c r="J7" s="55">
        <v>3.4759927895E10</v>
      </c>
      <c r="K7" s="55">
        <v>5.4309620325E10</v>
      </c>
      <c r="L7" s="28">
        <f t="shared" si="3"/>
        <v>89069548220</v>
      </c>
      <c r="M7" s="24" t="s">
        <v>41</v>
      </c>
      <c r="N7" s="55">
        <v>4.1382827395E10</v>
      </c>
      <c r="O7" s="55">
        <v>6.7194412325E10</v>
      </c>
      <c r="P7" s="28">
        <f t="shared" si="4"/>
        <v>108577239720</v>
      </c>
      <c r="Q7" s="96"/>
      <c r="R7" s="96"/>
    </row>
    <row r="8">
      <c r="A8" s="264" t="s">
        <v>252</v>
      </c>
      <c r="B8" s="265">
        <v>5.0E11</v>
      </c>
      <c r="C8" s="266"/>
      <c r="D8" s="262">
        <f>sum(D4:D7)</f>
        <v>0</v>
      </c>
      <c r="F8" s="64"/>
      <c r="G8" s="64"/>
      <c r="H8" s="267">
        <f>sum(H4:H7)</f>
        <v>0</v>
      </c>
      <c r="J8" s="64"/>
      <c r="K8" s="64"/>
      <c r="L8" s="28">
        <f>sum(L4:L7)</f>
        <v>306344926892</v>
      </c>
      <c r="N8" s="64"/>
      <c r="O8" s="64"/>
      <c r="P8" s="28">
        <f>sum(P4:P7)</f>
        <v>355541101142</v>
      </c>
      <c r="Q8" s="92"/>
      <c r="R8" s="92"/>
    </row>
    <row r="9">
      <c r="A9" s="255"/>
      <c r="B9" s="255"/>
      <c r="C9" s="255"/>
      <c r="D9" s="255"/>
      <c r="Q9" s="92"/>
      <c r="R9" s="92"/>
    </row>
    <row r="10">
      <c r="A10" s="256" t="s">
        <v>253</v>
      </c>
      <c r="B10" s="268" t="s">
        <v>77</v>
      </c>
      <c r="C10" s="17"/>
      <c r="D10" s="259" t="s">
        <v>21</v>
      </c>
      <c r="F10" s="87" t="s">
        <v>77</v>
      </c>
      <c r="G10" s="17"/>
      <c r="H10" s="22" t="s">
        <v>21</v>
      </c>
      <c r="J10" s="87" t="s">
        <v>77</v>
      </c>
      <c r="K10" s="17"/>
      <c r="L10" s="22" t="s">
        <v>21</v>
      </c>
      <c r="N10" s="87" t="s">
        <v>77</v>
      </c>
      <c r="O10" s="17"/>
      <c r="P10" s="22" t="s">
        <v>21</v>
      </c>
      <c r="Q10" s="92"/>
      <c r="R10" s="92"/>
    </row>
    <row r="11">
      <c r="A11" s="260" t="s">
        <v>79</v>
      </c>
      <c r="B11" s="261"/>
      <c r="C11" s="261"/>
      <c r="D11" s="262">
        <f t="shared" ref="D11:D14" si="5">B11+C11</f>
        <v>0</v>
      </c>
      <c r="E11" s="26" t="s">
        <v>79</v>
      </c>
      <c r="F11" s="27"/>
      <c r="G11" s="27"/>
      <c r="H11" s="28">
        <f t="shared" ref="H11:H14" si="6">F11+G11</f>
        <v>0</v>
      </c>
      <c r="I11" s="26" t="s">
        <v>79</v>
      </c>
      <c r="J11" s="27">
        <v>1.09259461E9</v>
      </c>
      <c r="K11" s="27">
        <v>5.6899553E8</v>
      </c>
      <c r="L11" s="28">
        <f t="shared" ref="L11:L14" si="7">J11+K11</f>
        <v>1661590140</v>
      </c>
      <c r="M11" s="26" t="s">
        <v>79</v>
      </c>
      <c r="N11" s="27">
        <v>1.19848211E9</v>
      </c>
      <c r="O11" s="27">
        <v>6.1987173E8</v>
      </c>
      <c r="P11" s="28">
        <f t="shared" ref="P11:P14" si="8">N11+O11</f>
        <v>1818353840</v>
      </c>
      <c r="Q11" s="96"/>
      <c r="R11" s="96"/>
    </row>
    <row r="12">
      <c r="A12" s="260" t="s">
        <v>81</v>
      </c>
      <c r="B12" s="261"/>
      <c r="C12" s="261"/>
      <c r="D12" s="262">
        <f t="shared" si="5"/>
        <v>0</v>
      </c>
      <c r="E12" s="26" t="s">
        <v>81</v>
      </c>
      <c r="F12" s="27"/>
      <c r="G12" s="27"/>
      <c r="H12" s="28">
        <f t="shared" si="6"/>
        <v>0</v>
      </c>
      <c r="I12" s="26" t="s">
        <v>81</v>
      </c>
      <c r="J12" s="27">
        <v>1.23827253E9</v>
      </c>
      <c r="K12" s="27">
        <v>5.56034855E8</v>
      </c>
      <c r="L12" s="28">
        <f t="shared" si="7"/>
        <v>1794307385</v>
      </c>
      <c r="M12" s="26" t="s">
        <v>81</v>
      </c>
      <c r="N12" s="27">
        <v>1.44915058E9</v>
      </c>
      <c r="O12" s="27">
        <v>5.9305068E8</v>
      </c>
      <c r="P12" s="28">
        <f t="shared" si="8"/>
        <v>2042201260</v>
      </c>
      <c r="Q12" s="96"/>
      <c r="R12" s="96"/>
    </row>
    <row r="13">
      <c r="A13" s="260" t="s">
        <v>82</v>
      </c>
      <c r="B13" s="261"/>
      <c r="C13" s="261"/>
      <c r="D13" s="262">
        <f t="shared" si="5"/>
        <v>0</v>
      </c>
      <c r="E13" s="26" t="s">
        <v>82</v>
      </c>
      <c r="F13" s="27"/>
      <c r="G13" s="27"/>
      <c r="H13" s="28">
        <f t="shared" si="6"/>
        <v>0</v>
      </c>
      <c r="I13" s="26" t="s">
        <v>82</v>
      </c>
      <c r="J13" s="27">
        <v>5.933155E8</v>
      </c>
      <c r="K13" s="27">
        <v>2.498777675E9</v>
      </c>
      <c r="L13" s="28">
        <f t="shared" si="7"/>
        <v>3092093175</v>
      </c>
      <c r="M13" s="26" t="s">
        <v>82</v>
      </c>
      <c r="N13" s="27">
        <v>7.5414868E8</v>
      </c>
      <c r="O13" s="27">
        <v>2.546373175E9</v>
      </c>
      <c r="P13" s="28">
        <f t="shared" si="8"/>
        <v>3300521855</v>
      </c>
      <c r="Q13" s="96"/>
      <c r="R13" s="96"/>
    </row>
    <row r="14">
      <c r="A14" s="260" t="s">
        <v>85</v>
      </c>
      <c r="B14" s="261"/>
      <c r="C14" s="261"/>
      <c r="D14" s="262">
        <f t="shared" si="5"/>
        <v>0</v>
      </c>
      <c r="E14" s="26" t="s">
        <v>85</v>
      </c>
      <c r="F14" s="27"/>
      <c r="G14" s="27"/>
      <c r="H14" s="28">
        <f t="shared" si="6"/>
        <v>0</v>
      </c>
      <c r="I14" s="26" t="s">
        <v>85</v>
      </c>
      <c r="J14" s="27">
        <v>6.63822725E8</v>
      </c>
      <c r="K14" s="27">
        <v>4.28201105E8</v>
      </c>
      <c r="L14" s="28">
        <f t="shared" si="7"/>
        <v>1092023830</v>
      </c>
      <c r="M14" s="26" t="s">
        <v>85</v>
      </c>
      <c r="N14" s="27">
        <v>8.12728225E8</v>
      </c>
      <c r="O14" s="27">
        <v>5.12164405E8</v>
      </c>
      <c r="P14" s="28">
        <f t="shared" si="8"/>
        <v>1324892630</v>
      </c>
      <c r="Q14" s="96"/>
      <c r="R14" s="96"/>
    </row>
    <row r="15">
      <c r="A15" s="264" t="s">
        <v>252</v>
      </c>
      <c r="B15" s="265">
        <v>1.0E10</v>
      </c>
      <c r="C15" s="269"/>
      <c r="D15" s="262">
        <f>sum(D11:D14)</f>
        <v>0</v>
      </c>
      <c r="F15" s="29"/>
      <c r="G15" s="29"/>
      <c r="H15" s="267">
        <f>sum(H11:H14)</f>
        <v>0</v>
      </c>
      <c r="J15" s="29"/>
      <c r="K15" s="29"/>
      <c r="L15" s="28">
        <f>sum(L11:L14)</f>
        <v>7640014530</v>
      </c>
      <c r="N15" s="29"/>
      <c r="O15" s="29"/>
      <c r="P15" s="28">
        <f>sum(P11:P14)</f>
        <v>8485969585</v>
      </c>
      <c r="Q15" s="92"/>
      <c r="R15" s="92"/>
    </row>
    <row r="16">
      <c r="A16" s="255"/>
      <c r="B16" s="255"/>
      <c r="C16" s="255"/>
      <c r="D16" s="255"/>
      <c r="E16" s="255"/>
      <c r="G16" s="12" t="s">
        <v>21</v>
      </c>
      <c r="H16" s="270">
        <f>H8+H15</f>
        <v>0</v>
      </c>
      <c r="K16" s="12" t="s">
        <v>21</v>
      </c>
      <c r="L16" s="92">
        <f>L8+L15</f>
        <v>313984941422</v>
      </c>
      <c r="O16" s="12" t="s">
        <v>21</v>
      </c>
      <c r="P16" s="92">
        <f>P8+P15</f>
        <v>364027070727</v>
      </c>
    </row>
    <row r="17">
      <c r="A17" s="271" t="s">
        <v>254</v>
      </c>
      <c r="B17" s="271" t="s">
        <v>255</v>
      </c>
      <c r="C17" s="12" t="s">
        <v>256</v>
      </c>
      <c r="D17" s="271"/>
      <c r="E17" s="271"/>
    </row>
    <row r="18">
      <c r="A18" s="272" t="s">
        <v>257</v>
      </c>
      <c r="B18" s="273">
        <v>98.0</v>
      </c>
      <c r="D18" s="273"/>
      <c r="E18" s="272"/>
      <c r="J18" s="96">
        <v>5.0E11</v>
      </c>
      <c r="K18" s="274">
        <v>0.71</v>
      </c>
      <c r="L18" s="92">
        <f>J18*K18</f>
        <v>355000000000</v>
      </c>
    </row>
    <row r="19">
      <c r="A19" s="272" t="s">
        <v>258</v>
      </c>
      <c r="B19" s="273">
        <v>114.0</v>
      </c>
      <c r="D19" s="273"/>
      <c r="E19" s="272"/>
      <c r="N19" s="96"/>
      <c r="O19" s="96"/>
      <c r="P19" s="92"/>
      <c r="Q19" s="96"/>
      <c r="R19" s="96"/>
      <c r="S19" s="92"/>
    </row>
    <row r="20">
      <c r="A20" s="272" t="s">
        <v>259</v>
      </c>
      <c r="B20" s="273">
        <v>146.0</v>
      </c>
      <c r="C20" s="275"/>
      <c r="D20" s="272"/>
      <c r="E20" s="272"/>
    </row>
    <row r="21">
      <c r="A21" s="272" t="s">
        <v>260</v>
      </c>
      <c r="B21" s="273">
        <v>142.0</v>
      </c>
      <c r="C21" s="275"/>
      <c r="D21" s="272"/>
      <c r="E21" s="272"/>
      <c r="H21" s="12" t="s">
        <v>261</v>
      </c>
    </row>
    <row r="22">
      <c r="A22" s="272" t="s">
        <v>262</v>
      </c>
      <c r="B22" s="273">
        <v>127.0</v>
      </c>
      <c r="C22" s="275"/>
      <c r="D22" s="272"/>
      <c r="E22" s="272"/>
    </row>
    <row r="23">
      <c r="A23" s="272" t="s">
        <v>263</v>
      </c>
      <c r="B23" s="273">
        <v>32.0</v>
      </c>
      <c r="C23" s="275"/>
      <c r="D23" s="272"/>
      <c r="E23" s="272"/>
    </row>
    <row r="24">
      <c r="A24" s="256" t="s">
        <v>21</v>
      </c>
      <c r="B24" s="255">
        <f>sum(B18:B23)</f>
        <v>659</v>
      </c>
      <c r="C24" s="275"/>
      <c r="D24" s="272"/>
      <c r="E24" s="272"/>
      <c r="I24" s="12" t="s">
        <v>264</v>
      </c>
    </row>
    <row r="25">
      <c r="A25" s="255"/>
      <c r="B25" s="255"/>
      <c r="C25" s="275"/>
      <c r="D25" s="276"/>
      <c r="E25" s="272"/>
    </row>
    <row r="26">
      <c r="A26" s="255"/>
      <c r="B26" s="255"/>
      <c r="C26" s="275"/>
      <c r="D26" s="272"/>
      <c r="E26" s="272"/>
    </row>
    <row r="27">
      <c r="A27" s="255"/>
      <c r="B27" s="255"/>
      <c r="C27" s="275"/>
      <c r="D27" s="272"/>
      <c r="E27" s="272"/>
    </row>
    <row r="28">
      <c r="A28" s="255"/>
      <c r="B28" s="255"/>
      <c r="C28" s="275"/>
      <c r="D28" s="272"/>
      <c r="E28" s="272"/>
    </row>
    <row r="29">
      <c r="A29" s="277" t="s">
        <v>252</v>
      </c>
      <c r="B29" s="277">
        <v>900.0</v>
      </c>
      <c r="C29" s="275"/>
      <c r="D29" s="272"/>
      <c r="E29" s="272"/>
    </row>
    <row r="31">
      <c r="A31" s="278" t="s">
        <v>265</v>
      </c>
      <c r="B31" s="169"/>
      <c r="C31" s="169"/>
      <c r="D31" s="169"/>
      <c r="E31" s="169"/>
      <c r="F31" s="17"/>
    </row>
    <row r="32">
      <c r="A32" s="24"/>
      <c r="B32" s="172"/>
      <c r="C32" s="279" t="s">
        <v>266</v>
      </c>
      <c r="D32" s="24" t="s">
        <v>267</v>
      </c>
      <c r="E32" s="24" t="s">
        <v>268</v>
      </c>
      <c r="F32" s="24" t="s">
        <v>269</v>
      </c>
    </row>
    <row r="33">
      <c r="A33" s="24" t="s">
        <v>270</v>
      </c>
      <c r="B33" s="172"/>
      <c r="C33" s="279"/>
      <c r="D33" s="279">
        <v>6.948319702E10</v>
      </c>
      <c r="E33" s="279">
        <v>8.640642691E10</v>
      </c>
      <c r="F33" s="279">
        <v>1.08281970021E11</v>
      </c>
    </row>
    <row r="34">
      <c r="A34" s="24" t="s">
        <v>265</v>
      </c>
      <c r="B34" s="24" t="s">
        <v>271</v>
      </c>
      <c r="C34" s="172"/>
      <c r="D34" s="172"/>
      <c r="E34" s="172"/>
      <c r="F34" s="172"/>
    </row>
    <row r="36">
      <c r="A36" s="255"/>
      <c r="B36" s="280" t="s">
        <v>246</v>
      </c>
      <c r="E36" s="255"/>
      <c r="F36" s="280" t="s">
        <v>12</v>
      </c>
      <c r="I36" s="255"/>
      <c r="J36" s="280" t="s">
        <v>13</v>
      </c>
      <c r="M36" s="255"/>
      <c r="N36" s="280" t="s">
        <v>272</v>
      </c>
    </row>
    <row r="37">
      <c r="A37" s="256" t="s">
        <v>245</v>
      </c>
      <c r="B37" s="281" t="s">
        <v>11</v>
      </c>
      <c r="C37" s="17"/>
      <c r="D37" s="255"/>
      <c r="E37" s="256" t="s">
        <v>245</v>
      </c>
      <c r="F37" s="281" t="s">
        <v>11</v>
      </c>
      <c r="G37" s="17"/>
      <c r="H37" s="255"/>
      <c r="I37" s="256" t="s">
        <v>245</v>
      </c>
      <c r="J37" s="281" t="s">
        <v>11</v>
      </c>
      <c r="K37" s="17"/>
      <c r="L37" s="255"/>
      <c r="M37" s="256" t="s">
        <v>245</v>
      </c>
      <c r="N37" s="281" t="s">
        <v>11</v>
      </c>
      <c r="O37" s="17"/>
      <c r="P37" s="255"/>
    </row>
    <row r="38">
      <c r="A38" s="258" t="s">
        <v>22</v>
      </c>
      <c r="B38" s="259" t="s">
        <v>24</v>
      </c>
      <c r="C38" s="259" t="s">
        <v>25</v>
      </c>
      <c r="D38" s="259" t="s">
        <v>21</v>
      </c>
      <c r="E38" s="258" t="s">
        <v>22</v>
      </c>
      <c r="F38" s="259" t="s">
        <v>24</v>
      </c>
      <c r="G38" s="259" t="s">
        <v>25</v>
      </c>
      <c r="H38" s="259" t="s">
        <v>21</v>
      </c>
      <c r="I38" s="258" t="s">
        <v>22</v>
      </c>
      <c r="J38" s="259" t="s">
        <v>24</v>
      </c>
      <c r="K38" s="259" t="s">
        <v>25</v>
      </c>
      <c r="L38" s="259" t="s">
        <v>21</v>
      </c>
      <c r="M38" s="258" t="s">
        <v>22</v>
      </c>
      <c r="N38" s="259" t="s">
        <v>24</v>
      </c>
      <c r="O38" s="259" t="s">
        <v>25</v>
      </c>
      <c r="P38" s="259" t="s">
        <v>21</v>
      </c>
    </row>
    <row r="39">
      <c r="A39" s="282" t="s">
        <v>273</v>
      </c>
      <c r="B39" s="261"/>
      <c r="C39" s="261"/>
      <c r="D39" s="262">
        <f t="shared" ref="D39:D42" si="9">B39+C39</f>
        <v>0</v>
      </c>
      <c r="E39" s="282" t="s">
        <v>273</v>
      </c>
      <c r="F39" s="261"/>
      <c r="G39" s="261"/>
      <c r="H39" s="262">
        <f t="shared" ref="H39:H42" si="10">F39+G39</f>
        <v>0</v>
      </c>
      <c r="I39" s="282" t="s">
        <v>273</v>
      </c>
      <c r="J39" s="261">
        <v>9.743933075E9</v>
      </c>
      <c r="K39" s="261">
        <v>2.136689741E10</v>
      </c>
      <c r="L39" s="262">
        <f t="shared" ref="L39:L42" si="11">J39+K39</f>
        <v>31110830485</v>
      </c>
      <c r="M39" s="282" t="s">
        <v>273</v>
      </c>
      <c r="N39" s="261">
        <v>1.924885337E10</v>
      </c>
      <c r="O39" s="96">
        <v>3.194078216E10</v>
      </c>
      <c r="P39" s="262">
        <f t="shared" ref="P39:P42" si="12">N39+O39</f>
        <v>51189635530</v>
      </c>
    </row>
    <row r="40">
      <c r="A40" s="282" t="s">
        <v>279</v>
      </c>
      <c r="B40" s="261"/>
      <c r="C40" s="261"/>
      <c r="D40" s="262">
        <f t="shared" si="9"/>
        <v>0</v>
      </c>
      <c r="E40" s="282" t="s">
        <v>279</v>
      </c>
      <c r="F40" s="261"/>
      <c r="G40" s="261"/>
      <c r="H40" s="262">
        <f t="shared" si="10"/>
        <v>0</v>
      </c>
      <c r="I40" s="282" t="s">
        <v>279</v>
      </c>
      <c r="J40" s="261">
        <v>9.87868285E8</v>
      </c>
      <c r="K40" s="261">
        <v>7.7357172E8</v>
      </c>
      <c r="L40" s="262">
        <f t="shared" si="11"/>
        <v>1761440005</v>
      </c>
      <c r="M40" s="282" t="s">
        <v>279</v>
      </c>
      <c r="N40" s="261">
        <v>1.45015786E9</v>
      </c>
      <c r="O40" s="261">
        <v>1.642481971E9</v>
      </c>
      <c r="P40" s="262">
        <f t="shared" si="12"/>
        <v>3092639831</v>
      </c>
    </row>
    <row r="41">
      <c r="A41" s="282" t="s">
        <v>280</v>
      </c>
      <c r="B41" s="261"/>
      <c r="C41" s="261"/>
      <c r="D41" s="262">
        <f t="shared" si="9"/>
        <v>0</v>
      </c>
      <c r="E41" s="282" t="s">
        <v>280</v>
      </c>
      <c r="F41" s="261"/>
      <c r="G41" s="261"/>
      <c r="H41" s="262">
        <f t="shared" si="10"/>
        <v>0</v>
      </c>
      <c r="I41" s="282" t="s">
        <v>280</v>
      </c>
      <c r="J41" s="261">
        <v>1.114978665E9</v>
      </c>
      <c r="K41" s="261">
        <v>9.3195795E8</v>
      </c>
      <c r="L41" s="262">
        <f t="shared" si="11"/>
        <v>2046936615</v>
      </c>
      <c r="M41" s="282" t="s">
        <v>280</v>
      </c>
      <c r="N41" s="261">
        <v>1.62084062E9</v>
      </c>
      <c r="O41" s="261">
        <v>1.32326995E9</v>
      </c>
      <c r="P41" s="262">
        <f t="shared" si="12"/>
        <v>2944110570</v>
      </c>
    </row>
    <row r="42">
      <c r="A42" s="258" t="s">
        <v>29</v>
      </c>
      <c r="B42" s="263"/>
      <c r="C42" s="263"/>
      <c r="D42" s="262">
        <f t="shared" si="9"/>
        <v>0</v>
      </c>
      <c r="E42" s="258" t="s">
        <v>29</v>
      </c>
      <c r="F42" s="263"/>
      <c r="G42" s="263"/>
      <c r="H42" s="262">
        <f t="shared" si="10"/>
        <v>0</v>
      </c>
      <c r="I42" s="258" t="s">
        <v>29</v>
      </c>
      <c r="J42" s="263">
        <v>4.7679296E8</v>
      </c>
      <c r="K42" s="263">
        <v>1.728306E8</v>
      </c>
      <c r="L42" s="262">
        <f t="shared" si="11"/>
        <v>649623560</v>
      </c>
      <c r="M42" s="258" t="s">
        <v>29</v>
      </c>
      <c r="N42" s="263">
        <v>7.49686385E8</v>
      </c>
      <c r="O42" s="263">
        <v>3.767641E8</v>
      </c>
      <c r="P42" s="262">
        <f t="shared" si="12"/>
        <v>1126450485</v>
      </c>
    </row>
    <row r="43">
      <c r="A43" s="264" t="s">
        <v>252</v>
      </c>
      <c r="B43" s="265">
        <v>8.5E10</v>
      </c>
      <c r="C43" s="266"/>
      <c r="D43" s="262">
        <f>sum(D39:D42)</f>
        <v>0</v>
      </c>
      <c r="E43" s="264" t="s">
        <v>252</v>
      </c>
      <c r="F43" s="265">
        <v>8.5E10</v>
      </c>
      <c r="G43" s="266"/>
      <c r="H43" s="262">
        <f>sum(H39:H42)</f>
        <v>0</v>
      </c>
      <c r="I43" s="264" t="s">
        <v>252</v>
      </c>
      <c r="J43" s="265">
        <v>8.5E10</v>
      </c>
      <c r="K43" s="266"/>
      <c r="L43" s="262">
        <f>sum(L39:L42)</f>
        <v>35568830665</v>
      </c>
      <c r="M43" s="264" t="s">
        <v>252</v>
      </c>
      <c r="N43" s="265">
        <v>8.5E10</v>
      </c>
      <c r="O43" s="266"/>
      <c r="P43" s="262">
        <f>sum(P39:P42)</f>
        <v>58352836416</v>
      </c>
    </row>
    <row r="46">
      <c r="I46" s="96">
        <v>8.5E10</v>
      </c>
      <c r="J46" s="274">
        <v>0.69</v>
      </c>
      <c r="K46" s="92">
        <f>I46*J46</f>
        <v>58650000000</v>
      </c>
    </row>
  </sheetData>
  <mergeCells count="17">
    <mergeCell ref="B2:D2"/>
    <mergeCell ref="F2:G2"/>
    <mergeCell ref="J2:K2"/>
    <mergeCell ref="N2:O2"/>
    <mergeCell ref="F10:G10"/>
    <mergeCell ref="J10:K10"/>
    <mergeCell ref="N10:O10"/>
    <mergeCell ref="J36:L36"/>
    <mergeCell ref="J37:K37"/>
    <mergeCell ref="B10:C10"/>
    <mergeCell ref="A31:F31"/>
    <mergeCell ref="B36:D36"/>
    <mergeCell ref="F36:H36"/>
    <mergeCell ref="N36:P36"/>
    <mergeCell ref="B37:C37"/>
    <mergeCell ref="F37:G37"/>
    <mergeCell ref="N37:O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63"/>
    <col customWidth="1" min="6" max="6" width="14.75"/>
    <col customWidth="1" min="8" max="8" width="16.5"/>
  </cols>
  <sheetData>
    <row r="1">
      <c r="D1" s="92"/>
      <c r="E1" s="92"/>
      <c r="F1" s="92"/>
    </row>
    <row r="2">
      <c r="D2" s="92"/>
      <c r="E2" s="92"/>
      <c r="F2" s="92"/>
    </row>
    <row r="3">
      <c r="D3" s="92"/>
      <c r="E3" s="92"/>
      <c r="F3" s="92"/>
    </row>
    <row r="4">
      <c r="D4" s="96" t="s">
        <v>274</v>
      </c>
      <c r="E4" s="92"/>
      <c r="F4" s="92"/>
      <c r="I4" s="12" t="s">
        <v>275</v>
      </c>
      <c r="M4" s="12" t="s">
        <v>276</v>
      </c>
    </row>
    <row r="5">
      <c r="D5" s="92"/>
      <c r="E5" s="92"/>
      <c r="F5" s="92"/>
    </row>
    <row r="6">
      <c r="D6" s="96" t="s">
        <v>277</v>
      </c>
      <c r="E6" s="92"/>
      <c r="F6" s="92"/>
      <c r="H6" s="96" t="s">
        <v>277</v>
      </c>
      <c r="I6" s="92"/>
      <c r="J6" s="92"/>
      <c r="L6" s="96" t="s">
        <v>277</v>
      </c>
      <c r="M6" s="92"/>
      <c r="N6" s="92"/>
    </row>
    <row r="7">
      <c r="C7" s="12" t="s">
        <v>278</v>
      </c>
      <c r="D7" s="96">
        <v>4.6461206605E10</v>
      </c>
      <c r="E7" s="96">
        <v>1.563154218E10</v>
      </c>
      <c r="F7" s="92">
        <f t="shared" ref="F7:F11" si="1">D7+E7</f>
        <v>62092748785</v>
      </c>
      <c r="G7" s="12" t="s">
        <v>278</v>
      </c>
      <c r="H7" s="96">
        <v>6.7593027801E10</v>
      </c>
      <c r="I7" s="96">
        <v>2.539518339E10</v>
      </c>
      <c r="J7" s="92">
        <f t="shared" ref="J7:J11" si="2">H7+I7</f>
        <v>92988211191</v>
      </c>
      <c r="K7" s="12" t="s">
        <v>278</v>
      </c>
      <c r="L7" s="96">
        <v>3.400962003E10</v>
      </c>
      <c r="M7" s="96">
        <v>1.9583E10</v>
      </c>
      <c r="N7" s="92">
        <f t="shared" ref="N7:N11" si="3">L7+M7</f>
        <v>53592620030</v>
      </c>
    </row>
    <row r="8">
      <c r="C8" s="12" t="s">
        <v>41</v>
      </c>
      <c r="D8" s="96">
        <v>3.4015845749E10</v>
      </c>
      <c r="E8" s="96">
        <v>2.4257339745E10</v>
      </c>
      <c r="F8" s="92">
        <f t="shared" si="1"/>
        <v>58273185494</v>
      </c>
      <c r="G8" s="12" t="s">
        <v>41</v>
      </c>
      <c r="H8" s="96">
        <v>7.65969809E10</v>
      </c>
      <c r="I8" s="96">
        <v>7.840968638E10</v>
      </c>
      <c r="J8" s="92">
        <f t="shared" si="2"/>
        <v>155006667280</v>
      </c>
      <c r="K8" s="12" t="s">
        <v>41</v>
      </c>
      <c r="L8" s="96">
        <v>9.7817684025E10</v>
      </c>
      <c r="M8" s="96">
        <v>7.2831426055E10</v>
      </c>
      <c r="N8" s="92">
        <f t="shared" si="3"/>
        <v>170649110080</v>
      </c>
    </row>
    <row r="9">
      <c r="C9" s="12" t="s">
        <v>38</v>
      </c>
      <c r="D9" s="96">
        <v>3.2065323145E10</v>
      </c>
      <c r="E9" s="96">
        <v>1.906885481E10</v>
      </c>
      <c r="F9" s="92">
        <f t="shared" si="1"/>
        <v>51134177955</v>
      </c>
      <c r="G9" s="12" t="s">
        <v>38</v>
      </c>
      <c r="H9" s="96">
        <v>6.976980872E10</v>
      </c>
      <c r="I9" s="96">
        <v>1.350178018E10</v>
      </c>
      <c r="J9" s="92">
        <f t="shared" si="2"/>
        <v>83271588900</v>
      </c>
      <c r="K9" s="12" t="s">
        <v>38</v>
      </c>
      <c r="L9" s="96">
        <v>4.8303566351E10</v>
      </c>
      <c r="M9" s="96">
        <v>1.350178018E10</v>
      </c>
      <c r="N9" s="92">
        <f t="shared" si="3"/>
        <v>61805346531</v>
      </c>
    </row>
    <row r="10">
      <c r="C10" s="12" t="s">
        <v>30</v>
      </c>
      <c r="D10" s="96">
        <v>1.16168352E10</v>
      </c>
      <c r="E10" s="96">
        <v>5.52575072E9</v>
      </c>
      <c r="F10" s="92">
        <f t="shared" si="1"/>
        <v>17142585920</v>
      </c>
      <c r="G10" s="12" t="s">
        <v>30</v>
      </c>
      <c r="H10" s="96">
        <v>2.4224887765E10</v>
      </c>
      <c r="I10" s="96">
        <v>8.09007545E9</v>
      </c>
      <c r="J10" s="92">
        <f t="shared" si="2"/>
        <v>32314963215</v>
      </c>
      <c r="K10" s="12" t="s">
        <v>30</v>
      </c>
      <c r="L10" s="96">
        <v>1.9035804262E10</v>
      </c>
      <c r="M10" s="96">
        <v>9.385154555E9</v>
      </c>
      <c r="N10" s="92">
        <f t="shared" si="3"/>
        <v>28420958817</v>
      </c>
    </row>
    <row r="11">
      <c r="C11" s="12" t="s">
        <v>81</v>
      </c>
      <c r="D11" s="96">
        <v>1.04919394E9</v>
      </c>
      <c r="E11" s="96">
        <v>8.9207696E8</v>
      </c>
      <c r="F11" s="92">
        <f t="shared" si="1"/>
        <v>1941270900</v>
      </c>
      <c r="G11" s="12" t="s">
        <v>81</v>
      </c>
      <c r="H11" s="96">
        <v>1.845318885E9</v>
      </c>
      <c r="I11" s="96">
        <v>1.63661524E9</v>
      </c>
      <c r="J11" s="92">
        <f t="shared" si="2"/>
        <v>3481934125</v>
      </c>
      <c r="K11" s="12" t="s">
        <v>81</v>
      </c>
      <c r="L11" s="96">
        <v>2.918052E9</v>
      </c>
      <c r="M11" s="96">
        <v>1.117376955E9</v>
      </c>
      <c r="N11" s="92">
        <f t="shared" si="3"/>
        <v>4035428955</v>
      </c>
    </row>
    <row r="12">
      <c r="D12" s="92"/>
      <c r="E12" s="92"/>
      <c r="F12" s="92">
        <f>sum(F7:F11)</f>
        <v>190583969054</v>
      </c>
      <c r="H12" s="92"/>
      <c r="I12" s="92"/>
      <c r="J12" s="92">
        <f>sum(J7:J11)</f>
        <v>367063364711</v>
      </c>
      <c r="L12" s="92"/>
      <c r="M12" s="92"/>
      <c r="N12" s="92">
        <f>sum(N7:N11)</f>
        <v>318503464413</v>
      </c>
    </row>
    <row r="13">
      <c r="D13" s="92"/>
      <c r="E13" s="92"/>
      <c r="F13" s="92"/>
    </row>
    <row r="14">
      <c r="D14" s="92"/>
      <c r="E14" s="92"/>
      <c r="F14" s="92"/>
    </row>
    <row r="15">
      <c r="C15" s="12" t="s">
        <v>281</v>
      </c>
      <c r="D15" s="96">
        <v>3.44519567691E11</v>
      </c>
      <c r="E15" s="96">
        <v>1.7685625465E11</v>
      </c>
      <c r="F15" s="92">
        <f>D15+E15</f>
        <v>521375822341</v>
      </c>
    </row>
    <row r="16">
      <c r="D16" s="92"/>
      <c r="E16" s="92"/>
      <c r="F16" s="92"/>
    </row>
    <row r="17">
      <c r="D17" s="92"/>
      <c r="E17" s="92"/>
      <c r="F17" s="92"/>
    </row>
    <row r="18">
      <c r="D18" s="92"/>
      <c r="E18" s="92"/>
      <c r="F18" s="92"/>
    </row>
    <row r="19">
      <c r="D19" s="92"/>
      <c r="E19" s="92"/>
      <c r="F19" s="92"/>
    </row>
    <row r="20">
      <c r="D20" s="92"/>
      <c r="E20" s="92"/>
      <c r="F20" s="92"/>
    </row>
    <row r="21">
      <c r="D21" s="92"/>
      <c r="E21" s="92"/>
      <c r="F21" s="92"/>
    </row>
    <row r="22">
      <c r="D22" s="92"/>
      <c r="E22" s="92"/>
      <c r="F22" s="92"/>
    </row>
    <row r="23">
      <c r="D23" s="92"/>
      <c r="E23" s="92"/>
      <c r="F23" s="92"/>
    </row>
    <row r="24">
      <c r="D24" s="92"/>
      <c r="E24" s="92"/>
      <c r="F24" s="92"/>
    </row>
    <row r="25">
      <c r="D25" s="92"/>
      <c r="E25" s="92"/>
      <c r="F25" s="92"/>
    </row>
    <row r="26">
      <c r="D26" s="92"/>
      <c r="E26" s="92"/>
      <c r="F26" s="92"/>
    </row>
    <row r="27">
      <c r="D27" s="92"/>
      <c r="E27" s="92"/>
      <c r="F27" s="92"/>
    </row>
    <row r="28">
      <c r="D28" s="92"/>
      <c r="E28" s="92"/>
      <c r="F28" s="92"/>
    </row>
    <row r="29">
      <c r="D29" s="92"/>
      <c r="E29" s="92"/>
      <c r="F29" s="92"/>
    </row>
    <row r="30">
      <c r="D30" s="92"/>
      <c r="E30" s="92"/>
      <c r="F30" s="92"/>
    </row>
    <row r="31">
      <c r="D31" s="92"/>
      <c r="E31" s="92"/>
      <c r="F31" s="92"/>
    </row>
    <row r="32">
      <c r="D32" s="92"/>
      <c r="E32" s="92"/>
      <c r="F32" s="92"/>
    </row>
    <row r="33">
      <c r="D33" s="92"/>
      <c r="E33" s="92"/>
      <c r="F33" s="92"/>
    </row>
    <row r="34">
      <c r="D34" s="92"/>
      <c r="E34" s="92"/>
      <c r="F34" s="92"/>
    </row>
    <row r="35">
      <c r="D35" s="92"/>
      <c r="E35" s="92"/>
      <c r="F35" s="92"/>
    </row>
    <row r="36">
      <c r="D36" s="92"/>
      <c r="E36" s="92"/>
      <c r="F36" s="92"/>
    </row>
    <row r="37">
      <c r="D37" s="92"/>
      <c r="E37" s="92"/>
      <c r="F37" s="92"/>
    </row>
    <row r="38">
      <c r="D38" s="92"/>
      <c r="E38" s="92"/>
      <c r="F38" s="92"/>
    </row>
    <row r="39">
      <c r="D39" s="92"/>
      <c r="E39" s="92"/>
      <c r="F39" s="92"/>
    </row>
    <row r="40">
      <c r="D40" s="92"/>
      <c r="E40" s="92"/>
      <c r="F40" s="92"/>
    </row>
    <row r="41">
      <c r="D41" s="92"/>
      <c r="E41" s="92"/>
      <c r="F41" s="92"/>
    </row>
    <row r="42">
      <c r="D42" s="92"/>
      <c r="E42" s="92"/>
      <c r="F42" s="92"/>
    </row>
    <row r="43">
      <c r="D43" s="92"/>
      <c r="E43" s="92"/>
      <c r="F43" s="92"/>
    </row>
    <row r="44">
      <c r="D44" s="92"/>
      <c r="E44" s="92"/>
      <c r="F44" s="92"/>
    </row>
    <row r="45">
      <c r="D45" s="92"/>
      <c r="E45" s="92"/>
      <c r="F45" s="92"/>
    </row>
    <row r="46">
      <c r="D46" s="92"/>
      <c r="E46" s="92"/>
      <c r="F46" s="92"/>
    </row>
    <row r="47">
      <c r="D47" s="92"/>
      <c r="E47" s="92"/>
      <c r="F47" s="92"/>
    </row>
    <row r="48">
      <c r="D48" s="92"/>
      <c r="E48" s="92"/>
      <c r="F48" s="92"/>
    </row>
    <row r="49">
      <c r="D49" s="92"/>
      <c r="E49" s="92"/>
      <c r="F49" s="92"/>
    </row>
    <row r="50">
      <c r="D50" s="92"/>
      <c r="E50" s="92"/>
      <c r="F50" s="92"/>
    </row>
    <row r="51">
      <c r="D51" s="92"/>
      <c r="E51" s="92"/>
      <c r="F51" s="92"/>
    </row>
    <row r="52">
      <c r="D52" s="92"/>
      <c r="E52" s="92"/>
      <c r="F52" s="92"/>
    </row>
    <row r="53">
      <c r="D53" s="92"/>
      <c r="E53" s="92"/>
      <c r="F53" s="92"/>
    </row>
    <row r="54">
      <c r="D54" s="92"/>
      <c r="E54" s="92"/>
      <c r="F54" s="92"/>
    </row>
    <row r="55">
      <c r="D55" s="92"/>
      <c r="E55" s="92"/>
      <c r="F55" s="92"/>
    </row>
    <row r="56">
      <c r="D56" s="92"/>
      <c r="E56" s="92"/>
      <c r="F56" s="92"/>
    </row>
    <row r="57">
      <c r="D57" s="92"/>
      <c r="E57" s="92"/>
      <c r="F57" s="92"/>
    </row>
    <row r="58">
      <c r="D58" s="92"/>
      <c r="E58" s="92"/>
      <c r="F58" s="92"/>
    </row>
    <row r="59">
      <c r="D59" s="92"/>
      <c r="E59" s="92"/>
      <c r="F59" s="92"/>
    </row>
    <row r="60">
      <c r="D60" s="92"/>
      <c r="E60" s="92"/>
      <c r="F60" s="92"/>
    </row>
    <row r="61">
      <c r="D61" s="92"/>
      <c r="E61" s="92"/>
      <c r="F61" s="92"/>
    </row>
    <row r="62">
      <c r="D62" s="92"/>
      <c r="E62" s="92"/>
      <c r="F62" s="92"/>
    </row>
    <row r="63">
      <c r="D63" s="92"/>
      <c r="E63" s="92"/>
      <c r="F63" s="92"/>
    </row>
    <row r="64">
      <c r="D64" s="92"/>
      <c r="E64" s="92"/>
      <c r="F64" s="92"/>
    </row>
    <row r="65">
      <c r="D65" s="92"/>
      <c r="E65" s="92"/>
      <c r="F65" s="92"/>
    </row>
    <row r="66">
      <c r="D66" s="92"/>
      <c r="E66" s="92"/>
      <c r="F66" s="92"/>
    </row>
    <row r="67">
      <c r="D67" s="92"/>
      <c r="E67" s="92"/>
      <c r="F67" s="92"/>
    </row>
    <row r="68">
      <c r="D68" s="92"/>
      <c r="E68" s="92"/>
      <c r="F68" s="92"/>
    </row>
    <row r="69">
      <c r="D69" s="92"/>
      <c r="E69" s="92"/>
      <c r="F69" s="92"/>
    </row>
    <row r="70">
      <c r="D70" s="92"/>
      <c r="E70" s="92"/>
      <c r="F70" s="92"/>
    </row>
    <row r="71">
      <c r="D71" s="92"/>
      <c r="E71" s="92"/>
      <c r="F71" s="92"/>
    </row>
    <row r="72">
      <c r="D72" s="92"/>
      <c r="E72" s="92"/>
      <c r="F72" s="92"/>
    </row>
    <row r="73">
      <c r="D73" s="92"/>
      <c r="E73" s="92"/>
      <c r="F73" s="92"/>
    </row>
    <row r="74">
      <c r="D74" s="92"/>
      <c r="E74" s="92"/>
      <c r="F74" s="92"/>
    </row>
    <row r="75">
      <c r="D75" s="92"/>
      <c r="E75" s="92"/>
      <c r="F75" s="92"/>
    </row>
    <row r="76">
      <c r="D76" s="92"/>
      <c r="E76" s="92"/>
      <c r="F76" s="92"/>
    </row>
    <row r="77">
      <c r="D77" s="92"/>
      <c r="E77" s="92"/>
      <c r="F77" s="92"/>
    </row>
    <row r="78">
      <c r="D78" s="92"/>
      <c r="E78" s="92"/>
      <c r="F78" s="92"/>
    </row>
    <row r="79">
      <c r="D79" s="92"/>
      <c r="E79" s="92"/>
      <c r="F79" s="92"/>
    </row>
    <row r="80">
      <c r="D80" s="92"/>
      <c r="E80" s="92"/>
      <c r="F80" s="92"/>
    </row>
    <row r="81">
      <c r="D81" s="92"/>
      <c r="E81" s="92"/>
      <c r="F81" s="92"/>
    </row>
    <row r="82">
      <c r="D82" s="92"/>
      <c r="E82" s="92"/>
      <c r="F82" s="92"/>
    </row>
    <row r="83">
      <c r="D83" s="92"/>
      <c r="E83" s="92"/>
      <c r="F83" s="92"/>
    </row>
    <row r="84">
      <c r="D84" s="92"/>
      <c r="E84" s="92"/>
      <c r="F84" s="92"/>
    </row>
    <row r="85">
      <c r="D85" s="92"/>
      <c r="E85" s="92"/>
      <c r="F85" s="92"/>
    </row>
    <row r="86">
      <c r="D86" s="92"/>
      <c r="E86" s="92"/>
      <c r="F86" s="92"/>
    </row>
    <row r="87">
      <c r="D87" s="92"/>
      <c r="E87" s="92"/>
      <c r="F87" s="92"/>
    </row>
    <row r="88">
      <c r="D88" s="92"/>
      <c r="E88" s="92"/>
      <c r="F88" s="92"/>
    </row>
    <row r="89">
      <c r="D89" s="92"/>
      <c r="E89" s="92"/>
      <c r="F89" s="92"/>
    </row>
    <row r="90">
      <c r="D90" s="92"/>
      <c r="E90" s="92"/>
      <c r="F90" s="92"/>
    </row>
    <row r="91">
      <c r="D91" s="92"/>
      <c r="E91" s="92"/>
      <c r="F91" s="92"/>
    </row>
    <row r="92">
      <c r="D92" s="92"/>
      <c r="E92" s="92"/>
      <c r="F92" s="92"/>
    </row>
    <row r="93">
      <c r="D93" s="92"/>
      <c r="E93" s="92"/>
      <c r="F93" s="92"/>
    </row>
    <row r="94">
      <c r="D94" s="92"/>
      <c r="E94" s="92"/>
      <c r="F94" s="92"/>
    </row>
    <row r="95">
      <c r="D95" s="92"/>
      <c r="E95" s="92"/>
      <c r="F95" s="92"/>
    </row>
    <row r="96">
      <c r="D96" s="92"/>
      <c r="E96" s="92"/>
      <c r="F96" s="92"/>
    </row>
    <row r="97">
      <c r="D97" s="92"/>
      <c r="E97" s="92"/>
      <c r="F97" s="92"/>
    </row>
    <row r="98">
      <c r="D98" s="92"/>
      <c r="E98" s="92"/>
      <c r="F98" s="92"/>
    </row>
    <row r="99">
      <c r="D99" s="92"/>
      <c r="E99" s="92"/>
      <c r="F99" s="92"/>
    </row>
    <row r="100">
      <c r="D100" s="92"/>
      <c r="E100" s="92"/>
      <c r="F100" s="92"/>
    </row>
    <row r="101">
      <c r="D101" s="92"/>
      <c r="E101" s="92"/>
      <c r="F101" s="92"/>
    </row>
    <row r="102">
      <c r="D102" s="92"/>
      <c r="E102" s="92"/>
      <c r="F102" s="92"/>
    </row>
    <row r="103">
      <c r="D103" s="92"/>
      <c r="E103" s="92"/>
      <c r="F103" s="92"/>
    </row>
    <row r="104">
      <c r="D104" s="92"/>
      <c r="E104" s="92"/>
      <c r="F104" s="92"/>
    </row>
    <row r="105">
      <c r="D105" s="92"/>
      <c r="E105" s="92"/>
      <c r="F105" s="92"/>
    </row>
    <row r="106">
      <c r="D106" s="92"/>
      <c r="E106" s="92"/>
      <c r="F106" s="92"/>
    </row>
    <row r="107">
      <c r="D107" s="92"/>
      <c r="E107" s="92"/>
      <c r="F107" s="92"/>
    </row>
    <row r="108">
      <c r="D108" s="92"/>
      <c r="E108" s="92"/>
      <c r="F108" s="92"/>
    </row>
    <row r="109">
      <c r="D109" s="92"/>
      <c r="E109" s="92"/>
      <c r="F109" s="92"/>
    </row>
    <row r="110">
      <c r="D110" s="92"/>
      <c r="E110" s="92"/>
      <c r="F110" s="92"/>
    </row>
    <row r="111">
      <c r="D111" s="92"/>
      <c r="E111" s="92"/>
      <c r="F111" s="92"/>
    </row>
    <row r="112">
      <c r="D112" s="92"/>
      <c r="E112" s="92"/>
      <c r="F112" s="92"/>
    </row>
    <row r="113">
      <c r="D113" s="92"/>
      <c r="E113" s="92"/>
      <c r="F113" s="92"/>
    </row>
    <row r="114">
      <c r="D114" s="92"/>
      <c r="E114" s="92"/>
      <c r="F114" s="92"/>
    </row>
    <row r="115">
      <c r="D115" s="92"/>
      <c r="E115" s="92"/>
      <c r="F115" s="92"/>
    </row>
    <row r="116">
      <c r="D116" s="92"/>
      <c r="E116" s="92"/>
      <c r="F116" s="92"/>
    </row>
    <row r="117">
      <c r="D117" s="92"/>
      <c r="E117" s="92"/>
      <c r="F117" s="92"/>
    </row>
    <row r="118">
      <c r="D118" s="92"/>
      <c r="E118" s="92"/>
      <c r="F118" s="92"/>
    </row>
    <row r="119">
      <c r="D119" s="92"/>
      <c r="E119" s="92"/>
      <c r="F119" s="92"/>
    </row>
    <row r="120">
      <c r="D120" s="92"/>
      <c r="E120" s="92"/>
      <c r="F120" s="92"/>
    </row>
    <row r="121">
      <c r="D121" s="92"/>
      <c r="E121" s="92"/>
      <c r="F121" s="92"/>
    </row>
    <row r="122">
      <c r="D122" s="92"/>
      <c r="E122" s="92"/>
      <c r="F122" s="92"/>
    </row>
    <row r="123">
      <c r="D123" s="92"/>
      <c r="E123" s="92"/>
      <c r="F123" s="92"/>
    </row>
    <row r="124">
      <c r="D124" s="92"/>
      <c r="E124" s="92"/>
      <c r="F124" s="92"/>
    </row>
    <row r="125">
      <c r="D125" s="92"/>
      <c r="E125" s="92"/>
      <c r="F125" s="92"/>
    </row>
    <row r="126">
      <c r="D126" s="92"/>
      <c r="E126" s="92"/>
      <c r="F126" s="92"/>
    </row>
    <row r="127">
      <c r="D127" s="92"/>
      <c r="E127" s="92"/>
      <c r="F127" s="92"/>
    </row>
    <row r="128">
      <c r="D128" s="92"/>
      <c r="E128" s="92"/>
      <c r="F128" s="92"/>
    </row>
    <row r="129">
      <c r="D129" s="92"/>
      <c r="E129" s="92"/>
      <c r="F129" s="92"/>
    </row>
    <row r="130">
      <c r="D130" s="92"/>
      <c r="E130" s="92"/>
      <c r="F130" s="92"/>
    </row>
    <row r="131">
      <c r="D131" s="92"/>
      <c r="E131" s="92"/>
      <c r="F131" s="92"/>
    </row>
    <row r="132">
      <c r="D132" s="92"/>
      <c r="E132" s="92"/>
      <c r="F132" s="92"/>
    </row>
    <row r="133">
      <c r="D133" s="92"/>
      <c r="E133" s="92"/>
      <c r="F133" s="92"/>
    </row>
    <row r="134">
      <c r="D134" s="92"/>
      <c r="E134" s="92"/>
      <c r="F134" s="92"/>
    </row>
    <row r="135">
      <c r="D135" s="92"/>
      <c r="E135" s="92"/>
      <c r="F135" s="92"/>
    </row>
    <row r="136">
      <c r="D136" s="92"/>
      <c r="E136" s="92"/>
      <c r="F136" s="92"/>
    </row>
    <row r="137">
      <c r="D137" s="92"/>
      <c r="E137" s="92"/>
      <c r="F137" s="92"/>
    </row>
    <row r="138">
      <c r="D138" s="92"/>
      <c r="E138" s="92"/>
      <c r="F138" s="92"/>
    </row>
    <row r="139">
      <c r="D139" s="92"/>
      <c r="E139" s="92"/>
      <c r="F139" s="92"/>
    </row>
    <row r="140">
      <c r="D140" s="92"/>
      <c r="E140" s="92"/>
      <c r="F140" s="92"/>
    </row>
    <row r="141">
      <c r="D141" s="92"/>
      <c r="E141" s="92"/>
      <c r="F141" s="92"/>
    </row>
    <row r="142">
      <c r="D142" s="92"/>
      <c r="E142" s="92"/>
      <c r="F142" s="92"/>
    </row>
    <row r="143">
      <c r="D143" s="92"/>
      <c r="E143" s="92"/>
      <c r="F143" s="92"/>
    </row>
    <row r="144">
      <c r="D144" s="92"/>
      <c r="E144" s="92"/>
      <c r="F144" s="92"/>
    </row>
    <row r="145">
      <c r="D145" s="92"/>
      <c r="E145" s="92"/>
      <c r="F145" s="92"/>
    </row>
    <row r="146">
      <c r="D146" s="92"/>
      <c r="E146" s="92"/>
      <c r="F146" s="92"/>
    </row>
    <row r="147">
      <c r="D147" s="92"/>
      <c r="E147" s="92"/>
      <c r="F147" s="92"/>
    </row>
    <row r="148">
      <c r="D148" s="92"/>
      <c r="E148" s="92"/>
      <c r="F148" s="92"/>
    </row>
    <row r="149">
      <c r="D149" s="92"/>
      <c r="E149" s="92"/>
      <c r="F149" s="92"/>
    </row>
    <row r="150">
      <c r="D150" s="92"/>
      <c r="E150" s="92"/>
      <c r="F150" s="92"/>
    </row>
    <row r="151">
      <c r="D151" s="92"/>
      <c r="E151" s="92"/>
      <c r="F151" s="92"/>
    </row>
    <row r="152">
      <c r="D152" s="92"/>
      <c r="E152" s="92"/>
      <c r="F152" s="92"/>
    </row>
    <row r="153">
      <c r="D153" s="92"/>
      <c r="E153" s="92"/>
      <c r="F153" s="92"/>
    </row>
    <row r="154">
      <c r="D154" s="92"/>
      <c r="E154" s="92"/>
      <c r="F154" s="92"/>
    </row>
    <row r="155">
      <c r="D155" s="92"/>
      <c r="E155" s="92"/>
      <c r="F155" s="92"/>
    </row>
    <row r="156">
      <c r="D156" s="92"/>
      <c r="E156" s="92"/>
      <c r="F156" s="92"/>
    </row>
    <row r="157">
      <c r="D157" s="92"/>
      <c r="E157" s="92"/>
      <c r="F157" s="92"/>
    </row>
    <row r="158">
      <c r="D158" s="92"/>
      <c r="E158" s="92"/>
      <c r="F158" s="92"/>
    </row>
    <row r="159">
      <c r="D159" s="92"/>
      <c r="E159" s="92"/>
      <c r="F159" s="92"/>
    </row>
    <row r="160">
      <c r="D160" s="92"/>
      <c r="E160" s="92"/>
      <c r="F160" s="92"/>
    </row>
    <row r="161">
      <c r="D161" s="92"/>
      <c r="E161" s="92"/>
      <c r="F161" s="92"/>
    </row>
    <row r="162">
      <c r="D162" s="92"/>
      <c r="E162" s="92"/>
      <c r="F162" s="92"/>
    </row>
    <row r="163">
      <c r="D163" s="92"/>
      <c r="E163" s="92"/>
      <c r="F163" s="92"/>
    </row>
    <row r="164">
      <c r="D164" s="92"/>
      <c r="E164" s="92"/>
      <c r="F164" s="92"/>
    </row>
    <row r="165">
      <c r="D165" s="92"/>
      <c r="E165" s="92"/>
      <c r="F165" s="92"/>
    </row>
    <row r="166">
      <c r="D166" s="92"/>
      <c r="E166" s="92"/>
      <c r="F166" s="92"/>
    </row>
    <row r="167">
      <c r="D167" s="92"/>
      <c r="E167" s="92"/>
      <c r="F167" s="92"/>
    </row>
    <row r="168">
      <c r="D168" s="92"/>
      <c r="E168" s="92"/>
      <c r="F168" s="92"/>
    </row>
    <row r="169">
      <c r="D169" s="92"/>
      <c r="E169" s="92"/>
      <c r="F169" s="92"/>
    </row>
    <row r="170">
      <c r="D170" s="92"/>
      <c r="E170" s="92"/>
      <c r="F170" s="92"/>
    </row>
    <row r="171">
      <c r="D171" s="92"/>
      <c r="E171" s="92"/>
      <c r="F171" s="92"/>
    </row>
    <row r="172">
      <c r="D172" s="92"/>
      <c r="E172" s="92"/>
      <c r="F172" s="92"/>
    </row>
    <row r="173">
      <c r="D173" s="92"/>
      <c r="E173" s="92"/>
      <c r="F173" s="92"/>
    </row>
    <row r="174">
      <c r="D174" s="92"/>
      <c r="E174" s="92"/>
      <c r="F174" s="92"/>
    </row>
    <row r="175">
      <c r="D175" s="92"/>
      <c r="E175" s="92"/>
      <c r="F175" s="92"/>
    </row>
    <row r="176">
      <c r="D176" s="92"/>
      <c r="E176" s="92"/>
      <c r="F176" s="92"/>
    </row>
    <row r="177">
      <c r="D177" s="92"/>
      <c r="E177" s="92"/>
      <c r="F177" s="92"/>
    </row>
    <row r="178">
      <c r="D178" s="92"/>
      <c r="E178" s="92"/>
      <c r="F178" s="92"/>
    </row>
    <row r="179">
      <c r="D179" s="92"/>
      <c r="E179" s="92"/>
      <c r="F179" s="92"/>
    </row>
    <row r="180">
      <c r="D180" s="92"/>
      <c r="E180" s="92"/>
      <c r="F180" s="92"/>
    </row>
    <row r="181">
      <c r="D181" s="92"/>
      <c r="E181" s="92"/>
      <c r="F181" s="92"/>
    </row>
    <row r="182">
      <c r="D182" s="92"/>
      <c r="E182" s="92"/>
      <c r="F182" s="92"/>
    </row>
    <row r="183">
      <c r="D183" s="92"/>
      <c r="E183" s="92"/>
      <c r="F183" s="92"/>
    </row>
    <row r="184">
      <c r="D184" s="92"/>
      <c r="E184" s="92"/>
      <c r="F184" s="92"/>
    </row>
    <row r="185">
      <c r="D185" s="92"/>
      <c r="E185" s="92"/>
      <c r="F185" s="92"/>
    </row>
    <row r="186">
      <c r="D186" s="92"/>
      <c r="E186" s="92"/>
      <c r="F186" s="92"/>
    </row>
    <row r="187">
      <c r="D187" s="92"/>
      <c r="E187" s="92"/>
      <c r="F187" s="92"/>
    </row>
    <row r="188">
      <c r="D188" s="92"/>
      <c r="E188" s="92"/>
      <c r="F188" s="92"/>
    </row>
    <row r="189">
      <c r="D189" s="92"/>
      <c r="E189" s="92"/>
      <c r="F189" s="92"/>
    </row>
    <row r="190">
      <c r="D190" s="92"/>
      <c r="E190" s="92"/>
      <c r="F190" s="92"/>
    </row>
    <row r="191">
      <c r="D191" s="92"/>
      <c r="E191" s="92"/>
      <c r="F191" s="92"/>
    </row>
    <row r="192">
      <c r="D192" s="92"/>
      <c r="E192" s="92"/>
      <c r="F192" s="92"/>
    </row>
    <row r="193">
      <c r="D193" s="92"/>
      <c r="E193" s="92"/>
      <c r="F193" s="92"/>
    </row>
    <row r="194">
      <c r="D194" s="92"/>
      <c r="E194" s="92"/>
      <c r="F194" s="92"/>
    </row>
    <row r="195">
      <c r="D195" s="92"/>
      <c r="E195" s="92"/>
      <c r="F195" s="92"/>
    </row>
    <row r="196">
      <c r="D196" s="92"/>
      <c r="E196" s="92"/>
      <c r="F196" s="92"/>
    </row>
    <row r="197">
      <c r="D197" s="92"/>
      <c r="E197" s="92"/>
      <c r="F197" s="92"/>
    </row>
    <row r="198">
      <c r="D198" s="92"/>
      <c r="E198" s="92"/>
      <c r="F198" s="92"/>
    </row>
    <row r="199">
      <c r="D199" s="92"/>
      <c r="E199" s="92"/>
      <c r="F199" s="92"/>
    </row>
    <row r="200">
      <c r="D200" s="92"/>
      <c r="E200" s="92"/>
      <c r="F200" s="92"/>
    </row>
    <row r="201">
      <c r="D201" s="92"/>
      <c r="E201" s="92"/>
      <c r="F201" s="92"/>
    </row>
    <row r="202">
      <c r="D202" s="92"/>
      <c r="E202" s="92"/>
      <c r="F202" s="92"/>
    </row>
    <row r="203">
      <c r="D203" s="92"/>
      <c r="E203" s="92"/>
      <c r="F203" s="92"/>
    </row>
    <row r="204">
      <c r="D204" s="92"/>
      <c r="E204" s="92"/>
      <c r="F204" s="92"/>
    </row>
    <row r="205">
      <c r="D205" s="92"/>
      <c r="E205" s="92"/>
      <c r="F205" s="92"/>
    </row>
    <row r="206">
      <c r="D206" s="92"/>
      <c r="E206" s="92"/>
      <c r="F206" s="92"/>
    </row>
    <row r="207">
      <c r="D207" s="92"/>
      <c r="E207" s="92"/>
      <c r="F207" s="92"/>
    </row>
    <row r="208">
      <c r="D208" s="92"/>
      <c r="E208" s="92"/>
      <c r="F208" s="92"/>
    </row>
    <row r="209">
      <c r="D209" s="92"/>
      <c r="E209" s="92"/>
      <c r="F209" s="92"/>
    </row>
    <row r="210">
      <c r="D210" s="92"/>
      <c r="E210" s="92"/>
      <c r="F210" s="92"/>
    </row>
    <row r="211">
      <c r="D211" s="92"/>
      <c r="E211" s="92"/>
      <c r="F211" s="92"/>
    </row>
    <row r="212">
      <c r="D212" s="92"/>
      <c r="E212" s="92"/>
      <c r="F212" s="92"/>
    </row>
    <row r="213">
      <c r="D213" s="92"/>
      <c r="E213" s="92"/>
      <c r="F213" s="92"/>
    </row>
    <row r="214">
      <c r="D214" s="92"/>
      <c r="E214" s="92"/>
      <c r="F214" s="92"/>
    </row>
    <row r="215">
      <c r="D215" s="92"/>
      <c r="E215" s="92"/>
      <c r="F215" s="92"/>
    </row>
    <row r="216">
      <c r="D216" s="92"/>
      <c r="E216" s="92"/>
      <c r="F216" s="92"/>
    </row>
    <row r="217">
      <c r="D217" s="92"/>
      <c r="E217" s="92"/>
      <c r="F217" s="92"/>
    </row>
    <row r="218">
      <c r="D218" s="92"/>
      <c r="E218" s="92"/>
      <c r="F218" s="92"/>
    </row>
    <row r="219">
      <c r="D219" s="92"/>
      <c r="E219" s="92"/>
      <c r="F219" s="92"/>
    </row>
    <row r="220">
      <c r="D220" s="92"/>
      <c r="E220" s="92"/>
      <c r="F220" s="92"/>
    </row>
    <row r="221">
      <c r="D221" s="92"/>
      <c r="E221" s="92"/>
      <c r="F221" s="92"/>
    </row>
    <row r="222">
      <c r="D222" s="92"/>
      <c r="E222" s="92"/>
      <c r="F222" s="92"/>
    </row>
    <row r="223">
      <c r="D223" s="92"/>
      <c r="E223" s="92"/>
      <c r="F223" s="92"/>
    </row>
    <row r="224">
      <c r="D224" s="92"/>
      <c r="E224" s="92"/>
      <c r="F224" s="92"/>
    </row>
    <row r="225">
      <c r="D225" s="92"/>
      <c r="E225" s="92"/>
      <c r="F225" s="92"/>
    </row>
    <row r="226">
      <c r="D226" s="92"/>
      <c r="E226" s="92"/>
      <c r="F226" s="92"/>
    </row>
    <row r="227">
      <c r="D227" s="92"/>
      <c r="E227" s="92"/>
      <c r="F227" s="92"/>
    </row>
    <row r="228">
      <c r="D228" s="92"/>
      <c r="E228" s="92"/>
      <c r="F228" s="92"/>
    </row>
    <row r="229">
      <c r="D229" s="92"/>
      <c r="E229" s="92"/>
      <c r="F229" s="92"/>
    </row>
    <row r="230">
      <c r="D230" s="92"/>
      <c r="E230" s="92"/>
      <c r="F230" s="92"/>
    </row>
    <row r="231">
      <c r="D231" s="92"/>
      <c r="E231" s="92"/>
      <c r="F231" s="92"/>
    </row>
    <row r="232">
      <c r="D232" s="92"/>
      <c r="E232" s="92"/>
      <c r="F232" s="92"/>
    </row>
    <row r="233">
      <c r="D233" s="92"/>
      <c r="E233" s="92"/>
      <c r="F233" s="92"/>
    </row>
    <row r="234">
      <c r="D234" s="92"/>
      <c r="E234" s="92"/>
      <c r="F234" s="92"/>
    </row>
    <row r="235">
      <c r="D235" s="92"/>
      <c r="E235" s="92"/>
      <c r="F235" s="92"/>
    </row>
    <row r="236">
      <c r="D236" s="92"/>
      <c r="E236" s="92"/>
      <c r="F236" s="92"/>
    </row>
    <row r="237">
      <c r="D237" s="92"/>
      <c r="E237" s="92"/>
      <c r="F237" s="92"/>
    </row>
    <row r="238">
      <c r="D238" s="92"/>
      <c r="E238" s="92"/>
      <c r="F238" s="92"/>
    </row>
    <row r="239">
      <c r="D239" s="92"/>
      <c r="E239" s="92"/>
      <c r="F239" s="92"/>
    </row>
    <row r="240">
      <c r="D240" s="92"/>
      <c r="E240" s="92"/>
      <c r="F240" s="92"/>
    </row>
    <row r="241">
      <c r="D241" s="92"/>
      <c r="E241" s="92"/>
      <c r="F241" s="92"/>
    </row>
    <row r="242">
      <c r="D242" s="92"/>
      <c r="E242" s="92"/>
      <c r="F242" s="92"/>
    </row>
    <row r="243">
      <c r="D243" s="92"/>
      <c r="E243" s="92"/>
      <c r="F243" s="92"/>
    </row>
    <row r="244">
      <c r="D244" s="92"/>
      <c r="E244" s="92"/>
      <c r="F244" s="92"/>
    </row>
    <row r="245">
      <c r="D245" s="92"/>
      <c r="E245" s="92"/>
      <c r="F245" s="92"/>
    </row>
    <row r="246">
      <c r="D246" s="92"/>
      <c r="E246" s="92"/>
      <c r="F246" s="92"/>
    </row>
    <row r="247">
      <c r="D247" s="92"/>
      <c r="E247" s="92"/>
      <c r="F247" s="92"/>
    </row>
    <row r="248">
      <c r="D248" s="92"/>
      <c r="E248" s="92"/>
      <c r="F248" s="92"/>
    </row>
    <row r="249">
      <c r="D249" s="92"/>
      <c r="E249" s="92"/>
      <c r="F249" s="92"/>
    </row>
    <row r="250">
      <c r="D250" s="92"/>
      <c r="E250" s="92"/>
      <c r="F250" s="92"/>
    </row>
    <row r="251">
      <c r="D251" s="92"/>
      <c r="E251" s="92"/>
      <c r="F251" s="92"/>
    </row>
    <row r="252">
      <c r="D252" s="92"/>
      <c r="E252" s="92"/>
      <c r="F252" s="92"/>
    </row>
    <row r="253">
      <c r="D253" s="92"/>
      <c r="E253" s="92"/>
      <c r="F253" s="92"/>
    </row>
    <row r="254">
      <c r="D254" s="92"/>
      <c r="E254" s="92"/>
      <c r="F254" s="92"/>
    </row>
    <row r="255">
      <c r="D255" s="92"/>
      <c r="E255" s="92"/>
      <c r="F255" s="92"/>
    </row>
    <row r="256">
      <c r="D256" s="92"/>
      <c r="E256" s="92"/>
      <c r="F256" s="92"/>
    </row>
    <row r="257">
      <c r="D257" s="92"/>
      <c r="E257" s="92"/>
      <c r="F257" s="92"/>
    </row>
    <row r="258">
      <c r="D258" s="92"/>
      <c r="E258" s="92"/>
      <c r="F258" s="92"/>
    </row>
    <row r="259">
      <c r="D259" s="92"/>
      <c r="E259" s="92"/>
      <c r="F259" s="92"/>
    </row>
    <row r="260">
      <c r="D260" s="92"/>
      <c r="E260" s="92"/>
      <c r="F260" s="92"/>
    </row>
    <row r="261">
      <c r="D261" s="92"/>
      <c r="E261" s="92"/>
      <c r="F261" s="92"/>
    </row>
    <row r="262">
      <c r="D262" s="92"/>
      <c r="E262" s="92"/>
      <c r="F262" s="92"/>
    </row>
    <row r="263">
      <c r="D263" s="92"/>
      <c r="E263" s="92"/>
      <c r="F263" s="92"/>
    </row>
    <row r="264">
      <c r="D264" s="92"/>
      <c r="E264" s="92"/>
      <c r="F264" s="92"/>
    </row>
    <row r="265">
      <c r="D265" s="92"/>
      <c r="E265" s="92"/>
      <c r="F265" s="92"/>
    </row>
    <row r="266">
      <c r="D266" s="92"/>
      <c r="E266" s="92"/>
      <c r="F266" s="92"/>
    </row>
    <row r="267">
      <c r="D267" s="92"/>
      <c r="E267" s="92"/>
      <c r="F267" s="92"/>
    </row>
    <row r="268">
      <c r="D268" s="92"/>
      <c r="E268" s="92"/>
      <c r="F268" s="92"/>
    </row>
    <row r="269">
      <c r="D269" s="92"/>
      <c r="E269" s="92"/>
      <c r="F269" s="92"/>
    </row>
    <row r="270">
      <c r="D270" s="92"/>
      <c r="E270" s="92"/>
      <c r="F270" s="92"/>
    </row>
    <row r="271">
      <c r="D271" s="92"/>
      <c r="E271" s="92"/>
      <c r="F271" s="92"/>
    </row>
    <row r="272">
      <c r="D272" s="92"/>
      <c r="E272" s="92"/>
      <c r="F272" s="92"/>
    </row>
    <row r="273">
      <c r="D273" s="92"/>
      <c r="E273" s="92"/>
      <c r="F273" s="92"/>
    </row>
    <row r="274">
      <c r="D274" s="92"/>
      <c r="E274" s="92"/>
      <c r="F274" s="92"/>
    </row>
    <row r="275">
      <c r="D275" s="92"/>
      <c r="E275" s="92"/>
      <c r="F275" s="92"/>
    </row>
    <row r="276">
      <c r="D276" s="92"/>
      <c r="E276" s="92"/>
      <c r="F276" s="92"/>
    </row>
    <row r="277">
      <c r="D277" s="92"/>
      <c r="E277" s="92"/>
      <c r="F277" s="92"/>
    </row>
    <row r="278">
      <c r="D278" s="92"/>
      <c r="E278" s="92"/>
      <c r="F278" s="92"/>
    </row>
    <row r="279">
      <c r="D279" s="92"/>
      <c r="E279" s="92"/>
      <c r="F279" s="92"/>
    </row>
    <row r="280">
      <c r="D280" s="92"/>
      <c r="E280" s="92"/>
      <c r="F280" s="92"/>
    </row>
    <row r="281">
      <c r="D281" s="92"/>
      <c r="E281" s="92"/>
      <c r="F281" s="92"/>
    </row>
    <row r="282">
      <c r="D282" s="92"/>
      <c r="E282" s="92"/>
      <c r="F282" s="92"/>
    </row>
    <row r="283">
      <c r="D283" s="92"/>
      <c r="E283" s="92"/>
      <c r="F283" s="92"/>
    </row>
    <row r="284">
      <c r="D284" s="92"/>
      <c r="E284" s="92"/>
      <c r="F284" s="92"/>
    </row>
    <row r="285">
      <c r="D285" s="92"/>
      <c r="E285" s="92"/>
      <c r="F285" s="92"/>
    </row>
    <row r="286">
      <c r="D286" s="92"/>
      <c r="E286" s="92"/>
      <c r="F286" s="92"/>
    </row>
    <row r="287">
      <c r="D287" s="92"/>
      <c r="E287" s="92"/>
      <c r="F287" s="92"/>
    </row>
    <row r="288">
      <c r="D288" s="92"/>
      <c r="E288" s="92"/>
      <c r="F288" s="92"/>
    </row>
    <row r="289">
      <c r="D289" s="92"/>
      <c r="E289" s="92"/>
      <c r="F289" s="92"/>
    </row>
    <row r="290">
      <c r="D290" s="92"/>
      <c r="E290" s="92"/>
      <c r="F290" s="92"/>
    </row>
    <row r="291">
      <c r="D291" s="92"/>
      <c r="E291" s="92"/>
      <c r="F291" s="92"/>
    </row>
    <row r="292">
      <c r="D292" s="92"/>
      <c r="E292" s="92"/>
      <c r="F292" s="92"/>
    </row>
    <row r="293">
      <c r="D293" s="92"/>
      <c r="E293" s="92"/>
      <c r="F293" s="92"/>
    </row>
    <row r="294">
      <c r="D294" s="92"/>
      <c r="E294" s="92"/>
      <c r="F294" s="92"/>
    </row>
    <row r="295">
      <c r="D295" s="92"/>
      <c r="E295" s="92"/>
      <c r="F295" s="92"/>
    </row>
    <row r="296">
      <c r="D296" s="92"/>
      <c r="E296" s="92"/>
      <c r="F296" s="92"/>
    </row>
    <row r="297">
      <c r="D297" s="92"/>
      <c r="E297" s="92"/>
      <c r="F297" s="92"/>
    </row>
    <row r="298">
      <c r="D298" s="92"/>
      <c r="E298" s="92"/>
      <c r="F298" s="92"/>
    </row>
    <row r="299">
      <c r="D299" s="92"/>
      <c r="E299" s="92"/>
      <c r="F299" s="92"/>
    </row>
    <row r="300">
      <c r="D300" s="92"/>
      <c r="E300" s="92"/>
      <c r="F300" s="92"/>
    </row>
    <row r="301">
      <c r="D301" s="92"/>
      <c r="E301" s="92"/>
      <c r="F301" s="92"/>
    </row>
    <row r="302">
      <c r="D302" s="92"/>
      <c r="E302" s="92"/>
      <c r="F302" s="92"/>
    </row>
    <row r="303">
      <c r="D303" s="92"/>
      <c r="E303" s="92"/>
      <c r="F303" s="92"/>
    </row>
    <row r="304">
      <c r="D304" s="92"/>
      <c r="E304" s="92"/>
      <c r="F304" s="92"/>
    </row>
    <row r="305">
      <c r="D305" s="92"/>
      <c r="E305" s="92"/>
      <c r="F305" s="92"/>
    </row>
    <row r="306">
      <c r="D306" s="92"/>
      <c r="E306" s="92"/>
      <c r="F306" s="92"/>
    </row>
    <row r="307">
      <c r="D307" s="92"/>
      <c r="E307" s="92"/>
      <c r="F307" s="92"/>
    </row>
    <row r="308">
      <c r="D308" s="92"/>
      <c r="E308" s="92"/>
      <c r="F308" s="92"/>
    </row>
    <row r="309">
      <c r="D309" s="92"/>
      <c r="E309" s="92"/>
      <c r="F309" s="92"/>
    </row>
    <row r="310">
      <c r="D310" s="92"/>
      <c r="E310" s="92"/>
      <c r="F310" s="92"/>
    </row>
    <row r="311">
      <c r="D311" s="92"/>
      <c r="E311" s="92"/>
      <c r="F311" s="92"/>
    </row>
    <row r="312">
      <c r="D312" s="92"/>
      <c r="E312" s="92"/>
      <c r="F312" s="92"/>
    </row>
    <row r="313">
      <c r="D313" s="92"/>
      <c r="E313" s="92"/>
      <c r="F313" s="92"/>
    </row>
    <row r="314">
      <c r="D314" s="92"/>
      <c r="E314" s="92"/>
      <c r="F314" s="92"/>
    </row>
    <row r="315">
      <c r="D315" s="92"/>
      <c r="E315" s="92"/>
      <c r="F315" s="92"/>
    </row>
    <row r="316">
      <c r="D316" s="92"/>
      <c r="E316" s="92"/>
      <c r="F316" s="92"/>
    </row>
    <row r="317">
      <c r="D317" s="92"/>
      <c r="E317" s="92"/>
      <c r="F317" s="92"/>
    </row>
    <row r="318">
      <c r="D318" s="92"/>
      <c r="E318" s="92"/>
      <c r="F318" s="92"/>
    </row>
    <row r="319">
      <c r="D319" s="92"/>
      <c r="E319" s="92"/>
      <c r="F319" s="92"/>
    </row>
    <row r="320">
      <c r="D320" s="92"/>
      <c r="E320" s="92"/>
      <c r="F320" s="92"/>
    </row>
    <row r="321">
      <c r="D321" s="92"/>
      <c r="E321" s="92"/>
      <c r="F321" s="92"/>
    </row>
    <row r="322">
      <c r="D322" s="92"/>
      <c r="E322" s="92"/>
      <c r="F322" s="92"/>
    </row>
    <row r="323">
      <c r="D323" s="92"/>
      <c r="E323" s="92"/>
      <c r="F323" s="92"/>
    </row>
    <row r="324">
      <c r="D324" s="92"/>
      <c r="E324" s="92"/>
      <c r="F324" s="92"/>
    </row>
    <row r="325">
      <c r="D325" s="92"/>
      <c r="E325" s="92"/>
      <c r="F325" s="92"/>
    </row>
    <row r="326">
      <c r="D326" s="92"/>
      <c r="E326" s="92"/>
      <c r="F326" s="92"/>
    </row>
    <row r="327">
      <c r="D327" s="92"/>
      <c r="E327" s="92"/>
      <c r="F327" s="92"/>
    </row>
    <row r="328">
      <c r="D328" s="92"/>
      <c r="E328" s="92"/>
      <c r="F328" s="92"/>
    </row>
    <row r="329">
      <c r="D329" s="92"/>
      <c r="E329" s="92"/>
      <c r="F329" s="92"/>
    </row>
    <row r="330">
      <c r="D330" s="92"/>
      <c r="E330" s="92"/>
      <c r="F330" s="92"/>
    </row>
    <row r="331">
      <c r="D331" s="92"/>
      <c r="E331" s="92"/>
      <c r="F331" s="92"/>
    </row>
    <row r="332">
      <c r="D332" s="92"/>
      <c r="E332" s="92"/>
      <c r="F332" s="92"/>
    </row>
    <row r="333">
      <c r="D333" s="92"/>
      <c r="E333" s="92"/>
      <c r="F333" s="92"/>
    </row>
    <row r="334">
      <c r="D334" s="92"/>
      <c r="E334" s="92"/>
      <c r="F334" s="92"/>
    </row>
    <row r="335">
      <c r="D335" s="92"/>
      <c r="E335" s="92"/>
      <c r="F335" s="92"/>
    </row>
    <row r="336">
      <c r="D336" s="92"/>
      <c r="E336" s="92"/>
      <c r="F336" s="92"/>
    </row>
    <row r="337">
      <c r="D337" s="92"/>
      <c r="E337" s="92"/>
      <c r="F337" s="92"/>
    </row>
    <row r="338">
      <c r="D338" s="92"/>
      <c r="E338" s="92"/>
      <c r="F338" s="92"/>
    </row>
    <row r="339">
      <c r="D339" s="92"/>
      <c r="E339" s="92"/>
      <c r="F339" s="92"/>
    </row>
    <row r="340">
      <c r="D340" s="92"/>
      <c r="E340" s="92"/>
      <c r="F340" s="92"/>
    </row>
    <row r="341">
      <c r="D341" s="92"/>
      <c r="E341" s="92"/>
      <c r="F341" s="92"/>
    </row>
    <row r="342">
      <c r="D342" s="92"/>
      <c r="E342" s="92"/>
      <c r="F342" s="92"/>
    </row>
    <row r="343">
      <c r="D343" s="92"/>
      <c r="E343" s="92"/>
      <c r="F343" s="92"/>
    </row>
    <row r="344">
      <c r="D344" s="92"/>
      <c r="E344" s="92"/>
      <c r="F344" s="92"/>
    </row>
    <row r="345">
      <c r="D345" s="92"/>
      <c r="E345" s="92"/>
      <c r="F345" s="92"/>
    </row>
    <row r="346">
      <c r="D346" s="92"/>
      <c r="E346" s="92"/>
      <c r="F346" s="92"/>
    </row>
    <row r="347">
      <c r="D347" s="92"/>
      <c r="E347" s="92"/>
      <c r="F347" s="92"/>
    </row>
    <row r="348">
      <c r="D348" s="92"/>
      <c r="E348" s="92"/>
      <c r="F348" s="92"/>
    </row>
    <row r="349">
      <c r="D349" s="92"/>
      <c r="E349" s="92"/>
      <c r="F349" s="92"/>
    </row>
    <row r="350">
      <c r="D350" s="92"/>
      <c r="E350" s="92"/>
      <c r="F350" s="92"/>
    </row>
    <row r="351">
      <c r="D351" s="92"/>
      <c r="E351" s="92"/>
      <c r="F351" s="92"/>
    </row>
    <row r="352">
      <c r="D352" s="92"/>
      <c r="E352" s="92"/>
      <c r="F352" s="92"/>
    </row>
    <row r="353">
      <c r="D353" s="92"/>
      <c r="E353" s="92"/>
      <c r="F353" s="92"/>
    </row>
    <row r="354">
      <c r="D354" s="92"/>
      <c r="E354" s="92"/>
      <c r="F354" s="92"/>
    </row>
    <row r="355">
      <c r="D355" s="92"/>
      <c r="E355" s="92"/>
      <c r="F355" s="92"/>
    </row>
    <row r="356">
      <c r="D356" s="92"/>
      <c r="E356" s="92"/>
      <c r="F356" s="92"/>
    </row>
    <row r="357">
      <c r="D357" s="92"/>
      <c r="E357" s="92"/>
      <c r="F357" s="92"/>
    </row>
    <row r="358">
      <c r="D358" s="92"/>
      <c r="E358" s="92"/>
      <c r="F358" s="92"/>
    </row>
    <row r="359">
      <c r="D359" s="92"/>
      <c r="E359" s="92"/>
      <c r="F359" s="92"/>
    </row>
    <row r="360">
      <c r="D360" s="92"/>
      <c r="E360" s="92"/>
      <c r="F360" s="92"/>
    </row>
    <row r="361">
      <c r="D361" s="92"/>
      <c r="E361" s="92"/>
      <c r="F361" s="92"/>
    </row>
    <row r="362">
      <c r="D362" s="92"/>
      <c r="E362" s="92"/>
      <c r="F362" s="92"/>
    </row>
    <row r="363">
      <c r="D363" s="92"/>
      <c r="E363" s="92"/>
      <c r="F363" s="92"/>
    </row>
    <row r="364">
      <c r="D364" s="92"/>
      <c r="E364" s="92"/>
      <c r="F364" s="92"/>
    </row>
    <row r="365">
      <c r="D365" s="92"/>
      <c r="E365" s="92"/>
      <c r="F365" s="92"/>
    </row>
    <row r="366">
      <c r="D366" s="92"/>
      <c r="E366" s="92"/>
      <c r="F366" s="92"/>
    </row>
    <row r="367">
      <c r="D367" s="92"/>
      <c r="E367" s="92"/>
      <c r="F367" s="92"/>
    </row>
    <row r="368">
      <c r="D368" s="92"/>
      <c r="E368" s="92"/>
      <c r="F368" s="92"/>
    </row>
    <row r="369">
      <c r="D369" s="92"/>
      <c r="E369" s="92"/>
      <c r="F369" s="92"/>
    </row>
    <row r="370">
      <c r="D370" s="92"/>
      <c r="E370" s="92"/>
      <c r="F370" s="92"/>
    </row>
    <row r="371">
      <c r="D371" s="92"/>
      <c r="E371" s="92"/>
      <c r="F371" s="92"/>
    </row>
    <row r="372">
      <c r="D372" s="92"/>
      <c r="E372" s="92"/>
      <c r="F372" s="92"/>
    </row>
    <row r="373">
      <c r="D373" s="92"/>
      <c r="E373" s="92"/>
      <c r="F373" s="92"/>
    </row>
    <row r="374">
      <c r="D374" s="92"/>
      <c r="E374" s="92"/>
      <c r="F374" s="92"/>
    </row>
    <row r="375">
      <c r="D375" s="92"/>
      <c r="E375" s="92"/>
      <c r="F375" s="92"/>
    </row>
    <row r="376">
      <c r="D376" s="92"/>
      <c r="E376" s="92"/>
      <c r="F376" s="92"/>
    </row>
    <row r="377">
      <c r="D377" s="92"/>
      <c r="E377" s="92"/>
      <c r="F377" s="92"/>
    </row>
    <row r="378">
      <c r="D378" s="92"/>
      <c r="E378" s="92"/>
      <c r="F378" s="92"/>
    </row>
    <row r="379">
      <c r="D379" s="92"/>
      <c r="E379" s="92"/>
      <c r="F379" s="92"/>
    </row>
    <row r="380">
      <c r="D380" s="92"/>
      <c r="E380" s="92"/>
      <c r="F380" s="92"/>
    </row>
    <row r="381">
      <c r="D381" s="92"/>
      <c r="E381" s="92"/>
      <c r="F381" s="92"/>
    </row>
    <row r="382">
      <c r="D382" s="92"/>
      <c r="E382" s="92"/>
      <c r="F382" s="92"/>
    </row>
    <row r="383">
      <c r="D383" s="92"/>
      <c r="E383" s="92"/>
      <c r="F383" s="92"/>
    </row>
    <row r="384">
      <c r="D384" s="92"/>
      <c r="E384" s="92"/>
      <c r="F384" s="92"/>
    </row>
    <row r="385">
      <c r="D385" s="92"/>
      <c r="E385" s="92"/>
      <c r="F385" s="92"/>
    </row>
    <row r="386">
      <c r="D386" s="92"/>
      <c r="E386" s="92"/>
      <c r="F386" s="92"/>
    </row>
    <row r="387">
      <c r="D387" s="92"/>
      <c r="E387" s="92"/>
      <c r="F387" s="92"/>
    </row>
    <row r="388">
      <c r="D388" s="92"/>
      <c r="E388" s="92"/>
      <c r="F388" s="92"/>
    </row>
    <row r="389">
      <c r="D389" s="92"/>
      <c r="E389" s="92"/>
      <c r="F389" s="92"/>
    </row>
    <row r="390">
      <c r="D390" s="92"/>
      <c r="E390" s="92"/>
      <c r="F390" s="92"/>
    </row>
    <row r="391">
      <c r="D391" s="92"/>
      <c r="E391" s="92"/>
      <c r="F391" s="92"/>
    </row>
    <row r="392">
      <c r="D392" s="92"/>
      <c r="E392" s="92"/>
      <c r="F392" s="92"/>
    </row>
    <row r="393">
      <c r="D393" s="92"/>
      <c r="E393" s="92"/>
      <c r="F393" s="92"/>
    </row>
    <row r="394">
      <c r="D394" s="92"/>
      <c r="E394" s="92"/>
      <c r="F394" s="92"/>
    </row>
    <row r="395">
      <c r="D395" s="92"/>
      <c r="E395" s="92"/>
      <c r="F395" s="92"/>
    </row>
    <row r="396">
      <c r="D396" s="92"/>
      <c r="E396" s="92"/>
      <c r="F396" s="92"/>
    </row>
    <row r="397">
      <c r="D397" s="92"/>
      <c r="E397" s="92"/>
      <c r="F397" s="92"/>
    </row>
    <row r="398">
      <c r="D398" s="92"/>
      <c r="E398" s="92"/>
      <c r="F398" s="92"/>
    </row>
    <row r="399">
      <c r="D399" s="92"/>
      <c r="E399" s="92"/>
      <c r="F399" s="92"/>
    </row>
    <row r="400">
      <c r="D400" s="92"/>
      <c r="E400" s="92"/>
      <c r="F400" s="92"/>
    </row>
    <row r="401">
      <c r="D401" s="92"/>
      <c r="E401" s="92"/>
      <c r="F401" s="92"/>
    </row>
    <row r="402">
      <c r="D402" s="92"/>
      <c r="E402" s="92"/>
      <c r="F402" s="92"/>
    </row>
    <row r="403">
      <c r="D403" s="92"/>
      <c r="E403" s="92"/>
      <c r="F403" s="92"/>
    </row>
    <row r="404">
      <c r="D404" s="92"/>
      <c r="E404" s="92"/>
      <c r="F404" s="92"/>
    </row>
    <row r="405">
      <c r="D405" s="92"/>
      <c r="E405" s="92"/>
      <c r="F405" s="92"/>
    </row>
    <row r="406">
      <c r="D406" s="92"/>
      <c r="E406" s="92"/>
      <c r="F406" s="92"/>
    </row>
    <row r="407">
      <c r="D407" s="92"/>
      <c r="E407" s="92"/>
      <c r="F407" s="92"/>
    </row>
    <row r="408">
      <c r="D408" s="92"/>
      <c r="E408" s="92"/>
      <c r="F408" s="92"/>
    </row>
    <row r="409">
      <c r="D409" s="92"/>
      <c r="E409" s="92"/>
      <c r="F409" s="92"/>
    </row>
    <row r="410">
      <c r="D410" s="92"/>
      <c r="E410" s="92"/>
      <c r="F410" s="92"/>
    </row>
    <row r="411">
      <c r="D411" s="92"/>
      <c r="E411" s="92"/>
      <c r="F411" s="92"/>
    </row>
    <row r="412">
      <c r="D412" s="92"/>
      <c r="E412" s="92"/>
      <c r="F412" s="92"/>
    </row>
    <row r="413">
      <c r="D413" s="92"/>
      <c r="E413" s="92"/>
      <c r="F413" s="92"/>
    </row>
    <row r="414">
      <c r="D414" s="92"/>
      <c r="E414" s="92"/>
      <c r="F414" s="92"/>
    </row>
    <row r="415">
      <c r="D415" s="92"/>
      <c r="E415" s="92"/>
      <c r="F415" s="92"/>
    </row>
    <row r="416">
      <c r="D416" s="92"/>
      <c r="E416" s="92"/>
      <c r="F416" s="92"/>
    </row>
    <row r="417">
      <c r="D417" s="92"/>
      <c r="E417" s="92"/>
      <c r="F417" s="92"/>
    </row>
    <row r="418">
      <c r="D418" s="92"/>
      <c r="E418" s="92"/>
      <c r="F418" s="92"/>
    </row>
    <row r="419">
      <c r="D419" s="92"/>
      <c r="E419" s="92"/>
      <c r="F419" s="92"/>
    </row>
    <row r="420">
      <c r="D420" s="92"/>
      <c r="E420" s="92"/>
      <c r="F420" s="92"/>
    </row>
    <row r="421">
      <c r="D421" s="92"/>
      <c r="E421" s="92"/>
      <c r="F421" s="92"/>
    </row>
    <row r="422">
      <c r="D422" s="92"/>
      <c r="E422" s="92"/>
      <c r="F422" s="92"/>
    </row>
    <row r="423">
      <c r="D423" s="92"/>
      <c r="E423" s="92"/>
      <c r="F423" s="92"/>
    </row>
    <row r="424">
      <c r="D424" s="92"/>
      <c r="E424" s="92"/>
      <c r="F424" s="92"/>
    </row>
    <row r="425">
      <c r="D425" s="92"/>
      <c r="E425" s="92"/>
      <c r="F425" s="92"/>
    </row>
    <row r="426">
      <c r="D426" s="92"/>
      <c r="E426" s="92"/>
      <c r="F426" s="92"/>
    </row>
    <row r="427">
      <c r="D427" s="92"/>
      <c r="E427" s="92"/>
      <c r="F427" s="92"/>
    </row>
    <row r="428">
      <c r="D428" s="92"/>
      <c r="E428" s="92"/>
      <c r="F428" s="92"/>
    </row>
    <row r="429">
      <c r="D429" s="92"/>
      <c r="E429" s="92"/>
      <c r="F429" s="92"/>
    </row>
    <row r="430">
      <c r="D430" s="92"/>
      <c r="E430" s="92"/>
      <c r="F430" s="92"/>
    </row>
    <row r="431">
      <c r="D431" s="92"/>
      <c r="E431" s="92"/>
      <c r="F431" s="92"/>
    </row>
    <row r="432">
      <c r="D432" s="92"/>
      <c r="E432" s="92"/>
      <c r="F432" s="92"/>
    </row>
    <row r="433">
      <c r="D433" s="92"/>
      <c r="E433" s="92"/>
      <c r="F433" s="92"/>
    </row>
    <row r="434">
      <c r="D434" s="92"/>
      <c r="E434" s="92"/>
      <c r="F434" s="92"/>
    </row>
    <row r="435">
      <c r="D435" s="92"/>
      <c r="E435" s="92"/>
      <c r="F435" s="92"/>
    </row>
    <row r="436">
      <c r="D436" s="92"/>
      <c r="E436" s="92"/>
      <c r="F436" s="92"/>
    </row>
    <row r="437">
      <c r="D437" s="92"/>
      <c r="E437" s="92"/>
      <c r="F437" s="92"/>
    </row>
    <row r="438">
      <c r="D438" s="92"/>
      <c r="E438" s="92"/>
      <c r="F438" s="92"/>
    </row>
    <row r="439">
      <c r="D439" s="92"/>
      <c r="E439" s="92"/>
      <c r="F439" s="92"/>
    </row>
    <row r="440">
      <c r="D440" s="92"/>
      <c r="E440" s="92"/>
      <c r="F440" s="92"/>
    </row>
    <row r="441">
      <c r="D441" s="92"/>
      <c r="E441" s="92"/>
      <c r="F441" s="92"/>
    </row>
    <row r="442">
      <c r="D442" s="92"/>
      <c r="E442" s="92"/>
      <c r="F442" s="92"/>
    </row>
    <row r="443">
      <c r="D443" s="92"/>
      <c r="E443" s="92"/>
      <c r="F443" s="92"/>
    </row>
    <row r="444">
      <c r="D444" s="92"/>
      <c r="E444" s="92"/>
      <c r="F444" s="92"/>
    </row>
    <row r="445">
      <c r="D445" s="92"/>
      <c r="E445" s="92"/>
      <c r="F445" s="92"/>
    </row>
    <row r="446">
      <c r="D446" s="92"/>
      <c r="E446" s="92"/>
      <c r="F446" s="92"/>
    </row>
    <row r="447">
      <c r="D447" s="92"/>
      <c r="E447" s="92"/>
      <c r="F447" s="92"/>
    </row>
    <row r="448">
      <c r="D448" s="92"/>
      <c r="E448" s="92"/>
      <c r="F448" s="92"/>
    </row>
    <row r="449">
      <c r="D449" s="92"/>
      <c r="E449" s="92"/>
      <c r="F449" s="92"/>
    </row>
    <row r="450">
      <c r="D450" s="92"/>
      <c r="E450" s="92"/>
      <c r="F450" s="92"/>
    </row>
    <row r="451">
      <c r="D451" s="92"/>
      <c r="E451" s="92"/>
      <c r="F451" s="92"/>
    </row>
    <row r="452">
      <c r="D452" s="92"/>
      <c r="E452" s="92"/>
      <c r="F452" s="92"/>
    </row>
    <row r="453">
      <c r="D453" s="92"/>
      <c r="E453" s="92"/>
      <c r="F453" s="92"/>
    </row>
    <row r="454">
      <c r="D454" s="92"/>
      <c r="E454" s="92"/>
      <c r="F454" s="92"/>
    </row>
    <row r="455">
      <c r="D455" s="92"/>
      <c r="E455" s="92"/>
      <c r="F455" s="92"/>
    </row>
    <row r="456">
      <c r="D456" s="92"/>
      <c r="E456" s="92"/>
      <c r="F456" s="92"/>
    </row>
    <row r="457">
      <c r="D457" s="92"/>
      <c r="E457" s="92"/>
      <c r="F457" s="92"/>
    </row>
    <row r="458">
      <c r="D458" s="92"/>
      <c r="E458" s="92"/>
      <c r="F458" s="92"/>
    </row>
    <row r="459">
      <c r="D459" s="92"/>
      <c r="E459" s="92"/>
      <c r="F459" s="92"/>
    </row>
    <row r="460">
      <c r="D460" s="92"/>
      <c r="E460" s="92"/>
      <c r="F460" s="92"/>
    </row>
    <row r="461">
      <c r="D461" s="92"/>
      <c r="E461" s="92"/>
      <c r="F461" s="92"/>
    </row>
    <row r="462">
      <c r="D462" s="92"/>
      <c r="E462" s="92"/>
      <c r="F462" s="92"/>
    </row>
    <row r="463">
      <c r="D463" s="92"/>
      <c r="E463" s="92"/>
      <c r="F463" s="92"/>
    </row>
    <row r="464">
      <c r="D464" s="92"/>
      <c r="E464" s="92"/>
      <c r="F464" s="92"/>
    </row>
    <row r="465">
      <c r="D465" s="92"/>
      <c r="E465" s="92"/>
      <c r="F465" s="92"/>
    </row>
    <row r="466">
      <c r="D466" s="92"/>
      <c r="E466" s="92"/>
      <c r="F466" s="92"/>
    </row>
    <row r="467">
      <c r="D467" s="92"/>
      <c r="E467" s="92"/>
      <c r="F467" s="92"/>
    </row>
    <row r="468">
      <c r="D468" s="92"/>
      <c r="E468" s="92"/>
      <c r="F468" s="92"/>
    </row>
    <row r="469">
      <c r="D469" s="92"/>
      <c r="E469" s="92"/>
      <c r="F469" s="92"/>
    </row>
    <row r="470">
      <c r="D470" s="92"/>
      <c r="E470" s="92"/>
      <c r="F470" s="92"/>
    </row>
    <row r="471">
      <c r="D471" s="92"/>
      <c r="E471" s="92"/>
      <c r="F471" s="92"/>
    </row>
    <row r="472">
      <c r="D472" s="92"/>
      <c r="E472" s="92"/>
      <c r="F472" s="92"/>
    </row>
    <row r="473">
      <c r="D473" s="92"/>
      <c r="E473" s="92"/>
      <c r="F473" s="92"/>
    </row>
    <row r="474">
      <c r="D474" s="92"/>
      <c r="E474" s="92"/>
      <c r="F474" s="92"/>
    </row>
    <row r="475">
      <c r="D475" s="92"/>
      <c r="E475" s="92"/>
      <c r="F475" s="92"/>
    </row>
    <row r="476">
      <c r="D476" s="92"/>
      <c r="E476" s="92"/>
      <c r="F476" s="92"/>
    </row>
    <row r="477">
      <c r="D477" s="92"/>
      <c r="E477" s="92"/>
      <c r="F477" s="92"/>
    </row>
    <row r="478">
      <c r="D478" s="92"/>
      <c r="E478" s="92"/>
      <c r="F478" s="92"/>
    </row>
    <row r="479">
      <c r="D479" s="92"/>
      <c r="E479" s="92"/>
      <c r="F479" s="92"/>
    </row>
    <row r="480">
      <c r="D480" s="92"/>
      <c r="E480" s="92"/>
      <c r="F480" s="92"/>
    </row>
    <row r="481">
      <c r="D481" s="92"/>
      <c r="E481" s="92"/>
      <c r="F481" s="92"/>
    </row>
    <row r="482">
      <c r="D482" s="92"/>
      <c r="E482" s="92"/>
      <c r="F482" s="92"/>
    </row>
    <row r="483">
      <c r="D483" s="92"/>
      <c r="E483" s="92"/>
      <c r="F483" s="92"/>
    </row>
    <row r="484">
      <c r="D484" s="92"/>
      <c r="E484" s="92"/>
      <c r="F484" s="92"/>
    </row>
    <row r="485">
      <c r="D485" s="92"/>
      <c r="E485" s="92"/>
      <c r="F485" s="92"/>
    </row>
    <row r="486">
      <c r="D486" s="92"/>
      <c r="E486" s="92"/>
      <c r="F486" s="92"/>
    </row>
    <row r="487">
      <c r="D487" s="92"/>
      <c r="E487" s="92"/>
      <c r="F487" s="92"/>
    </row>
    <row r="488">
      <c r="D488" s="92"/>
      <c r="E488" s="92"/>
      <c r="F488" s="92"/>
    </row>
    <row r="489">
      <c r="D489" s="92"/>
      <c r="E489" s="92"/>
      <c r="F489" s="92"/>
    </row>
    <row r="490">
      <c r="D490" s="92"/>
      <c r="E490" s="92"/>
      <c r="F490" s="92"/>
    </row>
    <row r="491">
      <c r="D491" s="92"/>
      <c r="E491" s="92"/>
      <c r="F491" s="92"/>
    </row>
    <row r="492">
      <c r="D492" s="92"/>
      <c r="E492" s="92"/>
      <c r="F492" s="92"/>
    </row>
    <row r="493">
      <c r="D493" s="92"/>
      <c r="E493" s="92"/>
      <c r="F493" s="92"/>
    </row>
    <row r="494">
      <c r="D494" s="92"/>
      <c r="E494" s="92"/>
      <c r="F494" s="92"/>
    </row>
    <row r="495">
      <c r="D495" s="92"/>
      <c r="E495" s="92"/>
      <c r="F495" s="92"/>
    </row>
    <row r="496">
      <c r="D496" s="92"/>
      <c r="E496" s="92"/>
      <c r="F496" s="92"/>
    </row>
    <row r="497">
      <c r="D497" s="92"/>
      <c r="E497" s="92"/>
      <c r="F497" s="92"/>
    </row>
    <row r="498">
      <c r="D498" s="92"/>
      <c r="E498" s="92"/>
      <c r="F498" s="92"/>
    </row>
    <row r="499">
      <c r="D499" s="92"/>
      <c r="E499" s="92"/>
      <c r="F499" s="92"/>
    </row>
    <row r="500">
      <c r="D500" s="92"/>
      <c r="E500" s="92"/>
      <c r="F500" s="92"/>
    </row>
    <row r="501">
      <c r="D501" s="92"/>
      <c r="E501" s="92"/>
      <c r="F501" s="92"/>
    </row>
    <row r="502">
      <c r="D502" s="92"/>
      <c r="E502" s="92"/>
      <c r="F502" s="92"/>
    </row>
    <row r="503">
      <c r="D503" s="92"/>
      <c r="E503" s="92"/>
      <c r="F503" s="92"/>
    </row>
    <row r="504">
      <c r="D504" s="92"/>
      <c r="E504" s="92"/>
      <c r="F504" s="92"/>
    </row>
    <row r="505">
      <c r="D505" s="92"/>
      <c r="E505" s="92"/>
      <c r="F505" s="92"/>
    </row>
    <row r="506">
      <c r="D506" s="92"/>
      <c r="E506" s="92"/>
      <c r="F506" s="92"/>
    </row>
    <row r="507">
      <c r="D507" s="92"/>
      <c r="E507" s="92"/>
      <c r="F507" s="92"/>
    </row>
    <row r="508">
      <c r="D508" s="92"/>
      <c r="E508" s="92"/>
      <c r="F508" s="92"/>
    </row>
    <row r="509">
      <c r="D509" s="92"/>
      <c r="E509" s="92"/>
      <c r="F509" s="92"/>
    </row>
    <row r="510">
      <c r="D510" s="92"/>
      <c r="E510" s="92"/>
      <c r="F510" s="92"/>
    </row>
    <row r="511">
      <c r="D511" s="92"/>
      <c r="E511" s="92"/>
      <c r="F511" s="92"/>
    </row>
    <row r="512">
      <c r="D512" s="92"/>
      <c r="E512" s="92"/>
      <c r="F512" s="92"/>
    </row>
    <row r="513">
      <c r="D513" s="92"/>
      <c r="E513" s="92"/>
      <c r="F513" s="92"/>
    </row>
    <row r="514">
      <c r="D514" s="92"/>
      <c r="E514" s="92"/>
      <c r="F514" s="92"/>
    </row>
    <row r="515">
      <c r="D515" s="92"/>
      <c r="E515" s="92"/>
      <c r="F515" s="92"/>
    </row>
    <row r="516">
      <c r="D516" s="92"/>
      <c r="E516" s="92"/>
      <c r="F516" s="92"/>
    </row>
    <row r="517">
      <c r="D517" s="92"/>
      <c r="E517" s="92"/>
      <c r="F517" s="92"/>
    </row>
    <row r="518">
      <c r="D518" s="92"/>
      <c r="E518" s="92"/>
      <c r="F518" s="92"/>
    </row>
    <row r="519">
      <c r="D519" s="92"/>
      <c r="E519" s="92"/>
      <c r="F519" s="92"/>
    </row>
    <row r="520">
      <c r="D520" s="92"/>
      <c r="E520" s="92"/>
      <c r="F520" s="92"/>
    </row>
    <row r="521">
      <c r="D521" s="92"/>
      <c r="E521" s="92"/>
      <c r="F521" s="92"/>
    </row>
    <row r="522">
      <c r="D522" s="92"/>
      <c r="E522" s="92"/>
      <c r="F522" s="92"/>
    </row>
    <row r="523">
      <c r="D523" s="92"/>
      <c r="E523" s="92"/>
      <c r="F523" s="92"/>
    </row>
    <row r="524">
      <c r="D524" s="92"/>
      <c r="E524" s="92"/>
      <c r="F524" s="92"/>
    </row>
    <row r="525">
      <c r="D525" s="92"/>
      <c r="E525" s="92"/>
      <c r="F525" s="92"/>
    </row>
    <row r="526">
      <c r="D526" s="92"/>
      <c r="E526" s="92"/>
      <c r="F526" s="92"/>
    </row>
    <row r="527">
      <c r="D527" s="92"/>
      <c r="E527" s="92"/>
      <c r="F527" s="92"/>
    </row>
    <row r="528">
      <c r="D528" s="92"/>
      <c r="E528" s="92"/>
      <c r="F528" s="92"/>
    </row>
    <row r="529">
      <c r="D529" s="92"/>
      <c r="E529" s="92"/>
      <c r="F529" s="92"/>
    </row>
    <row r="530">
      <c r="D530" s="92"/>
      <c r="E530" s="92"/>
      <c r="F530" s="92"/>
    </row>
    <row r="531">
      <c r="D531" s="92"/>
      <c r="E531" s="92"/>
      <c r="F531" s="92"/>
    </row>
    <row r="532">
      <c r="D532" s="92"/>
      <c r="E532" s="92"/>
      <c r="F532" s="92"/>
    </row>
    <row r="533">
      <c r="D533" s="92"/>
      <c r="E533" s="92"/>
      <c r="F533" s="92"/>
    </row>
    <row r="534">
      <c r="D534" s="92"/>
      <c r="E534" s="92"/>
      <c r="F534" s="92"/>
    </row>
    <row r="535">
      <c r="D535" s="92"/>
      <c r="E535" s="92"/>
      <c r="F535" s="92"/>
    </row>
    <row r="536">
      <c r="D536" s="92"/>
      <c r="E536" s="92"/>
      <c r="F536" s="92"/>
    </row>
    <row r="537">
      <c r="D537" s="92"/>
      <c r="E537" s="92"/>
      <c r="F537" s="92"/>
    </row>
    <row r="538">
      <c r="D538" s="92"/>
      <c r="E538" s="92"/>
      <c r="F538" s="92"/>
    </row>
    <row r="539">
      <c r="D539" s="92"/>
      <c r="E539" s="92"/>
      <c r="F539" s="92"/>
    </row>
    <row r="540">
      <c r="D540" s="92"/>
      <c r="E540" s="92"/>
      <c r="F540" s="92"/>
    </row>
    <row r="541">
      <c r="D541" s="92"/>
      <c r="E541" s="92"/>
      <c r="F541" s="92"/>
    </row>
    <row r="542">
      <c r="D542" s="92"/>
      <c r="E542" s="92"/>
      <c r="F542" s="92"/>
    </row>
    <row r="543">
      <c r="D543" s="92"/>
      <c r="E543" s="92"/>
      <c r="F543" s="92"/>
    </row>
    <row r="544">
      <c r="D544" s="92"/>
      <c r="E544" s="92"/>
      <c r="F544" s="92"/>
    </row>
    <row r="545">
      <c r="D545" s="92"/>
      <c r="E545" s="92"/>
      <c r="F545" s="92"/>
    </row>
    <row r="546">
      <c r="D546" s="92"/>
      <c r="E546" s="92"/>
      <c r="F546" s="92"/>
    </row>
    <row r="547">
      <c r="D547" s="92"/>
      <c r="E547" s="92"/>
      <c r="F547" s="92"/>
    </row>
    <row r="548">
      <c r="D548" s="92"/>
      <c r="E548" s="92"/>
      <c r="F548" s="92"/>
    </row>
    <row r="549">
      <c r="D549" s="92"/>
      <c r="E549" s="92"/>
      <c r="F549" s="92"/>
    </row>
    <row r="550">
      <c r="D550" s="92"/>
      <c r="E550" s="92"/>
      <c r="F550" s="92"/>
    </row>
    <row r="551">
      <c r="D551" s="92"/>
      <c r="E551" s="92"/>
      <c r="F551" s="92"/>
    </row>
    <row r="552">
      <c r="D552" s="92"/>
      <c r="E552" s="92"/>
      <c r="F552" s="92"/>
    </row>
    <row r="553">
      <c r="D553" s="92"/>
      <c r="E553" s="92"/>
      <c r="F553" s="92"/>
    </row>
    <row r="554">
      <c r="D554" s="92"/>
      <c r="E554" s="92"/>
      <c r="F554" s="92"/>
    </row>
    <row r="555">
      <c r="D555" s="92"/>
      <c r="E555" s="92"/>
      <c r="F555" s="92"/>
    </row>
    <row r="556">
      <c r="D556" s="92"/>
      <c r="E556" s="92"/>
      <c r="F556" s="92"/>
    </row>
    <row r="557">
      <c r="D557" s="92"/>
      <c r="E557" s="92"/>
      <c r="F557" s="92"/>
    </row>
    <row r="558">
      <c r="D558" s="92"/>
      <c r="E558" s="92"/>
      <c r="F558" s="92"/>
    </row>
    <row r="559">
      <c r="D559" s="92"/>
      <c r="E559" s="92"/>
      <c r="F559" s="92"/>
    </row>
    <row r="560">
      <c r="D560" s="92"/>
      <c r="E560" s="92"/>
      <c r="F560" s="92"/>
    </row>
    <row r="561">
      <c r="D561" s="92"/>
      <c r="E561" s="92"/>
      <c r="F561" s="92"/>
    </row>
    <row r="562">
      <c r="D562" s="92"/>
      <c r="E562" s="92"/>
      <c r="F562" s="92"/>
    </row>
    <row r="563">
      <c r="D563" s="92"/>
      <c r="E563" s="92"/>
      <c r="F563" s="92"/>
    </row>
    <row r="564">
      <c r="D564" s="92"/>
      <c r="E564" s="92"/>
      <c r="F564" s="92"/>
    </row>
    <row r="565">
      <c r="D565" s="92"/>
      <c r="E565" s="92"/>
      <c r="F565" s="92"/>
    </row>
    <row r="566">
      <c r="D566" s="92"/>
      <c r="E566" s="92"/>
      <c r="F566" s="92"/>
    </row>
    <row r="567">
      <c r="D567" s="92"/>
      <c r="E567" s="92"/>
      <c r="F567" s="92"/>
    </row>
    <row r="568">
      <c r="D568" s="92"/>
      <c r="E568" s="92"/>
      <c r="F568" s="92"/>
    </row>
    <row r="569">
      <c r="D569" s="92"/>
      <c r="E569" s="92"/>
      <c r="F569" s="92"/>
    </row>
    <row r="570">
      <c r="D570" s="92"/>
      <c r="E570" s="92"/>
      <c r="F570" s="92"/>
    </row>
    <row r="571">
      <c r="D571" s="92"/>
      <c r="E571" s="92"/>
      <c r="F571" s="92"/>
    </row>
    <row r="572">
      <c r="D572" s="92"/>
      <c r="E572" s="92"/>
      <c r="F572" s="92"/>
    </row>
    <row r="573">
      <c r="D573" s="92"/>
      <c r="E573" s="92"/>
      <c r="F573" s="92"/>
    </row>
    <row r="574">
      <c r="D574" s="92"/>
      <c r="E574" s="92"/>
      <c r="F574" s="92"/>
    </row>
    <row r="575">
      <c r="D575" s="92"/>
      <c r="E575" s="92"/>
      <c r="F575" s="92"/>
    </row>
    <row r="576">
      <c r="D576" s="92"/>
      <c r="E576" s="92"/>
      <c r="F576" s="92"/>
    </row>
    <row r="577">
      <c r="D577" s="92"/>
      <c r="E577" s="92"/>
      <c r="F577" s="92"/>
    </row>
    <row r="578">
      <c r="D578" s="92"/>
      <c r="E578" s="92"/>
      <c r="F578" s="92"/>
    </row>
    <row r="579">
      <c r="D579" s="92"/>
      <c r="E579" s="92"/>
      <c r="F579" s="92"/>
    </row>
    <row r="580">
      <c r="D580" s="92"/>
      <c r="E580" s="92"/>
      <c r="F580" s="92"/>
    </row>
    <row r="581">
      <c r="D581" s="92"/>
      <c r="E581" s="92"/>
      <c r="F581" s="92"/>
    </row>
    <row r="582">
      <c r="D582" s="92"/>
      <c r="E582" s="92"/>
      <c r="F582" s="92"/>
    </row>
    <row r="583">
      <c r="D583" s="92"/>
      <c r="E583" s="92"/>
      <c r="F583" s="92"/>
    </row>
    <row r="584">
      <c r="D584" s="92"/>
      <c r="E584" s="92"/>
      <c r="F584" s="92"/>
    </row>
    <row r="585">
      <c r="D585" s="92"/>
      <c r="E585" s="92"/>
      <c r="F585" s="92"/>
    </row>
    <row r="586">
      <c r="D586" s="92"/>
      <c r="E586" s="92"/>
      <c r="F586" s="92"/>
    </row>
    <row r="587">
      <c r="D587" s="92"/>
      <c r="E587" s="92"/>
      <c r="F587" s="92"/>
    </row>
    <row r="588">
      <c r="D588" s="92"/>
      <c r="E588" s="92"/>
      <c r="F588" s="92"/>
    </row>
    <row r="589">
      <c r="D589" s="92"/>
      <c r="E589" s="92"/>
      <c r="F589" s="92"/>
    </row>
    <row r="590">
      <c r="D590" s="92"/>
      <c r="E590" s="92"/>
      <c r="F590" s="92"/>
    </row>
    <row r="591">
      <c r="D591" s="92"/>
      <c r="E591" s="92"/>
      <c r="F591" s="92"/>
    </row>
    <row r="592">
      <c r="D592" s="92"/>
      <c r="E592" s="92"/>
      <c r="F592" s="92"/>
    </row>
    <row r="593">
      <c r="D593" s="92"/>
      <c r="E593" s="92"/>
      <c r="F593" s="92"/>
    </row>
    <row r="594">
      <c r="D594" s="92"/>
      <c r="E594" s="92"/>
      <c r="F594" s="92"/>
    </row>
    <row r="595">
      <c r="D595" s="92"/>
      <c r="E595" s="92"/>
      <c r="F595" s="92"/>
    </row>
    <row r="596">
      <c r="D596" s="92"/>
      <c r="E596" s="92"/>
      <c r="F596" s="92"/>
    </row>
    <row r="597">
      <c r="D597" s="92"/>
      <c r="E597" s="92"/>
      <c r="F597" s="92"/>
    </row>
    <row r="598">
      <c r="D598" s="92"/>
      <c r="E598" s="92"/>
      <c r="F598" s="92"/>
    </row>
    <row r="599">
      <c r="D599" s="92"/>
      <c r="E599" s="92"/>
      <c r="F599" s="92"/>
    </row>
    <row r="600">
      <c r="D600" s="92"/>
      <c r="E600" s="92"/>
      <c r="F600" s="92"/>
    </row>
    <row r="601">
      <c r="D601" s="92"/>
      <c r="E601" s="92"/>
      <c r="F601" s="92"/>
    </row>
    <row r="602">
      <c r="D602" s="92"/>
      <c r="E602" s="92"/>
      <c r="F602" s="92"/>
    </row>
    <row r="603">
      <c r="D603" s="92"/>
      <c r="E603" s="92"/>
      <c r="F603" s="92"/>
    </row>
    <row r="604">
      <c r="D604" s="92"/>
      <c r="E604" s="92"/>
      <c r="F604" s="92"/>
    </row>
    <row r="605">
      <c r="D605" s="92"/>
      <c r="E605" s="92"/>
      <c r="F605" s="92"/>
    </row>
    <row r="606">
      <c r="D606" s="92"/>
      <c r="E606" s="92"/>
      <c r="F606" s="92"/>
    </row>
    <row r="607">
      <c r="D607" s="92"/>
      <c r="E607" s="92"/>
      <c r="F607" s="92"/>
    </row>
    <row r="608">
      <c r="D608" s="92"/>
      <c r="E608" s="92"/>
      <c r="F608" s="92"/>
    </row>
    <row r="609">
      <c r="D609" s="92"/>
      <c r="E609" s="92"/>
      <c r="F609" s="92"/>
    </row>
    <row r="610">
      <c r="D610" s="92"/>
      <c r="E610" s="92"/>
      <c r="F610" s="92"/>
    </row>
    <row r="611">
      <c r="D611" s="92"/>
      <c r="E611" s="92"/>
      <c r="F611" s="92"/>
    </row>
    <row r="612">
      <c r="D612" s="92"/>
      <c r="E612" s="92"/>
      <c r="F612" s="92"/>
    </row>
    <row r="613">
      <c r="D613" s="92"/>
      <c r="E613" s="92"/>
      <c r="F613" s="92"/>
    </row>
    <row r="614">
      <c r="D614" s="92"/>
      <c r="E614" s="92"/>
      <c r="F614" s="92"/>
    </row>
    <row r="615">
      <c r="D615" s="92"/>
      <c r="E615" s="92"/>
      <c r="F615" s="92"/>
    </row>
    <row r="616">
      <c r="D616" s="92"/>
      <c r="E616" s="92"/>
      <c r="F616" s="92"/>
    </row>
    <row r="617">
      <c r="D617" s="92"/>
      <c r="E617" s="92"/>
      <c r="F617" s="92"/>
    </row>
    <row r="618">
      <c r="D618" s="92"/>
      <c r="E618" s="92"/>
      <c r="F618" s="92"/>
    </row>
    <row r="619">
      <c r="D619" s="92"/>
      <c r="E619" s="92"/>
      <c r="F619" s="92"/>
    </row>
    <row r="620">
      <c r="D620" s="92"/>
      <c r="E620" s="92"/>
      <c r="F620" s="92"/>
    </row>
    <row r="621">
      <c r="D621" s="92"/>
      <c r="E621" s="92"/>
      <c r="F621" s="92"/>
    </row>
    <row r="622">
      <c r="D622" s="92"/>
      <c r="E622" s="92"/>
      <c r="F622" s="92"/>
    </row>
    <row r="623">
      <c r="D623" s="92"/>
      <c r="E623" s="92"/>
      <c r="F623" s="92"/>
    </row>
    <row r="624">
      <c r="D624" s="92"/>
      <c r="E624" s="92"/>
      <c r="F624" s="92"/>
    </row>
    <row r="625">
      <c r="D625" s="92"/>
      <c r="E625" s="92"/>
      <c r="F625" s="92"/>
    </row>
    <row r="626">
      <c r="D626" s="92"/>
      <c r="E626" s="92"/>
      <c r="F626" s="92"/>
    </row>
    <row r="627">
      <c r="D627" s="92"/>
      <c r="E627" s="92"/>
      <c r="F627" s="92"/>
    </row>
    <row r="628">
      <c r="D628" s="92"/>
      <c r="E628" s="92"/>
      <c r="F628" s="92"/>
    </row>
    <row r="629">
      <c r="D629" s="92"/>
      <c r="E629" s="92"/>
      <c r="F629" s="92"/>
    </row>
    <row r="630">
      <c r="D630" s="92"/>
      <c r="E630" s="92"/>
      <c r="F630" s="92"/>
    </row>
    <row r="631">
      <c r="D631" s="92"/>
      <c r="E631" s="92"/>
      <c r="F631" s="92"/>
    </row>
    <row r="632">
      <c r="D632" s="92"/>
      <c r="E632" s="92"/>
      <c r="F632" s="92"/>
    </row>
    <row r="633">
      <c r="D633" s="92"/>
      <c r="E633" s="92"/>
      <c r="F633" s="92"/>
    </row>
    <row r="634">
      <c r="D634" s="92"/>
      <c r="E634" s="92"/>
      <c r="F634" s="92"/>
    </row>
    <row r="635">
      <c r="D635" s="92"/>
      <c r="E635" s="92"/>
      <c r="F635" s="92"/>
    </row>
    <row r="636">
      <c r="D636" s="92"/>
      <c r="E636" s="92"/>
      <c r="F636" s="92"/>
    </row>
    <row r="637">
      <c r="D637" s="92"/>
      <c r="E637" s="92"/>
      <c r="F637" s="92"/>
    </row>
    <row r="638">
      <c r="D638" s="92"/>
      <c r="E638" s="92"/>
      <c r="F638" s="92"/>
    </row>
    <row r="639">
      <c r="D639" s="92"/>
      <c r="E639" s="92"/>
      <c r="F639" s="92"/>
    </row>
    <row r="640">
      <c r="D640" s="92"/>
      <c r="E640" s="92"/>
      <c r="F640" s="92"/>
    </row>
    <row r="641">
      <c r="D641" s="92"/>
      <c r="E641" s="92"/>
      <c r="F641" s="92"/>
    </row>
    <row r="642">
      <c r="D642" s="92"/>
      <c r="E642" s="92"/>
      <c r="F642" s="92"/>
    </row>
    <row r="643">
      <c r="D643" s="92"/>
      <c r="E643" s="92"/>
      <c r="F643" s="92"/>
    </row>
    <row r="644">
      <c r="D644" s="92"/>
      <c r="E644" s="92"/>
      <c r="F644" s="92"/>
    </row>
    <row r="645">
      <c r="D645" s="92"/>
      <c r="E645" s="92"/>
      <c r="F645" s="92"/>
    </row>
    <row r="646">
      <c r="D646" s="92"/>
      <c r="E646" s="92"/>
      <c r="F646" s="92"/>
    </row>
    <row r="647">
      <c r="D647" s="92"/>
      <c r="E647" s="92"/>
      <c r="F647" s="92"/>
    </row>
    <row r="648">
      <c r="D648" s="92"/>
      <c r="E648" s="92"/>
      <c r="F648" s="92"/>
    </row>
    <row r="649">
      <c r="D649" s="92"/>
      <c r="E649" s="92"/>
      <c r="F649" s="92"/>
    </row>
    <row r="650">
      <c r="D650" s="92"/>
      <c r="E650" s="92"/>
      <c r="F650" s="92"/>
    </row>
    <row r="651">
      <c r="D651" s="92"/>
      <c r="E651" s="92"/>
      <c r="F651" s="92"/>
    </row>
    <row r="652">
      <c r="D652" s="92"/>
      <c r="E652" s="92"/>
      <c r="F652" s="92"/>
    </row>
    <row r="653">
      <c r="D653" s="92"/>
      <c r="E653" s="92"/>
      <c r="F653" s="92"/>
    </row>
    <row r="654">
      <c r="D654" s="92"/>
      <c r="E654" s="92"/>
      <c r="F654" s="92"/>
    </row>
    <row r="655">
      <c r="D655" s="92"/>
      <c r="E655" s="92"/>
      <c r="F655" s="92"/>
    </row>
    <row r="656">
      <c r="D656" s="92"/>
      <c r="E656" s="92"/>
      <c r="F656" s="92"/>
    </row>
    <row r="657">
      <c r="D657" s="92"/>
      <c r="E657" s="92"/>
      <c r="F657" s="92"/>
    </row>
    <row r="658">
      <c r="D658" s="92"/>
      <c r="E658" s="92"/>
      <c r="F658" s="92"/>
    </row>
    <row r="659">
      <c r="D659" s="92"/>
      <c r="E659" s="92"/>
      <c r="F659" s="92"/>
    </row>
    <row r="660">
      <c r="D660" s="92"/>
      <c r="E660" s="92"/>
      <c r="F660" s="92"/>
    </row>
    <row r="661">
      <c r="D661" s="92"/>
      <c r="E661" s="92"/>
      <c r="F661" s="92"/>
    </row>
    <row r="662">
      <c r="D662" s="92"/>
      <c r="E662" s="92"/>
      <c r="F662" s="92"/>
    </row>
    <row r="663">
      <c r="D663" s="92"/>
      <c r="E663" s="92"/>
      <c r="F663" s="92"/>
    </row>
    <row r="664">
      <c r="D664" s="92"/>
      <c r="E664" s="92"/>
      <c r="F664" s="92"/>
    </row>
    <row r="665">
      <c r="D665" s="92"/>
      <c r="E665" s="92"/>
      <c r="F665" s="92"/>
    </row>
    <row r="666">
      <c r="D666" s="92"/>
      <c r="E666" s="92"/>
      <c r="F666" s="92"/>
    </row>
    <row r="667">
      <c r="D667" s="92"/>
      <c r="E667" s="92"/>
      <c r="F667" s="92"/>
    </row>
    <row r="668">
      <c r="D668" s="92"/>
      <c r="E668" s="92"/>
      <c r="F668" s="92"/>
    </row>
    <row r="669">
      <c r="D669" s="92"/>
      <c r="E669" s="92"/>
      <c r="F669" s="92"/>
    </row>
    <row r="670">
      <c r="D670" s="92"/>
      <c r="E670" s="92"/>
      <c r="F670" s="92"/>
    </row>
    <row r="671">
      <c r="D671" s="92"/>
      <c r="E671" s="92"/>
      <c r="F671" s="92"/>
    </row>
    <row r="672">
      <c r="D672" s="92"/>
      <c r="E672" s="92"/>
      <c r="F672" s="92"/>
    </row>
    <row r="673">
      <c r="D673" s="92"/>
      <c r="E673" s="92"/>
      <c r="F673" s="92"/>
    </row>
    <row r="674">
      <c r="D674" s="92"/>
      <c r="E674" s="92"/>
      <c r="F674" s="92"/>
    </row>
    <row r="675">
      <c r="D675" s="92"/>
      <c r="E675" s="92"/>
      <c r="F675" s="92"/>
    </row>
    <row r="676">
      <c r="D676" s="92"/>
      <c r="E676" s="92"/>
      <c r="F676" s="92"/>
    </row>
    <row r="677">
      <c r="D677" s="92"/>
      <c r="E677" s="92"/>
      <c r="F677" s="92"/>
    </row>
    <row r="678">
      <c r="D678" s="92"/>
      <c r="E678" s="92"/>
      <c r="F678" s="92"/>
    </row>
    <row r="679">
      <c r="D679" s="92"/>
      <c r="E679" s="92"/>
      <c r="F679" s="92"/>
    </row>
    <row r="680">
      <c r="D680" s="92"/>
      <c r="E680" s="92"/>
      <c r="F680" s="92"/>
    </row>
    <row r="681">
      <c r="D681" s="92"/>
      <c r="E681" s="92"/>
      <c r="F681" s="92"/>
    </row>
    <row r="682">
      <c r="D682" s="92"/>
      <c r="E682" s="92"/>
      <c r="F682" s="92"/>
    </row>
    <row r="683">
      <c r="D683" s="92"/>
      <c r="E683" s="92"/>
      <c r="F683" s="92"/>
    </row>
    <row r="684">
      <c r="D684" s="92"/>
      <c r="E684" s="92"/>
      <c r="F684" s="92"/>
    </row>
    <row r="685">
      <c r="D685" s="92"/>
      <c r="E685" s="92"/>
      <c r="F685" s="92"/>
    </row>
    <row r="686">
      <c r="D686" s="92"/>
      <c r="E686" s="92"/>
      <c r="F686" s="92"/>
    </row>
    <row r="687">
      <c r="D687" s="92"/>
      <c r="E687" s="92"/>
      <c r="F687" s="92"/>
    </row>
    <row r="688">
      <c r="D688" s="92"/>
      <c r="E688" s="92"/>
      <c r="F688" s="92"/>
    </row>
    <row r="689">
      <c r="D689" s="92"/>
      <c r="E689" s="92"/>
      <c r="F689" s="92"/>
    </row>
    <row r="690">
      <c r="D690" s="92"/>
      <c r="E690" s="92"/>
      <c r="F690" s="92"/>
    </row>
    <row r="691">
      <c r="D691" s="92"/>
      <c r="E691" s="92"/>
      <c r="F691" s="92"/>
    </row>
    <row r="692">
      <c r="D692" s="92"/>
      <c r="E692" s="92"/>
      <c r="F692" s="92"/>
    </row>
    <row r="693">
      <c r="D693" s="92"/>
      <c r="E693" s="92"/>
      <c r="F693" s="92"/>
    </row>
    <row r="694">
      <c r="D694" s="92"/>
      <c r="E694" s="92"/>
      <c r="F694" s="92"/>
    </row>
    <row r="695">
      <c r="D695" s="92"/>
      <c r="E695" s="92"/>
      <c r="F695" s="92"/>
    </row>
    <row r="696">
      <c r="D696" s="92"/>
      <c r="E696" s="92"/>
      <c r="F696" s="92"/>
    </row>
    <row r="697">
      <c r="D697" s="92"/>
      <c r="E697" s="92"/>
      <c r="F697" s="92"/>
    </row>
    <row r="698">
      <c r="D698" s="92"/>
      <c r="E698" s="92"/>
      <c r="F698" s="92"/>
    </row>
    <row r="699">
      <c r="D699" s="92"/>
      <c r="E699" s="92"/>
      <c r="F699" s="92"/>
    </row>
    <row r="700">
      <c r="D700" s="92"/>
      <c r="E700" s="92"/>
      <c r="F700" s="92"/>
    </row>
    <row r="701">
      <c r="D701" s="92"/>
      <c r="E701" s="92"/>
      <c r="F701" s="92"/>
    </row>
    <row r="702">
      <c r="D702" s="92"/>
      <c r="E702" s="92"/>
      <c r="F702" s="92"/>
    </row>
    <row r="703">
      <c r="D703" s="92"/>
      <c r="E703" s="92"/>
      <c r="F703" s="92"/>
    </row>
    <row r="704">
      <c r="D704" s="92"/>
      <c r="E704" s="92"/>
      <c r="F704" s="92"/>
    </row>
    <row r="705">
      <c r="D705" s="92"/>
      <c r="E705" s="92"/>
      <c r="F705" s="92"/>
    </row>
    <row r="706">
      <c r="D706" s="92"/>
      <c r="E706" s="92"/>
      <c r="F706" s="92"/>
    </row>
    <row r="707">
      <c r="D707" s="92"/>
      <c r="E707" s="92"/>
      <c r="F707" s="92"/>
    </row>
    <row r="708">
      <c r="D708" s="92"/>
      <c r="E708" s="92"/>
      <c r="F708" s="92"/>
    </row>
    <row r="709">
      <c r="D709" s="92"/>
      <c r="E709" s="92"/>
      <c r="F709" s="92"/>
    </row>
    <row r="710">
      <c r="D710" s="92"/>
      <c r="E710" s="92"/>
      <c r="F710" s="92"/>
    </row>
    <row r="711">
      <c r="D711" s="92"/>
      <c r="E711" s="92"/>
      <c r="F711" s="92"/>
    </row>
    <row r="712">
      <c r="D712" s="92"/>
      <c r="E712" s="92"/>
      <c r="F712" s="92"/>
    </row>
    <row r="713">
      <c r="D713" s="92"/>
      <c r="E713" s="92"/>
      <c r="F713" s="92"/>
    </row>
    <row r="714">
      <c r="D714" s="92"/>
      <c r="E714" s="92"/>
      <c r="F714" s="92"/>
    </row>
    <row r="715">
      <c r="D715" s="92"/>
      <c r="E715" s="92"/>
      <c r="F715" s="92"/>
    </row>
    <row r="716">
      <c r="D716" s="92"/>
      <c r="E716" s="92"/>
      <c r="F716" s="92"/>
    </row>
    <row r="717">
      <c r="D717" s="92"/>
      <c r="E717" s="92"/>
      <c r="F717" s="92"/>
    </row>
    <row r="718">
      <c r="D718" s="92"/>
      <c r="E718" s="92"/>
      <c r="F718" s="92"/>
    </row>
    <row r="719">
      <c r="D719" s="92"/>
      <c r="E719" s="92"/>
      <c r="F719" s="92"/>
    </row>
    <row r="720">
      <c r="D720" s="92"/>
      <c r="E720" s="92"/>
      <c r="F720" s="92"/>
    </row>
    <row r="721">
      <c r="D721" s="92"/>
      <c r="E721" s="92"/>
      <c r="F721" s="92"/>
    </row>
    <row r="722">
      <c r="D722" s="92"/>
      <c r="E722" s="92"/>
      <c r="F722" s="92"/>
    </row>
    <row r="723">
      <c r="D723" s="92"/>
      <c r="E723" s="92"/>
      <c r="F723" s="92"/>
    </row>
    <row r="724">
      <c r="D724" s="92"/>
      <c r="E724" s="92"/>
      <c r="F724" s="92"/>
    </row>
    <row r="725">
      <c r="D725" s="92"/>
      <c r="E725" s="92"/>
      <c r="F725" s="92"/>
    </row>
    <row r="726">
      <c r="D726" s="92"/>
      <c r="E726" s="92"/>
      <c r="F726" s="92"/>
    </row>
    <row r="727">
      <c r="D727" s="92"/>
      <c r="E727" s="92"/>
      <c r="F727" s="92"/>
    </row>
    <row r="728">
      <c r="D728" s="92"/>
      <c r="E728" s="92"/>
      <c r="F728" s="92"/>
    </row>
    <row r="729">
      <c r="D729" s="92"/>
      <c r="E729" s="92"/>
      <c r="F729" s="92"/>
    </row>
    <row r="730">
      <c r="D730" s="92"/>
      <c r="E730" s="92"/>
      <c r="F730" s="92"/>
    </row>
    <row r="731">
      <c r="D731" s="92"/>
      <c r="E731" s="92"/>
      <c r="F731" s="92"/>
    </row>
    <row r="732">
      <c r="D732" s="92"/>
      <c r="E732" s="92"/>
      <c r="F732" s="92"/>
    </row>
    <row r="733">
      <c r="D733" s="92"/>
      <c r="E733" s="92"/>
      <c r="F733" s="92"/>
    </row>
    <row r="734">
      <c r="D734" s="92"/>
      <c r="E734" s="92"/>
      <c r="F734" s="92"/>
    </row>
    <row r="735">
      <c r="D735" s="92"/>
      <c r="E735" s="92"/>
      <c r="F735" s="92"/>
    </row>
    <row r="736">
      <c r="D736" s="92"/>
      <c r="E736" s="92"/>
      <c r="F736" s="92"/>
    </row>
    <row r="737">
      <c r="D737" s="92"/>
      <c r="E737" s="92"/>
      <c r="F737" s="92"/>
    </row>
    <row r="738">
      <c r="D738" s="92"/>
      <c r="E738" s="92"/>
      <c r="F738" s="92"/>
    </row>
    <row r="739">
      <c r="D739" s="92"/>
      <c r="E739" s="92"/>
      <c r="F739" s="92"/>
    </row>
    <row r="740">
      <c r="D740" s="92"/>
      <c r="E740" s="92"/>
      <c r="F740" s="92"/>
    </row>
    <row r="741">
      <c r="D741" s="92"/>
      <c r="E741" s="92"/>
      <c r="F741" s="92"/>
    </row>
    <row r="742">
      <c r="D742" s="92"/>
      <c r="E742" s="92"/>
      <c r="F742" s="92"/>
    </row>
    <row r="743">
      <c r="D743" s="92"/>
      <c r="E743" s="92"/>
      <c r="F743" s="92"/>
    </row>
    <row r="744">
      <c r="D744" s="92"/>
      <c r="E744" s="92"/>
      <c r="F744" s="92"/>
    </row>
    <row r="745">
      <c r="D745" s="92"/>
      <c r="E745" s="92"/>
      <c r="F745" s="92"/>
    </row>
    <row r="746">
      <c r="D746" s="92"/>
      <c r="E746" s="92"/>
      <c r="F746" s="92"/>
    </row>
    <row r="747">
      <c r="D747" s="92"/>
      <c r="E747" s="92"/>
      <c r="F747" s="92"/>
    </row>
    <row r="748">
      <c r="D748" s="92"/>
      <c r="E748" s="92"/>
      <c r="F748" s="92"/>
    </row>
    <row r="749">
      <c r="D749" s="92"/>
      <c r="E749" s="92"/>
      <c r="F749" s="92"/>
    </row>
    <row r="750">
      <c r="D750" s="92"/>
      <c r="E750" s="92"/>
      <c r="F750" s="92"/>
    </row>
    <row r="751">
      <c r="D751" s="92"/>
      <c r="E751" s="92"/>
      <c r="F751" s="92"/>
    </row>
    <row r="752">
      <c r="D752" s="92"/>
      <c r="E752" s="92"/>
      <c r="F752" s="92"/>
    </row>
    <row r="753">
      <c r="D753" s="92"/>
      <c r="E753" s="92"/>
      <c r="F753" s="92"/>
    </row>
    <row r="754">
      <c r="D754" s="92"/>
      <c r="E754" s="92"/>
      <c r="F754" s="92"/>
    </row>
    <row r="755">
      <c r="D755" s="92"/>
      <c r="E755" s="92"/>
      <c r="F755" s="92"/>
    </row>
    <row r="756">
      <c r="D756" s="92"/>
      <c r="E756" s="92"/>
      <c r="F756" s="92"/>
    </row>
    <row r="757">
      <c r="D757" s="92"/>
      <c r="E757" s="92"/>
      <c r="F757" s="92"/>
    </row>
    <row r="758">
      <c r="D758" s="92"/>
      <c r="E758" s="92"/>
      <c r="F758" s="92"/>
    </row>
    <row r="759">
      <c r="D759" s="92"/>
      <c r="E759" s="92"/>
      <c r="F759" s="92"/>
    </row>
    <row r="760">
      <c r="D760" s="92"/>
      <c r="E760" s="92"/>
      <c r="F760" s="92"/>
    </row>
    <row r="761">
      <c r="D761" s="92"/>
      <c r="E761" s="92"/>
      <c r="F761" s="92"/>
    </row>
    <row r="762">
      <c r="D762" s="92"/>
      <c r="E762" s="92"/>
      <c r="F762" s="92"/>
    </row>
    <row r="763">
      <c r="D763" s="92"/>
      <c r="E763" s="92"/>
      <c r="F763" s="92"/>
    </row>
    <row r="764">
      <c r="D764" s="92"/>
      <c r="E764" s="92"/>
      <c r="F764" s="92"/>
    </row>
    <row r="765">
      <c r="D765" s="92"/>
      <c r="E765" s="92"/>
      <c r="F765" s="92"/>
    </row>
    <row r="766">
      <c r="D766" s="92"/>
      <c r="E766" s="92"/>
      <c r="F766" s="92"/>
    </row>
    <row r="767">
      <c r="D767" s="92"/>
      <c r="E767" s="92"/>
      <c r="F767" s="92"/>
    </row>
    <row r="768">
      <c r="D768" s="92"/>
      <c r="E768" s="92"/>
      <c r="F768" s="92"/>
    </row>
    <row r="769">
      <c r="D769" s="92"/>
      <c r="E769" s="92"/>
      <c r="F769" s="92"/>
    </row>
    <row r="770">
      <c r="D770" s="92"/>
      <c r="E770" s="92"/>
      <c r="F770" s="92"/>
    </row>
    <row r="771">
      <c r="D771" s="92"/>
      <c r="E771" s="92"/>
      <c r="F771" s="92"/>
    </row>
    <row r="772">
      <c r="D772" s="92"/>
      <c r="E772" s="92"/>
      <c r="F772" s="92"/>
    </row>
    <row r="773">
      <c r="D773" s="92"/>
      <c r="E773" s="92"/>
      <c r="F773" s="92"/>
    </row>
    <row r="774">
      <c r="D774" s="92"/>
      <c r="E774" s="92"/>
      <c r="F774" s="92"/>
    </row>
    <row r="775">
      <c r="D775" s="92"/>
      <c r="E775" s="92"/>
      <c r="F775" s="92"/>
    </row>
    <row r="776">
      <c r="D776" s="92"/>
      <c r="E776" s="92"/>
      <c r="F776" s="92"/>
    </row>
    <row r="777">
      <c r="D777" s="92"/>
      <c r="E777" s="92"/>
      <c r="F777" s="92"/>
    </row>
    <row r="778">
      <c r="D778" s="92"/>
      <c r="E778" s="92"/>
      <c r="F778" s="92"/>
    </row>
    <row r="779">
      <c r="D779" s="92"/>
      <c r="E779" s="92"/>
      <c r="F779" s="92"/>
    </row>
    <row r="780">
      <c r="D780" s="92"/>
      <c r="E780" s="92"/>
      <c r="F780" s="92"/>
    </row>
    <row r="781">
      <c r="D781" s="92"/>
      <c r="E781" s="92"/>
      <c r="F781" s="92"/>
    </row>
    <row r="782">
      <c r="D782" s="92"/>
      <c r="E782" s="92"/>
      <c r="F782" s="92"/>
    </row>
    <row r="783">
      <c r="D783" s="92"/>
      <c r="E783" s="92"/>
      <c r="F783" s="92"/>
    </row>
    <row r="784">
      <c r="D784" s="92"/>
      <c r="E784" s="92"/>
      <c r="F784" s="92"/>
    </row>
    <row r="785">
      <c r="D785" s="92"/>
      <c r="E785" s="92"/>
      <c r="F785" s="92"/>
    </row>
    <row r="786">
      <c r="D786" s="92"/>
      <c r="E786" s="92"/>
      <c r="F786" s="92"/>
    </row>
    <row r="787">
      <c r="D787" s="92"/>
      <c r="E787" s="92"/>
      <c r="F787" s="92"/>
    </row>
    <row r="788">
      <c r="D788" s="92"/>
      <c r="E788" s="92"/>
      <c r="F788" s="92"/>
    </row>
    <row r="789">
      <c r="D789" s="92"/>
      <c r="E789" s="92"/>
      <c r="F789" s="92"/>
    </row>
    <row r="790">
      <c r="D790" s="92"/>
      <c r="E790" s="92"/>
      <c r="F790" s="92"/>
    </row>
    <row r="791">
      <c r="D791" s="92"/>
      <c r="E791" s="92"/>
      <c r="F791" s="92"/>
    </row>
    <row r="792">
      <c r="D792" s="92"/>
      <c r="E792" s="92"/>
      <c r="F792" s="92"/>
    </row>
    <row r="793">
      <c r="D793" s="92"/>
      <c r="E793" s="92"/>
      <c r="F793" s="92"/>
    </row>
    <row r="794">
      <c r="D794" s="92"/>
      <c r="E794" s="92"/>
      <c r="F794" s="92"/>
    </row>
    <row r="795">
      <c r="D795" s="92"/>
      <c r="E795" s="92"/>
      <c r="F795" s="92"/>
    </row>
    <row r="796">
      <c r="D796" s="92"/>
      <c r="E796" s="92"/>
      <c r="F796" s="92"/>
    </row>
    <row r="797">
      <c r="D797" s="92"/>
      <c r="E797" s="92"/>
      <c r="F797" s="92"/>
    </row>
    <row r="798">
      <c r="D798" s="92"/>
      <c r="E798" s="92"/>
      <c r="F798" s="92"/>
    </row>
    <row r="799">
      <c r="D799" s="92"/>
      <c r="E799" s="92"/>
      <c r="F799" s="92"/>
    </row>
    <row r="800">
      <c r="D800" s="92"/>
      <c r="E800" s="92"/>
      <c r="F800" s="92"/>
    </row>
    <row r="801">
      <c r="D801" s="92"/>
      <c r="E801" s="92"/>
      <c r="F801" s="92"/>
    </row>
    <row r="802">
      <c r="D802" s="92"/>
      <c r="E802" s="92"/>
      <c r="F802" s="92"/>
    </row>
    <row r="803">
      <c r="D803" s="92"/>
      <c r="E803" s="92"/>
      <c r="F803" s="92"/>
    </row>
    <row r="804">
      <c r="D804" s="92"/>
      <c r="E804" s="92"/>
      <c r="F804" s="92"/>
    </row>
    <row r="805">
      <c r="D805" s="92"/>
      <c r="E805" s="92"/>
      <c r="F805" s="92"/>
    </row>
    <row r="806">
      <c r="D806" s="92"/>
      <c r="E806" s="92"/>
      <c r="F806" s="92"/>
    </row>
    <row r="807">
      <c r="D807" s="92"/>
      <c r="E807" s="92"/>
      <c r="F807" s="92"/>
    </row>
    <row r="808">
      <c r="D808" s="92"/>
      <c r="E808" s="92"/>
      <c r="F808" s="92"/>
    </row>
    <row r="809">
      <c r="D809" s="92"/>
      <c r="E809" s="92"/>
      <c r="F809" s="92"/>
    </row>
    <row r="810">
      <c r="D810" s="92"/>
      <c r="E810" s="92"/>
      <c r="F810" s="92"/>
    </row>
    <row r="811">
      <c r="D811" s="92"/>
      <c r="E811" s="92"/>
      <c r="F811" s="92"/>
    </row>
    <row r="812">
      <c r="D812" s="92"/>
      <c r="E812" s="92"/>
      <c r="F812" s="92"/>
    </row>
    <row r="813">
      <c r="D813" s="92"/>
      <c r="E813" s="92"/>
      <c r="F813" s="92"/>
    </row>
    <row r="814">
      <c r="D814" s="92"/>
      <c r="E814" s="92"/>
      <c r="F814" s="92"/>
    </row>
    <row r="815">
      <c r="D815" s="92"/>
      <c r="E815" s="92"/>
      <c r="F815" s="92"/>
    </row>
    <row r="816">
      <c r="D816" s="92"/>
      <c r="E816" s="92"/>
      <c r="F816" s="92"/>
    </row>
    <row r="817">
      <c r="D817" s="92"/>
      <c r="E817" s="92"/>
      <c r="F817" s="92"/>
    </row>
    <row r="818">
      <c r="D818" s="92"/>
      <c r="E818" s="92"/>
      <c r="F818" s="92"/>
    </row>
    <row r="819">
      <c r="D819" s="92"/>
      <c r="E819" s="92"/>
      <c r="F819" s="92"/>
    </row>
    <row r="820">
      <c r="D820" s="92"/>
      <c r="E820" s="92"/>
      <c r="F820" s="92"/>
    </row>
    <row r="821">
      <c r="D821" s="92"/>
      <c r="E821" s="92"/>
      <c r="F821" s="92"/>
    </row>
    <row r="822">
      <c r="D822" s="92"/>
      <c r="E822" s="92"/>
      <c r="F822" s="92"/>
    </row>
    <row r="823">
      <c r="D823" s="92"/>
      <c r="E823" s="92"/>
      <c r="F823" s="92"/>
    </row>
    <row r="824">
      <c r="D824" s="92"/>
      <c r="E824" s="92"/>
      <c r="F824" s="92"/>
    </row>
    <row r="825">
      <c r="D825" s="92"/>
      <c r="E825" s="92"/>
      <c r="F825" s="92"/>
    </row>
    <row r="826">
      <c r="D826" s="92"/>
      <c r="E826" s="92"/>
      <c r="F826" s="92"/>
    </row>
    <row r="827">
      <c r="D827" s="92"/>
      <c r="E827" s="92"/>
      <c r="F827" s="92"/>
    </row>
    <row r="828">
      <c r="D828" s="92"/>
      <c r="E828" s="92"/>
      <c r="F828" s="92"/>
    </row>
    <row r="829">
      <c r="D829" s="92"/>
      <c r="E829" s="92"/>
      <c r="F829" s="92"/>
    </row>
    <row r="830">
      <c r="D830" s="92"/>
      <c r="E830" s="92"/>
      <c r="F830" s="92"/>
    </row>
    <row r="831">
      <c r="D831" s="92"/>
      <c r="E831" s="92"/>
      <c r="F831" s="92"/>
    </row>
    <row r="832">
      <c r="D832" s="92"/>
      <c r="E832" s="92"/>
      <c r="F832" s="92"/>
    </row>
    <row r="833">
      <c r="D833" s="92"/>
      <c r="E833" s="92"/>
      <c r="F833" s="92"/>
    </row>
    <row r="834">
      <c r="D834" s="92"/>
      <c r="E834" s="92"/>
      <c r="F834" s="92"/>
    </row>
    <row r="835">
      <c r="D835" s="92"/>
      <c r="E835" s="92"/>
      <c r="F835" s="92"/>
    </row>
    <row r="836">
      <c r="D836" s="92"/>
      <c r="E836" s="92"/>
      <c r="F836" s="92"/>
    </row>
    <row r="837">
      <c r="D837" s="92"/>
      <c r="E837" s="92"/>
      <c r="F837" s="92"/>
    </row>
    <row r="838">
      <c r="D838" s="92"/>
      <c r="E838" s="92"/>
      <c r="F838" s="92"/>
    </row>
    <row r="839">
      <c r="D839" s="92"/>
      <c r="E839" s="92"/>
      <c r="F839" s="92"/>
    </row>
    <row r="840">
      <c r="D840" s="92"/>
      <c r="E840" s="92"/>
      <c r="F840" s="92"/>
    </row>
    <row r="841">
      <c r="D841" s="92"/>
      <c r="E841" s="92"/>
      <c r="F841" s="92"/>
    </row>
    <row r="842">
      <c r="D842" s="92"/>
      <c r="E842" s="92"/>
      <c r="F842" s="92"/>
    </row>
    <row r="843">
      <c r="D843" s="92"/>
      <c r="E843" s="92"/>
      <c r="F843" s="92"/>
    </row>
    <row r="844">
      <c r="D844" s="92"/>
      <c r="E844" s="92"/>
      <c r="F844" s="92"/>
    </row>
    <row r="845">
      <c r="D845" s="92"/>
      <c r="E845" s="92"/>
      <c r="F845" s="92"/>
    </row>
    <row r="846">
      <c r="D846" s="92"/>
      <c r="E846" s="92"/>
      <c r="F846" s="92"/>
    </row>
    <row r="847">
      <c r="D847" s="92"/>
      <c r="E847" s="92"/>
      <c r="F847" s="92"/>
    </row>
    <row r="848">
      <c r="D848" s="92"/>
      <c r="E848" s="92"/>
      <c r="F848" s="92"/>
    </row>
    <row r="849">
      <c r="D849" s="92"/>
      <c r="E849" s="92"/>
      <c r="F849" s="92"/>
    </row>
    <row r="850">
      <c r="D850" s="92"/>
      <c r="E850" s="92"/>
      <c r="F850" s="92"/>
    </row>
    <row r="851">
      <c r="D851" s="92"/>
      <c r="E851" s="92"/>
      <c r="F851" s="92"/>
    </row>
    <row r="852">
      <c r="D852" s="92"/>
      <c r="E852" s="92"/>
      <c r="F852" s="92"/>
    </row>
    <row r="853">
      <c r="D853" s="92"/>
      <c r="E853" s="92"/>
      <c r="F853" s="92"/>
    </row>
    <row r="854">
      <c r="D854" s="92"/>
      <c r="E854" s="92"/>
      <c r="F854" s="92"/>
    </row>
    <row r="855">
      <c r="D855" s="92"/>
      <c r="E855" s="92"/>
      <c r="F855" s="92"/>
    </row>
    <row r="856">
      <c r="D856" s="92"/>
      <c r="E856" s="92"/>
      <c r="F856" s="92"/>
    </row>
    <row r="857">
      <c r="D857" s="92"/>
      <c r="E857" s="92"/>
      <c r="F857" s="92"/>
    </row>
    <row r="858">
      <c r="D858" s="92"/>
      <c r="E858" s="92"/>
      <c r="F858" s="92"/>
    </row>
    <row r="859">
      <c r="D859" s="92"/>
      <c r="E859" s="92"/>
      <c r="F859" s="92"/>
    </row>
    <row r="860">
      <c r="D860" s="92"/>
      <c r="E860" s="92"/>
      <c r="F860" s="92"/>
    </row>
    <row r="861">
      <c r="D861" s="92"/>
      <c r="E861" s="92"/>
      <c r="F861" s="92"/>
    </row>
    <row r="862">
      <c r="D862" s="92"/>
      <c r="E862" s="92"/>
      <c r="F862" s="92"/>
    </row>
    <row r="863">
      <c r="D863" s="92"/>
      <c r="E863" s="92"/>
      <c r="F863" s="92"/>
    </row>
    <row r="864">
      <c r="D864" s="92"/>
      <c r="E864" s="92"/>
      <c r="F864" s="92"/>
    </row>
    <row r="865">
      <c r="D865" s="92"/>
      <c r="E865" s="92"/>
      <c r="F865" s="92"/>
    </row>
    <row r="866">
      <c r="D866" s="92"/>
      <c r="E866" s="92"/>
      <c r="F866" s="92"/>
    </row>
    <row r="867">
      <c r="D867" s="92"/>
      <c r="E867" s="92"/>
      <c r="F867" s="92"/>
    </row>
    <row r="868">
      <c r="D868" s="92"/>
      <c r="E868" s="92"/>
      <c r="F868" s="92"/>
    </row>
    <row r="869">
      <c r="D869" s="92"/>
      <c r="E869" s="92"/>
      <c r="F869" s="92"/>
    </row>
    <row r="870">
      <c r="D870" s="92"/>
      <c r="E870" s="92"/>
      <c r="F870" s="92"/>
    </row>
    <row r="871">
      <c r="D871" s="92"/>
      <c r="E871" s="92"/>
      <c r="F871" s="92"/>
    </row>
    <row r="872">
      <c r="D872" s="92"/>
      <c r="E872" s="92"/>
      <c r="F872" s="92"/>
    </row>
    <row r="873">
      <c r="D873" s="92"/>
      <c r="E873" s="92"/>
      <c r="F873" s="92"/>
    </row>
    <row r="874">
      <c r="D874" s="92"/>
      <c r="E874" s="92"/>
      <c r="F874" s="92"/>
    </row>
    <row r="875">
      <c r="D875" s="92"/>
      <c r="E875" s="92"/>
      <c r="F875" s="92"/>
    </row>
    <row r="876">
      <c r="D876" s="92"/>
      <c r="E876" s="92"/>
      <c r="F876" s="92"/>
    </row>
    <row r="877">
      <c r="D877" s="92"/>
      <c r="E877" s="92"/>
      <c r="F877" s="92"/>
    </row>
    <row r="878">
      <c r="D878" s="92"/>
      <c r="E878" s="92"/>
      <c r="F878" s="92"/>
    </row>
    <row r="879">
      <c r="D879" s="92"/>
      <c r="E879" s="92"/>
      <c r="F879" s="92"/>
    </row>
    <row r="880">
      <c r="D880" s="92"/>
      <c r="E880" s="92"/>
      <c r="F880" s="92"/>
    </row>
    <row r="881">
      <c r="D881" s="92"/>
      <c r="E881" s="92"/>
      <c r="F881" s="92"/>
    </row>
    <row r="882">
      <c r="D882" s="92"/>
      <c r="E882" s="92"/>
      <c r="F882" s="92"/>
    </row>
    <row r="883">
      <c r="D883" s="92"/>
      <c r="E883" s="92"/>
      <c r="F883" s="92"/>
    </row>
    <row r="884">
      <c r="D884" s="92"/>
      <c r="E884" s="92"/>
      <c r="F884" s="92"/>
    </row>
    <row r="885">
      <c r="D885" s="92"/>
      <c r="E885" s="92"/>
      <c r="F885" s="92"/>
    </row>
    <row r="886">
      <c r="D886" s="92"/>
      <c r="E886" s="92"/>
      <c r="F886" s="92"/>
    </row>
    <row r="887">
      <c r="D887" s="92"/>
      <c r="E887" s="92"/>
      <c r="F887" s="92"/>
    </row>
    <row r="888">
      <c r="D888" s="92"/>
      <c r="E888" s="92"/>
      <c r="F888" s="92"/>
    </row>
    <row r="889">
      <c r="D889" s="92"/>
      <c r="E889" s="92"/>
      <c r="F889" s="92"/>
    </row>
    <row r="890">
      <c r="D890" s="92"/>
      <c r="E890" s="92"/>
      <c r="F890" s="92"/>
    </row>
    <row r="891">
      <c r="D891" s="92"/>
      <c r="E891" s="92"/>
      <c r="F891" s="92"/>
    </row>
    <row r="892">
      <c r="D892" s="92"/>
      <c r="E892" s="92"/>
      <c r="F892" s="92"/>
    </row>
    <row r="893">
      <c r="D893" s="92"/>
      <c r="E893" s="92"/>
      <c r="F893" s="92"/>
    </row>
    <row r="894">
      <c r="D894" s="92"/>
      <c r="E894" s="92"/>
      <c r="F894" s="92"/>
    </row>
    <row r="895">
      <c r="D895" s="92"/>
      <c r="E895" s="92"/>
      <c r="F895" s="92"/>
    </row>
    <row r="896">
      <c r="D896" s="92"/>
      <c r="E896" s="92"/>
      <c r="F896" s="92"/>
    </row>
    <row r="897">
      <c r="D897" s="92"/>
      <c r="E897" s="92"/>
      <c r="F897" s="92"/>
    </row>
    <row r="898">
      <c r="D898" s="92"/>
      <c r="E898" s="92"/>
      <c r="F898" s="92"/>
    </row>
    <row r="899">
      <c r="D899" s="92"/>
      <c r="E899" s="92"/>
      <c r="F899" s="92"/>
    </row>
    <row r="900">
      <c r="D900" s="92"/>
      <c r="E900" s="92"/>
      <c r="F900" s="92"/>
    </row>
    <row r="901">
      <c r="D901" s="92"/>
      <c r="E901" s="92"/>
      <c r="F901" s="92"/>
    </row>
    <row r="902">
      <c r="D902" s="92"/>
      <c r="E902" s="92"/>
      <c r="F902" s="92"/>
    </row>
    <row r="903">
      <c r="D903" s="92"/>
      <c r="E903" s="92"/>
      <c r="F903" s="92"/>
    </row>
    <row r="904">
      <c r="D904" s="92"/>
      <c r="E904" s="92"/>
      <c r="F904" s="92"/>
    </row>
    <row r="905">
      <c r="D905" s="92"/>
      <c r="E905" s="92"/>
      <c r="F905" s="92"/>
    </row>
    <row r="906">
      <c r="D906" s="92"/>
      <c r="E906" s="92"/>
      <c r="F906" s="92"/>
    </row>
    <row r="907">
      <c r="D907" s="92"/>
      <c r="E907" s="92"/>
      <c r="F907" s="92"/>
    </row>
    <row r="908">
      <c r="D908" s="92"/>
      <c r="E908" s="92"/>
      <c r="F908" s="92"/>
    </row>
    <row r="909">
      <c r="D909" s="92"/>
      <c r="E909" s="92"/>
      <c r="F909" s="92"/>
    </row>
    <row r="910">
      <c r="D910" s="92"/>
      <c r="E910" s="92"/>
      <c r="F910" s="92"/>
    </row>
    <row r="911">
      <c r="D911" s="92"/>
      <c r="E911" s="92"/>
      <c r="F911" s="92"/>
    </row>
    <row r="912">
      <c r="D912" s="92"/>
      <c r="E912" s="92"/>
      <c r="F912" s="92"/>
    </row>
    <row r="913">
      <c r="D913" s="92"/>
      <c r="E913" s="92"/>
      <c r="F913" s="92"/>
    </row>
    <row r="914">
      <c r="D914" s="92"/>
      <c r="E914" s="92"/>
      <c r="F914" s="92"/>
    </row>
    <row r="915">
      <c r="D915" s="92"/>
      <c r="E915" s="92"/>
      <c r="F915" s="92"/>
    </row>
    <row r="916">
      <c r="D916" s="92"/>
      <c r="E916" s="92"/>
      <c r="F916" s="92"/>
    </row>
    <row r="917">
      <c r="D917" s="92"/>
      <c r="E917" s="92"/>
      <c r="F917" s="92"/>
    </row>
    <row r="918">
      <c r="D918" s="92"/>
      <c r="E918" s="92"/>
      <c r="F918" s="92"/>
    </row>
    <row r="919">
      <c r="D919" s="92"/>
      <c r="E919" s="92"/>
      <c r="F919" s="92"/>
    </row>
    <row r="920">
      <c r="D920" s="92"/>
      <c r="E920" s="92"/>
      <c r="F920" s="92"/>
    </row>
    <row r="921">
      <c r="D921" s="92"/>
      <c r="E921" s="92"/>
      <c r="F921" s="92"/>
    </row>
    <row r="922">
      <c r="D922" s="92"/>
      <c r="E922" s="92"/>
      <c r="F922" s="92"/>
    </row>
    <row r="923">
      <c r="D923" s="92"/>
      <c r="E923" s="92"/>
      <c r="F923" s="92"/>
    </row>
    <row r="924">
      <c r="D924" s="92"/>
      <c r="E924" s="92"/>
      <c r="F924" s="92"/>
    </row>
    <row r="925">
      <c r="D925" s="92"/>
      <c r="E925" s="92"/>
      <c r="F925" s="92"/>
    </row>
    <row r="926">
      <c r="D926" s="92"/>
      <c r="E926" s="92"/>
      <c r="F926" s="92"/>
    </row>
    <row r="927">
      <c r="D927" s="92"/>
      <c r="E927" s="92"/>
      <c r="F927" s="92"/>
    </row>
    <row r="928">
      <c r="D928" s="92"/>
      <c r="E928" s="92"/>
      <c r="F928" s="92"/>
    </row>
    <row r="929">
      <c r="D929" s="92"/>
      <c r="E929" s="92"/>
      <c r="F929" s="92"/>
    </row>
    <row r="930">
      <c r="D930" s="92"/>
      <c r="E930" s="92"/>
      <c r="F930" s="92"/>
    </row>
    <row r="931">
      <c r="D931" s="92"/>
      <c r="E931" s="92"/>
      <c r="F931" s="92"/>
    </row>
    <row r="932">
      <c r="D932" s="92"/>
      <c r="E932" s="92"/>
      <c r="F932" s="92"/>
    </row>
    <row r="933">
      <c r="D933" s="92"/>
      <c r="E933" s="92"/>
      <c r="F933" s="92"/>
    </row>
    <row r="934">
      <c r="D934" s="92"/>
      <c r="E934" s="92"/>
      <c r="F934" s="92"/>
    </row>
    <row r="935">
      <c r="D935" s="92"/>
      <c r="E935" s="92"/>
      <c r="F935" s="92"/>
    </row>
    <row r="936">
      <c r="D936" s="92"/>
      <c r="E936" s="92"/>
      <c r="F936" s="92"/>
    </row>
    <row r="937">
      <c r="D937" s="92"/>
      <c r="E937" s="92"/>
      <c r="F937" s="92"/>
    </row>
    <row r="938">
      <c r="D938" s="92"/>
      <c r="E938" s="92"/>
      <c r="F938" s="92"/>
    </row>
    <row r="939">
      <c r="D939" s="92"/>
      <c r="E939" s="92"/>
      <c r="F939" s="92"/>
    </row>
    <row r="940">
      <c r="D940" s="92"/>
      <c r="E940" s="92"/>
      <c r="F940" s="92"/>
    </row>
    <row r="941">
      <c r="D941" s="92"/>
      <c r="E941" s="92"/>
      <c r="F941" s="92"/>
    </row>
    <row r="942">
      <c r="D942" s="92"/>
      <c r="E942" s="92"/>
      <c r="F942" s="92"/>
    </row>
    <row r="943">
      <c r="D943" s="92"/>
      <c r="E943" s="92"/>
      <c r="F943" s="92"/>
    </row>
    <row r="944">
      <c r="D944" s="92"/>
      <c r="E944" s="92"/>
      <c r="F944" s="92"/>
    </row>
    <row r="945">
      <c r="D945" s="92"/>
      <c r="E945" s="92"/>
      <c r="F945" s="92"/>
    </row>
    <row r="946">
      <c r="D946" s="92"/>
      <c r="E946" s="92"/>
      <c r="F946" s="92"/>
    </row>
    <row r="947">
      <c r="D947" s="92"/>
      <c r="E947" s="92"/>
      <c r="F947" s="92"/>
    </row>
    <row r="948">
      <c r="D948" s="92"/>
      <c r="E948" s="92"/>
      <c r="F948" s="92"/>
    </row>
    <row r="949">
      <c r="D949" s="92"/>
      <c r="E949" s="92"/>
      <c r="F949" s="92"/>
    </row>
    <row r="950">
      <c r="D950" s="92"/>
      <c r="E950" s="92"/>
      <c r="F950" s="92"/>
    </row>
    <row r="951">
      <c r="D951" s="92"/>
      <c r="E951" s="92"/>
      <c r="F951" s="92"/>
    </row>
    <row r="952">
      <c r="D952" s="92"/>
      <c r="E952" s="92"/>
      <c r="F952" s="92"/>
    </row>
    <row r="953">
      <c r="D953" s="92"/>
      <c r="E953" s="92"/>
      <c r="F953" s="92"/>
    </row>
    <row r="954">
      <c r="D954" s="92"/>
      <c r="E954" s="92"/>
      <c r="F954" s="92"/>
    </row>
    <row r="955">
      <c r="D955" s="92"/>
      <c r="E955" s="92"/>
      <c r="F955" s="92"/>
    </row>
    <row r="956">
      <c r="D956" s="92"/>
      <c r="E956" s="92"/>
      <c r="F956" s="92"/>
    </row>
    <row r="957">
      <c r="D957" s="92"/>
      <c r="E957" s="92"/>
      <c r="F957" s="92"/>
    </row>
    <row r="958">
      <c r="D958" s="92"/>
      <c r="E958" s="92"/>
      <c r="F958" s="92"/>
    </row>
    <row r="959">
      <c r="D959" s="92"/>
      <c r="E959" s="92"/>
      <c r="F959" s="92"/>
    </row>
    <row r="960">
      <c r="D960" s="92"/>
      <c r="E960" s="92"/>
      <c r="F960" s="92"/>
    </row>
    <row r="961">
      <c r="D961" s="92"/>
      <c r="E961" s="92"/>
      <c r="F961" s="92"/>
    </row>
    <row r="962">
      <c r="D962" s="92"/>
      <c r="E962" s="92"/>
      <c r="F962" s="92"/>
    </row>
    <row r="963">
      <c r="D963" s="92"/>
      <c r="E963" s="92"/>
      <c r="F963" s="92"/>
    </row>
    <row r="964">
      <c r="D964" s="92"/>
      <c r="E964" s="92"/>
      <c r="F964" s="92"/>
    </row>
    <row r="965">
      <c r="D965" s="92"/>
      <c r="E965" s="92"/>
      <c r="F965" s="92"/>
    </row>
    <row r="966">
      <c r="D966" s="92"/>
      <c r="E966" s="92"/>
      <c r="F966" s="92"/>
    </row>
    <row r="967">
      <c r="D967" s="92"/>
      <c r="E967" s="92"/>
      <c r="F967" s="92"/>
    </row>
    <row r="968">
      <c r="D968" s="92"/>
      <c r="E968" s="92"/>
      <c r="F968" s="92"/>
    </row>
    <row r="969">
      <c r="D969" s="92"/>
      <c r="E969" s="92"/>
      <c r="F969" s="92"/>
    </row>
    <row r="970">
      <c r="D970" s="92"/>
      <c r="E970" s="92"/>
      <c r="F970" s="92"/>
    </row>
    <row r="971">
      <c r="D971" s="92"/>
      <c r="E971" s="92"/>
      <c r="F971" s="92"/>
    </row>
    <row r="972">
      <c r="D972" s="92"/>
      <c r="E972" s="92"/>
      <c r="F972" s="92"/>
    </row>
    <row r="973">
      <c r="D973" s="92"/>
      <c r="E973" s="92"/>
      <c r="F973" s="92"/>
    </row>
    <row r="974">
      <c r="D974" s="92"/>
      <c r="E974" s="92"/>
      <c r="F974" s="92"/>
    </row>
    <row r="975">
      <c r="D975" s="92"/>
      <c r="E975" s="92"/>
      <c r="F975" s="92"/>
    </row>
    <row r="976">
      <c r="D976" s="92"/>
      <c r="E976" s="92"/>
      <c r="F976" s="92"/>
    </row>
    <row r="977">
      <c r="D977" s="92"/>
      <c r="E977" s="92"/>
      <c r="F977" s="92"/>
    </row>
    <row r="978">
      <c r="D978" s="92"/>
      <c r="E978" s="92"/>
      <c r="F978" s="92"/>
    </row>
    <row r="979">
      <c r="D979" s="92"/>
      <c r="E979" s="92"/>
      <c r="F979" s="92"/>
    </row>
    <row r="980">
      <c r="D980" s="92"/>
      <c r="E980" s="92"/>
      <c r="F980" s="92"/>
    </row>
    <row r="981">
      <c r="D981" s="92"/>
      <c r="E981" s="92"/>
      <c r="F981" s="92"/>
    </row>
    <row r="982">
      <c r="D982" s="92"/>
      <c r="E982" s="92"/>
      <c r="F982" s="92"/>
    </row>
    <row r="983">
      <c r="D983" s="92"/>
      <c r="E983" s="92"/>
      <c r="F983" s="92"/>
    </row>
    <row r="984">
      <c r="D984" s="92"/>
      <c r="E984" s="92"/>
      <c r="F984" s="92"/>
    </row>
    <row r="985">
      <c r="D985" s="92"/>
      <c r="E985" s="92"/>
      <c r="F985" s="92"/>
    </row>
    <row r="986">
      <c r="D986" s="92"/>
      <c r="E986" s="92"/>
      <c r="F986" s="92"/>
    </row>
    <row r="987">
      <c r="D987" s="92"/>
      <c r="E987" s="92"/>
      <c r="F987" s="92"/>
    </row>
    <row r="988">
      <c r="D988" s="92"/>
      <c r="E988" s="92"/>
      <c r="F988" s="92"/>
    </row>
    <row r="989">
      <c r="D989" s="92"/>
      <c r="E989" s="92"/>
      <c r="F989" s="92"/>
    </row>
    <row r="990">
      <c r="D990" s="92"/>
      <c r="E990" s="92"/>
      <c r="F990" s="92"/>
    </row>
    <row r="991">
      <c r="D991" s="92"/>
      <c r="E991" s="92"/>
      <c r="F991" s="92"/>
    </row>
    <row r="992">
      <c r="D992" s="92"/>
      <c r="E992" s="92"/>
      <c r="F992" s="92"/>
    </row>
    <row r="993">
      <c r="D993" s="92"/>
      <c r="E993" s="92"/>
      <c r="F993" s="92"/>
    </row>
    <row r="994">
      <c r="D994" s="92"/>
      <c r="E994" s="92"/>
      <c r="F994" s="92"/>
    </row>
    <row r="995">
      <c r="D995" s="92"/>
      <c r="E995" s="92"/>
      <c r="F995" s="92"/>
    </row>
    <row r="996">
      <c r="D996" s="92"/>
      <c r="E996" s="92"/>
      <c r="F996" s="92"/>
    </row>
    <row r="997">
      <c r="D997" s="92"/>
      <c r="E997" s="92"/>
      <c r="F997" s="92"/>
    </row>
    <row r="998">
      <c r="D998" s="92"/>
      <c r="E998" s="92"/>
      <c r="F998" s="92"/>
    </row>
    <row r="999">
      <c r="D999" s="92"/>
      <c r="E999" s="92"/>
      <c r="F999" s="92"/>
    </row>
    <row r="1000">
      <c r="D1000" s="92"/>
      <c r="E1000" s="92"/>
      <c r="F1000" s="92"/>
    </row>
  </sheetData>
  <drawing r:id="rId1"/>
</worksheet>
</file>