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chaytoro365-my.sharepoint.com/personal/ricardo_luna_conchaytoro_cl/Documents/Documentos/my_projects/my_courses/DAII/Clase 2.1 - optimización/Ejemplos/"/>
    </mc:Choice>
  </mc:AlternateContent>
  <xr:revisionPtr revIDLastSave="1" documentId="13_ncr:1_{B6D344BF-E2E5-45A9-8D6E-9A39C705005E}" xr6:coauthVersionLast="47" xr6:coauthVersionMax="47" xr10:uidLastSave="{4F873FF8-27F4-4A2B-A812-11438C462C80}"/>
  <bookViews>
    <workbookView xWindow="28680" yWindow="-120" windowWidth="29040" windowHeight="15840" activeTab="1" xr2:uid="{00000000-000D-0000-FFFF-FFFF00000000}"/>
  </bookViews>
  <sheets>
    <sheet name="directo" sheetId="2" r:id="rId1"/>
    <sheet name="KKT" sheetId="1" r:id="rId2"/>
  </sheets>
  <definedNames>
    <definedName name="solver_adj" localSheetId="0" hidden="1">directo!$B$5:$B$6</definedName>
    <definedName name="solver_adj" localSheetId="1" hidden="1">KKT!$E$2:$E$4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100</definedName>
    <definedName name="solver_lhs1" localSheetId="0" hidden="1">directo!$B$10</definedName>
    <definedName name="solver_lhs2" localSheetId="0" hidden="1">directo!$B$5</definedName>
    <definedName name="solver_lhs3" localSheetId="0" hidden="1">directo!$B$5</definedName>
    <definedName name="solver_lhs4" localSheetId="0" hidden="1">directo!$B$6</definedName>
    <definedName name="solver_lhs5" localSheetId="0" hidden="1">directo!$B$6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5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directo!$B$5</definedName>
    <definedName name="solver_opt" localSheetId="1" hidden="1">KKT!$F$11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0</definedName>
    <definedName name="solver_rhs2" localSheetId="0" hidden="1">1</definedName>
    <definedName name="solver_rhs3" localSheetId="0" hidden="1">-1</definedName>
    <definedName name="solver_rhs4" localSheetId="0" hidden="1">1</definedName>
    <definedName name="solver_rhs5" localSheetId="0" hidden="1">-1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100</definedName>
    <definedName name="solver_tol" localSheetId="0" hidden="1">0.01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B10" i="2"/>
  <c r="B7" i="2" l="1"/>
  <c r="E10" i="1"/>
  <c r="E9" i="1"/>
  <c r="F10" i="1" l="1"/>
  <c r="E5" i="1" l="1"/>
  <c r="I2" i="1"/>
  <c r="I3" i="1" s="1"/>
  <c r="I5" i="1" s="1"/>
  <c r="H2" i="1"/>
  <c r="H3" i="1" s="1"/>
  <c r="G2" i="1"/>
  <c r="G3" i="1" s="1"/>
  <c r="F2" i="1"/>
  <c r="F9" i="1"/>
  <c r="F8" i="1"/>
  <c r="H4" i="1" l="1"/>
  <c r="G4" i="1"/>
  <c r="H5" i="1"/>
  <c r="I4" i="1"/>
  <c r="F11" i="1"/>
  <c r="F3" i="1"/>
  <c r="F5" i="1" s="1"/>
  <c r="F4" i="1"/>
  <c r="G5" i="1"/>
</calcChain>
</file>

<file path=xl/sharedStrings.xml><?xml version="1.0" encoding="utf-8"?>
<sst xmlns="http://schemas.openxmlformats.org/spreadsheetml/2006/main" count="17" uniqueCount="17">
  <si>
    <r>
      <rPr>
        <sz val="11"/>
        <color indexed="8"/>
        <rFont val="Symbol"/>
        <family val="1"/>
        <charset val="2"/>
      </rPr>
      <t xml:space="preserve">l </t>
    </r>
    <r>
      <rPr>
        <sz val="11"/>
        <color theme="1"/>
        <rFont val="Calibri"/>
        <family val="2"/>
        <scheme val="minor"/>
      </rPr>
      <t>=</t>
    </r>
  </si>
  <si>
    <t>x =</t>
  </si>
  <si>
    <t>y =</t>
  </si>
  <si>
    <t>C1)</t>
  </si>
  <si>
    <t>C2)</t>
  </si>
  <si>
    <t>C3)</t>
  </si>
  <si>
    <t>e</t>
  </si>
  <si>
    <t>e^2</t>
  </si>
  <si>
    <t>f =</t>
  </si>
  <si>
    <r>
      <t xml:space="preserve">Se utiliza SOLVER para resolver el sistema de ecuaciones C1, C2 y C3 (tres incógnitas, x, y, </t>
    </r>
    <r>
      <rPr>
        <sz val="14"/>
        <color rgb="FFFF0000"/>
        <rFont val="Calibri"/>
        <family val="2"/>
      </rPr>
      <t>λ)</t>
    </r>
  </si>
  <si>
    <t>(problema de optimización sin restricciones; es más fácil de resolver)</t>
  </si>
  <si>
    <t>Soluciones análiticas</t>
  </si>
  <si>
    <t>x</t>
  </si>
  <si>
    <t>y</t>
  </si>
  <si>
    <t>F(x,y)</t>
  </si>
  <si>
    <t>s.a</t>
  </si>
  <si>
    <t>h(x)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</si>
</sst>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182880</xdr:colOff>
          <xdr:row>3</xdr:row>
          <xdr:rowOff>0</xdr:rowOff>
        </xdr:from>
        <xdr:to>
          <xdr:col>11</xdr:col>
          <xdr:colOff>335280</xdr:colOff>
          <xdr:row>5</xdr:row>
          <xdr:rowOff>22860</xdr:rowOff>
        </xdr:to>
        <xdr:sp macro="" textlink="">
          <xdr:nvSpPr>
            <xdr:cNvPr id="1026" name="Object 4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5</xdr:row>
          <xdr:rowOff>182880</xdr:rowOff>
        </xdr:from>
        <xdr:to>
          <xdr:col>9</xdr:col>
          <xdr:colOff>38100</xdr:colOff>
          <xdr:row>13</xdr:row>
          <xdr:rowOff>99060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B10"/>
  <sheetViews>
    <sheetView workbookViewId="0">
      <selection activeCell="B6" sqref="B6"/>
    </sheetView>
  </sheetViews>
  <sheetFormatPr baseColWidth="10" defaultRowHeight="14.4" x14ac:dyDescent="0.3"/>
  <cols>
    <col min="1" max="256" width="9.109375" customWidth="1"/>
  </cols>
  <sheetData>
    <row r="5" spans="1:2" x14ac:dyDescent="0.3">
      <c r="A5" t="s">
        <v>12</v>
      </c>
      <c r="B5">
        <v>-0.99999999998550759</v>
      </c>
    </row>
    <row r="6" spans="1:2" x14ac:dyDescent="0.3">
      <c r="A6" t="s">
        <v>13</v>
      </c>
      <c r="B6">
        <v>-4.0000990217500712E-5</v>
      </c>
    </row>
    <row r="7" spans="1:2" x14ac:dyDescent="0.3">
      <c r="A7" t="s">
        <v>14</v>
      </c>
      <c r="B7">
        <f>B5*B6^2</f>
        <v>-1.6000792183573986E-9</v>
      </c>
    </row>
    <row r="9" spans="1:2" x14ac:dyDescent="0.3">
      <c r="A9" t="s">
        <v>15</v>
      </c>
    </row>
    <row r="10" spans="1:2" x14ac:dyDescent="0.3">
      <c r="A10" t="s">
        <v>16</v>
      </c>
      <c r="B10">
        <f>B5^2+B6^2-1</f>
        <v>1.571094365715453E-9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17"/>
  <sheetViews>
    <sheetView tabSelected="1" topLeftCell="B1" workbookViewId="0">
      <selection activeCell="I22" sqref="I22"/>
    </sheetView>
  </sheetViews>
  <sheetFormatPr baseColWidth="10" defaultRowHeight="14.4" x14ac:dyDescent="0.3"/>
  <cols>
    <col min="1" max="256" width="9.109375" customWidth="1"/>
  </cols>
  <sheetData>
    <row r="1" spans="4:14" x14ac:dyDescent="0.3">
      <c r="F1" s="10" t="s">
        <v>11</v>
      </c>
      <c r="G1" s="10"/>
      <c r="H1" s="10"/>
      <c r="I1" s="10"/>
    </row>
    <row r="2" spans="4:14" x14ac:dyDescent="0.3">
      <c r="D2" s="1" t="s">
        <v>1</v>
      </c>
      <c r="E2" s="4">
        <v>-0.57735058424723884</v>
      </c>
      <c r="F2" s="6">
        <f>1/SQRT(3)</f>
        <v>0.57735026918962584</v>
      </c>
      <c r="G2" s="6">
        <f>1/SQRT(3)</f>
        <v>0.57735026918962584</v>
      </c>
      <c r="H2" s="7">
        <f>-1/SQRT(3)</f>
        <v>-0.57735026918962584</v>
      </c>
      <c r="I2" s="7">
        <f>-1/SQRT(3)</f>
        <v>-0.57735026918962584</v>
      </c>
    </row>
    <row r="3" spans="4:14" x14ac:dyDescent="0.3">
      <c r="D3" s="1" t="s">
        <v>2</v>
      </c>
      <c r="E3" s="4">
        <v>-0.81649700243685819</v>
      </c>
      <c r="F3" s="6">
        <f>F2*SQRT(2)</f>
        <v>0.81649658092772615</v>
      </c>
      <c r="G3" s="6">
        <f>-G2*SQRT(2)</f>
        <v>-0.81649658092772615</v>
      </c>
      <c r="H3" s="7">
        <f>H2*SQRT(2)</f>
        <v>-0.81649658092772615</v>
      </c>
      <c r="I3" s="7">
        <f>-I2*SQRT(2)</f>
        <v>0.81649658092772615</v>
      </c>
    </row>
    <row r="4" spans="4:14" x14ac:dyDescent="0.3">
      <c r="D4" s="1" t="s">
        <v>0</v>
      </c>
      <c r="E4" s="4">
        <v>0.57735029627945189</v>
      </c>
      <c r="F4" s="6">
        <f>-F2</f>
        <v>-0.57735026918962584</v>
      </c>
      <c r="G4" s="6">
        <f>-G2</f>
        <v>-0.57735026918962584</v>
      </c>
      <c r="H4" s="7">
        <f>-H2</f>
        <v>0.57735026918962584</v>
      </c>
      <c r="I4" s="7">
        <f>-I2</f>
        <v>0.57735026918962584</v>
      </c>
    </row>
    <row r="5" spans="4:14" x14ac:dyDescent="0.3">
      <c r="D5" s="1" t="s">
        <v>8</v>
      </c>
      <c r="E5" s="4">
        <f>E2*E3^2</f>
        <v>-0.38490078690109958</v>
      </c>
      <c r="F5" s="3">
        <f>F2*F3^2</f>
        <v>0.38490017945975069</v>
      </c>
      <c r="G5" s="3">
        <f>G2*G3^2</f>
        <v>0.38490017945975069</v>
      </c>
      <c r="H5" s="5">
        <f>H2*H3^2</f>
        <v>-0.38490017945975069</v>
      </c>
      <c r="I5" s="5">
        <f>I2*I3^2</f>
        <v>-0.38490017945975069</v>
      </c>
    </row>
    <row r="7" spans="4:14" x14ac:dyDescent="0.3">
      <c r="E7" s="2" t="s">
        <v>6</v>
      </c>
      <c r="F7" s="2" t="s">
        <v>7</v>
      </c>
    </row>
    <row r="8" spans="4:14" x14ac:dyDescent="0.3">
      <c r="D8" s="1" t="s">
        <v>3</v>
      </c>
      <c r="E8" s="2">
        <f>E2^2+E3^2-1</f>
        <v>1.0521190028089933E-6</v>
      </c>
      <c r="F8" s="2">
        <f>E8^2</f>
        <v>1.1069543960717905E-12</v>
      </c>
    </row>
    <row r="9" spans="4:14" x14ac:dyDescent="0.3">
      <c r="D9" s="1" t="s">
        <v>4</v>
      </c>
      <c r="E9" s="2">
        <f>E3^2+2*E2*E4</f>
        <v>2.9324385886209114E-7</v>
      </c>
      <c r="F9" s="2">
        <f>E9^2</f>
        <v>8.5991960760330036E-14</v>
      </c>
    </row>
    <row r="10" spans="4:14" x14ac:dyDescent="0.3">
      <c r="D10" s="1" t="s">
        <v>5</v>
      </c>
      <c r="E10" s="2">
        <f>E3*(E2+E4)</f>
        <v>2.3512483484255653E-7</v>
      </c>
      <c r="F10" s="2">
        <f>E10^2</f>
        <v>5.5283687959739484E-14</v>
      </c>
    </row>
    <row r="11" spans="4:14" x14ac:dyDescent="0.3">
      <c r="F11" s="3">
        <f>SUM(F8:F10)</f>
        <v>1.2482300447918599E-12</v>
      </c>
    </row>
    <row r="16" spans="4:14" ht="18" x14ac:dyDescent="0.35">
      <c r="D16" s="8" t="s">
        <v>9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4:14" x14ac:dyDescent="0.3">
      <c r="D17" s="9" t="s">
        <v>10</v>
      </c>
      <c r="E17" s="9"/>
      <c r="F17" s="9"/>
      <c r="G17" s="9"/>
      <c r="H17" s="9"/>
      <c r="I17" s="9"/>
      <c r="J17" s="9"/>
      <c r="K17" s="9"/>
      <c r="L17" s="9"/>
      <c r="M17" s="9"/>
      <c r="N17" s="9"/>
    </row>
  </sheetData>
  <mergeCells count="3">
    <mergeCell ref="D16:N16"/>
    <mergeCell ref="D17:N17"/>
    <mergeCell ref="F1:I1"/>
  </mergeCells>
  <pageMargins left="0.7" right="0.7" top="0.75" bottom="0.75" header="0.3" footer="0.3"/>
  <pageSetup orientation="portrait" r:id="rId1"/>
  <ignoredErrors>
    <ignoredError sqref="G3:H3" formula="1"/>
  </ignoredErrors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9</xdr:col>
                <xdr:colOff>182880</xdr:colOff>
                <xdr:row>3</xdr:row>
                <xdr:rowOff>0</xdr:rowOff>
              </from>
              <to>
                <xdr:col>11</xdr:col>
                <xdr:colOff>335280</xdr:colOff>
                <xdr:row>5</xdr:row>
                <xdr:rowOff>22860</xdr:rowOff>
              </to>
            </anchor>
          </objectPr>
        </oleObject>
      </mc:Choice>
      <mc:Fallback>
        <oleObject progId="Equation.3" shapeId="1026" r:id="rId4"/>
      </mc:Fallback>
    </mc:AlternateContent>
    <mc:AlternateContent xmlns:mc="http://schemas.openxmlformats.org/markup-compatibility/2006">
      <mc:Choice Requires="x14">
        <oleObject progId="Equation.3" shapeId="1028" r:id="rId6">
          <objectPr defaultSize="0" autoPict="0" r:id="rId7">
            <anchor moveWithCells="1" sizeWithCells="1">
              <from>
                <xdr:col>6</xdr:col>
                <xdr:colOff>22860</xdr:colOff>
                <xdr:row>5</xdr:row>
                <xdr:rowOff>182880</xdr:rowOff>
              </from>
              <to>
                <xdr:col>9</xdr:col>
                <xdr:colOff>38100</xdr:colOff>
                <xdr:row>13</xdr:row>
                <xdr:rowOff>99060</xdr:rowOff>
              </to>
            </anchor>
          </objectPr>
        </oleObject>
      </mc:Choice>
      <mc:Fallback>
        <oleObject progId="Equation.3" shapeId="102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</vt:lpstr>
      <vt:lpstr>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Perez</dc:creator>
  <cp:lastModifiedBy>Ricardo Luna Hernandez</cp:lastModifiedBy>
  <dcterms:created xsi:type="dcterms:W3CDTF">2009-10-03T17:13:40Z</dcterms:created>
  <dcterms:modified xsi:type="dcterms:W3CDTF">2024-06-17T00:17:50Z</dcterms:modified>
</cp:coreProperties>
</file>