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hxg\Documents\HA\m401a\cm311\安卓分析\"/>
    </mc:Choice>
  </mc:AlternateContent>
  <bookViews>
    <workbookView xWindow="0" yWindow="0" windowWidth="38400" windowHeight="18810"/>
  </bookViews>
  <sheets>
    <sheet name="CM311-1a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5" l="1"/>
  <c r="J24" i="5"/>
  <c r="J25" i="5"/>
  <c r="J26" i="5"/>
  <c r="I23" i="5"/>
  <c r="I24" i="5"/>
  <c r="I25" i="5"/>
  <c r="I26" i="5"/>
  <c r="H23" i="5"/>
  <c r="H24" i="5" s="1"/>
  <c r="H25" i="5" s="1"/>
  <c r="H26" i="5" s="1"/>
  <c r="G23" i="5"/>
  <c r="G24" i="5"/>
  <c r="G25" i="5"/>
  <c r="G26" i="5"/>
  <c r="E23" i="5"/>
  <c r="E24" i="5"/>
  <c r="E25" i="5"/>
  <c r="E26" i="5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H3" i="5" s="1"/>
  <c r="H4" i="5" l="1"/>
  <c r="I3" i="5"/>
  <c r="J3" i="5"/>
  <c r="H5" i="5" l="1"/>
  <c r="J4" i="5"/>
  <c r="I4" i="5"/>
  <c r="H6" i="5" l="1"/>
  <c r="J5" i="5"/>
  <c r="I5" i="5"/>
  <c r="H7" i="5" l="1"/>
  <c r="J6" i="5"/>
  <c r="I6" i="5"/>
  <c r="H8" i="5" l="1"/>
  <c r="I7" i="5"/>
  <c r="J7" i="5"/>
  <c r="H9" i="5" l="1"/>
  <c r="J8" i="5"/>
  <c r="I8" i="5"/>
  <c r="H10" i="5" l="1"/>
  <c r="J9" i="5"/>
  <c r="I9" i="5"/>
  <c r="H11" i="5" l="1"/>
  <c r="J10" i="5"/>
  <c r="I10" i="5"/>
  <c r="H12" i="5" l="1"/>
  <c r="J11" i="5"/>
  <c r="I11" i="5"/>
  <c r="H13" i="5" l="1"/>
  <c r="J12" i="5"/>
  <c r="I12" i="5"/>
  <c r="H14" i="5" l="1"/>
  <c r="J13" i="5"/>
  <c r="I13" i="5"/>
  <c r="H15" i="5" l="1"/>
  <c r="J14" i="5"/>
  <c r="I14" i="5"/>
  <c r="H16" i="5" l="1"/>
  <c r="I15" i="5"/>
  <c r="J15" i="5"/>
  <c r="H17" i="5" l="1"/>
  <c r="J16" i="5"/>
  <c r="I16" i="5"/>
  <c r="H18" i="5" l="1"/>
  <c r="J17" i="5"/>
  <c r="I17" i="5"/>
  <c r="H19" i="5" l="1"/>
  <c r="J18" i="5"/>
  <c r="I18" i="5"/>
  <c r="H20" i="5" l="1"/>
  <c r="J19" i="5"/>
  <c r="I19" i="5"/>
  <c r="H21" i="5" l="1"/>
  <c r="J20" i="5"/>
  <c r="I20" i="5"/>
  <c r="H22" i="5" l="1"/>
  <c r="J21" i="5"/>
  <c r="I21" i="5"/>
  <c r="J22" i="5" l="1"/>
  <c r="I22" i="5"/>
</calcChain>
</file>

<file path=xl/sharedStrings.xml><?xml version="1.0" encoding="utf-8"?>
<sst xmlns="http://schemas.openxmlformats.org/spreadsheetml/2006/main" count="61" uniqueCount="57">
  <si>
    <t>mmcblk0p1</t>
  </si>
  <si>
    <t>mmcblk0p2</t>
  </si>
  <si>
    <t>mmcblk0p3</t>
  </si>
  <si>
    <t>mmcblk0p4</t>
  </si>
  <si>
    <t>mmcblk0p5</t>
  </si>
  <si>
    <t>mmcblk0p6</t>
  </si>
  <si>
    <t>mmcblk0p7</t>
  </si>
  <si>
    <t>mmcblk0p8</t>
  </si>
  <si>
    <t>mmcblk0p9</t>
  </si>
  <si>
    <t>mmcblk0p10</t>
  </si>
  <si>
    <t>mmcblk0p11</t>
  </si>
  <si>
    <t>mmcblk0p12</t>
  </si>
  <si>
    <t>mmcblk0p13</t>
  </si>
  <si>
    <t>mmcblk0p14</t>
  </si>
  <si>
    <t>mmcblk0p15</t>
  </si>
  <si>
    <t>mmcblk0p16</t>
  </si>
  <si>
    <t>mmcblk0p17</t>
  </si>
  <si>
    <t>mmcblk0p18</t>
  </si>
  <si>
    <t>mmcblk0p19</t>
  </si>
  <si>
    <t>mmcblk0p20</t>
  </si>
  <si>
    <t>bootloader</t>
  </si>
  <si>
    <t>reserved</t>
  </si>
  <si>
    <t>cache</t>
  </si>
  <si>
    <t>env</t>
  </si>
  <si>
    <t>logo</t>
  </si>
  <si>
    <t>recovery</t>
  </si>
  <si>
    <t>misc</t>
  </si>
  <si>
    <t>dtbo</t>
  </si>
  <si>
    <t>cri_data</t>
  </si>
  <si>
    <t>param</t>
  </si>
  <si>
    <t>boot</t>
  </si>
  <si>
    <t>rsv</t>
  </si>
  <si>
    <t>metadata</t>
  </si>
  <si>
    <t>vbmeta</t>
  </si>
  <si>
    <t>tee</t>
  </si>
  <si>
    <t>vendor</t>
  </si>
  <si>
    <t>odm</t>
  </si>
  <si>
    <t>system</t>
  </si>
  <si>
    <t>product</t>
  </si>
  <si>
    <t>data</t>
  </si>
  <si>
    <t>mmcblk0</t>
  </si>
  <si>
    <t>分区号</t>
    <phoneticPr fontId="1" type="noConversion"/>
  </si>
  <si>
    <t>主设备号</t>
    <phoneticPr fontId="1" type="noConversion"/>
  </si>
  <si>
    <t>子设备号</t>
    <phoneticPr fontId="1" type="noConversion"/>
  </si>
  <si>
    <t>分区名称</t>
    <phoneticPr fontId="1" type="noConversion"/>
  </si>
  <si>
    <t>大小
（MB）</t>
    <phoneticPr fontId="1" type="noConversion"/>
  </si>
  <si>
    <t>大小
（KB）</t>
    <phoneticPr fontId="1" type="noConversion"/>
  </si>
  <si>
    <t>大小
（byte）</t>
    <phoneticPr fontId="1" type="noConversion"/>
  </si>
  <si>
    <t>累计大小
（MB）</t>
    <phoneticPr fontId="1" type="noConversion"/>
  </si>
  <si>
    <t>累计大小
（byte）</t>
    <phoneticPr fontId="1" type="noConversion"/>
  </si>
  <si>
    <t>累计大小
（扇区）</t>
    <phoneticPr fontId="1" type="noConversion"/>
  </si>
  <si>
    <t>等级</t>
    <phoneticPr fontId="1" type="noConversion"/>
  </si>
  <si>
    <t>backup</t>
  </si>
  <si>
    <t>mmcblk0boot0</t>
  </si>
  <si>
    <t>mmcblk0boot1</t>
  </si>
  <si>
    <t>mmcblk0rpmb</t>
  </si>
  <si>
    <t>mmcblk0p21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</si>
</sst>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5A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129" zoomScaleNormal="129" workbookViewId="0">
      <selection activeCell="K3" sqref="K3:M22"/>
    </sheetView>
  </sheetViews>
  <sheetFormatPr defaultColWidth="11" defaultRowHeight="15.75" x14ac:dyDescent="0.25"/>
  <cols>
    <col min="3" max="4" width="15.375" bestFit="1" customWidth="1"/>
    <col min="5" max="5" width="13.875" bestFit="1" customWidth="1"/>
    <col min="6" max="6" width="12.125" bestFit="1" customWidth="1"/>
    <col min="9" max="9" width="13" bestFit="1" customWidth="1"/>
    <col min="12" max="12" width="20.375" customWidth="1"/>
  </cols>
  <sheetData>
    <row r="1" spans="1:13" ht="31.5" x14ac:dyDescent="0.25">
      <c r="A1" s="2" t="s">
        <v>42</v>
      </c>
      <c r="B1" s="2" t="s">
        <v>43</v>
      </c>
      <c r="C1" s="2" t="s">
        <v>41</v>
      </c>
      <c r="D1" s="2" t="s">
        <v>44</v>
      </c>
      <c r="E1" s="3" t="s">
        <v>47</v>
      </c>
      <c r="F1" s="3" t="s">
        <v>46</v>
      </c>
      <c r="G1" s="9" t="s">
        <v>45</v>
      </c>
      <c r="H1" s="9" t="s">
        <v>48</v>
      </c>
      <c r="I1" s="9" t="s">
        <v>49</v>
      </c>
      <c r="J1" s="9" t="s">
        <v>50</v>
      </c>
      <c r="K1" s="10"/>
      <c r="L1" s="10" t="s">
        <v>51</v>
      </c>
    </row>
    <row r="2" spans="1:13" x14ac:dyDescent="0.25">
      <c r="A2" s="2">
        <v>179</v>
      </c>
      <c r="B2" s="8">
        <v>0</v>
      </c>
      <c r="C2" s="8" t="s">
        <v>40</v>
      </c>
      <c r="D2" s="8" t="s">
        <v>40</v>
      </c>
      <c r="E2" s="2"/>
      <c r="F2" s="8">
        <v>15269888</v>
      </c>
      <c r="G2" s="10"/>
      <c r="H2" s="9"/>
      <c r="I2" s="9"/>
      <c r="J2" s="9"/>
      <c r="K2" s="10"/>
      <c r="L2" s="10"/>
    </row>
    <row r="3" spans="1:13" x14ac:dyDescent="0.25">
      <c r="A3" s="1">
        <v>179</v>
      </c>
      <c r="B3" s="1">
        <v>1</v>
      </c>
      <c r="C3" s="1" t="s">
        <v>0</v>
      </c>
      <c r="D3" s="1" t="s">
        <v>20</v>
      </c>
      <c r="E3" s="1">
        <f>F3*1024</f>
        <v>4194304</v>
      </c>
      <c r="F3" s="1">
        <v>4096</v>
      </c>
      <c r="G3" s="6">
        <f>F3/1024</f>
        <v>4</v>
      </c>
      <c r="H3" s="1">
        <f t="shared" ref="H3:H4" si="0">G3+H2</f>
        <v>4</v>
      </c>
      <c r="I3" s="1">
        <f>H3*1024*1024</f>
        <v>4194304</v>
      </c>
      <c r="J3" s="1">
        <f>H3*2048</f>
        <v>8192</v>
      </c>
      <c r="K3" s="12"/>
      <c r="L3" s="12"/>
      <c r="M3" s="11"/>
    </row>
    <row r="4" spans="1:13" x14ac:dyDescent="0.25">
      <c r="A4" s="1">
        <v>179</v>
      </c>
      <c r="B4" s="1">
        <v>2</v>
      </c>
      <c r="C4" s="1" t="s">
        <v>1</v>
      </c>
      <c r="D4" s="1" t="s">
        <v>21</v>
      </c>
      <c r="E4" s="1">
        <f t="shared" ref="E4:E26" si="1">F4*1024</f>
        <v>67108864</v>
      </c>
      <c r="F4" s="1">
        <v>65536</v>
      </c>
      <c r="G4" s="6">
        <f t="shared" ref="G4:G26" si="2">F4/1024</f>
        <v>64</v>
      </c>
      <c r="H4" s="1">
        <f t="shared" si="0"/>
        <v>68</v>
      </c>
      <c r="I4" s="1">
        <f t="shared" ref="I4:I26" si="3">H4*1024*1024</f>
        <v>71303168</v>
      </c>
      <c r="J4" s="1">
        <f t="shared" ref="J4:J26" si="4">H4*2048</f>
        <v>139264</v>
      </c>
      <c r="K4" s="13"/>
      <c r="L4" s="17"/>
      <c r="M4" s="11"/>
    </row>
    <row r="5" spans="1:13" x14ac:dyDescent="0.25">
      <c r="A5" s="1">
        <v>179</v>
      </c>
      <c r="B5" s="1">
        <v>3</v>
      </c>
      <c r="C5" s="1" t="s">
        <v>2</v>
      </c>
      <c r="D5" s="5" t="s">
        <v>22</v>
      </c>
      <c r="E5" s="1">
        <f t="shared" si="1"/>
        <v>1073741824</v>
      </c>
      <c r="F5" s="1">
        <v>1048576</v>
      </c>
      <c r="G5" s="5">
        <f t="shared" si="2"/>
        <v>1024</v>
      </c>
      <c r="H5" s="1">
        <f>G5+H4</f>
        <v>1092</v>
      </c>
      <c r="I5" s="1">
        <f t="shared" si="3"/>
        <v>1145044992</v>
      </c>
      <c r="J5" s="1">
        <f t="shared" si="4"/>
        <v>2236416</v>
      </c>
      <c r="K5" s="13"/>
      <c r="L5" s="4"/>
      <c r="M5" s="11"/>
    </row>
    <row r="6" spans="1:13" x14ac:dyDescent="0.25">
      <c r="A6" s="1">
        <v>179</v>
      </c>
      <c r="B6" s="1">
        <v>4</v>
      </c>
      <c r="C6" s="1" t="s">
        <v>3</v>
      </c>
      <c r="D6" s="1" t="s">
        <v>23</v>
      </c>
      <c r="E6" s="1">
        <f t="shared" si="1"/>
        <v>8388608</v>
      </c>
      <c r="F6" s="1">
        <v>8192</v>
      </c>
      <c r="G6" s="6">
        <f t="shared" si="2"/>
        <v>8</v>
      </c>
      <c r="H6" s="1">
        <f t="shared" ref="H6:H26" si="5">G6+H5</f>
        <v>1100</v>
      </c>
      <c r="I6" s="1">
        <f t="shared" si="3"/>
        <v>1153433600</v>
      </c>
      <c r="J6" s="1">
        <f t="shared" si="4"/>
        <v>2252800</v>
      </c>
      <c r="K6" s="13"/>
      <c r="L6" s="12"/>
      <c r="M6" s="11"/>
    </row>
    <row r="7" spans="1:13" x14ac:dyDescent="0.25">
      <c r="A7" s="1">
        <v>179</v>
      </c>
      <c r="B7" s="1">
        <v>5</v>
      </c>
      <c r="C7" s="1" t="s">
        <v>4</v>
      </c>
      <c r="D7" s="1" t="s">
        <v>24</v>
      </c>
      <c r="E7" s="1">
        <f t="shared" si="1"/>
        <v>8388608</v>
      </c>
      <c r="F7" s="1">
        <v>8192</v>
      </c>
      <c r="G7" s="6">
        <f t="shared" si="2"/>
        <v>8</v>
      </c>
      <c r="H7" s="1">
        <f t="shared" si="5"/>
        <v>1108</v>
      </c>
      <c r="I7" s="1">
        <f t="shared" si="3"/>
        <v>1161822208</v>
      </c>
      <c r="J7" s="1">
        <f t="shared" si="4"/>
        <v>2269184</v>
      </c>
      <c r="K7" s="13"/>
      <c r="L7" s="13"/>
      <c r="M7" s="11"/>
    </row>
    <row r="8" spans="1:13" x14ac:dyDescent="0.25">
      <c r="A8" s="1">
        <v>179</v>
      </c>
      <c r="B8" s="1">
        <v>6</v>
      </c>
      <c r="C8" s="1" t="s">
        <v>5</v>
      </c>
      <c r="D8" s="1" t="s">
        <v>25</v>
      </c>
      <c r="E8" s="1">
        <f t="shared" si="1"/>
        <v>25165824</v>
      </c>
      <c r="F8" s="1">
        <v>24576</v>
      </c>
      <c r="G8" s="6">
        <f t="shared" si="2"/>
        <v>24</v>
      </c>
      <c r="H8" s="1">
        <f t="shared" si="5"/>
        <v>1132</v>
      </c>
      <c r="I8" s="1">
        <f t="shared" si="3"/>
        <v>1186988032</v>
      </c>
      <c r="J8" s="1">
        <f t="shared" si="4"/>
        <v>2318336</v>
      </c>
      <c r="K8" s="13"/>
      <c r="L8" s="13"/>
      <c r="M8" s="11"/>
    </row>
    <row r="9" spans="1:13" x14ac:dyDescent="0.25">
      <c r="A9" s="1">
        <v>179</v>
      </c>
      <c r="B9" s="1">
        <v>7</v>
      </c>
      <c r="C9" s="1" t="s">
        <v>6</v>
      </c>
      <c r="D9" s="1" t="s">
        <v>26</v>
      </c>
      <c r="E9" s="1">
        <f t="shared" si="1"/>
        <v>8388608</v>
      </c>
      <c r="F9" s="1">
        <v>8192</v>
      </c>
      <c r="G9" s="6">
        <f t="shared" si="2"/>
        <v>8</v>
      </c>
      <c r="H9" s="1">
        <f t="shared" si="5"/>
        <v>1140</v>
      </c>
      <c r="I9" s="1">
        <f t="shared" si="3"/>
        <v>1195376640</v>
      </c>
      <c r="J9" s="1">
        <f t="shared" si="4"/>
        <v>2334720</v>
      </c>
      <c r="K9" s="13"/>
      <c r="L9" s="13"/>
      <c r="M9" s="11"/>
    </row>
    <row r="10" spans="1:13" x14ac:dyDescent="0.25">
      <c r="A10" s="1">
        <v>179</v>
      </c>
      <c r="B10" s="1">
        <v>8</v>
      </c>
      <c r="C10" s="1" t="s">
        <v>7</v>
      </c>
      <c r="D10" s="1" t="s">
        <v>27</v>
      </c>
      <c r="E10" s="1">
        <f t="shared" si="1"/>
        <v>8388608</v>
      </c>
      <c r="F10" s="1">
        <v>8192</v>
      </c>
      <c r="G10" s="6">
        <f t="shared" si="2"/>
        <v>8</v>
      </c>
      <c r="H10" s="1">
        <f t="shared" si="5"/>
        <v>1148</v>
      </c>
      <c r="I10" s="1">
        <f t="shared" si="3"/>
        <v>1203765248</v>
      </c>
      <c r="J10" s="1">
        <f t="shared" si="4"/>
        <v>2351104</v>
      </c>
      <c r="K10" s="13"/>
      <c r="L10" s="13"/>
      <c r="M10" s="11"/>
    </row>
    <row r="11" spans="1:13" x14ac:dyDescent="0.25">
      <c r="A11" s="1">
        <v>179</v>
      </c>
      <c r="B11" s="1">
        <v>9</v>
      </c>
      <c r="C11" s="1" t="s">
        <v>8</v>
      </c>
      <c r="D11" s="1" t="s">
        <v>28</v>
      </c>
      <c r="E11" s="1">
        <f t="shared" si="1"/>
        <v>8388608</v>
      </c>
      <c r="F11" s="1">
        <v>8192</v>
      </c>
      <c r="G11" s="6">
        <f t="shared" si="2"/>
        <v>8</v>
      </c>
      <c r="H11" s="1">
        <f t="shared" si="5"/>
        <v>1156</v>
      </c>
      <c r="I11" s="1">
        <f t="shared" si="3"/>
        <v>1212153856</v>
      </c>
      <c r="J11" s="1">
        <f t="shared" si="4"/>
        <v>2367488</v>
      </c>
      <c r="K11" s="13"/>
      <c r="L11" s="13"/>
      <c r="M11" s="11"/>
    </row>
    <row r="12" spans="1:13" x14ac:dyDescent="0.25">
      <c r="A12" s="1">
        <v>179</v>
      </c>
      <c r="B12" s="1">
        <v>10</v>
      </c>
      <c r="C12" s="1" t="s">
        <v>9</v>
      </c>
      <c r="D12" s="1" t="s">
        <v>29</v>
      </c>
      <c r="E12" s="1">
        <f t="shared" si="1"/>
        <v>16777216</v>
      </c>
      <c r="F12" s="1">
        <v>16384</v>
      </c>
      <c r="G12" s="6">
        <f t="shared" si="2"/>
        <v>16</v>
      </c>
      <c r="H12" s="1">
        <f t="shared" si="5"/>
        <v>1172</v>
      </c>
      <c r="I12" s="1">
        <f t="shared" si="3"/>
        <v>1228931072</v>
      </c>
      <c r="J12" s="1">
        <f t="shared" si="4"/>
        <v>2400256</v>
      </c>
      <c r="K12" s="13"/>
      <c r="L12" s="13"/>
      <c r="M12" s="11"/>
    </row>
    <row r="13" spans="1:13" x14ac:dyDescent="0.25">
      <c r="A13" s="1">
        <v>179</v>
      </c>
      <c r="B13" s="1">
        <v>11</v>
      </c>
      <c r="C13" s="1" t="s">
        <v>10</v>
      </c>
      <c r="D13" s="1" t="s">
        <v>30</v>
      </c>
      <c r="E13" s="1">
        <f t="shared" si="1"/>
        <v>16777216</v>
      </c>
      <c r="F13" s="1">
        <v>16384</v>
      </c>
      <c r="G13" s="6">
        <f t="shared" si="2"/>
        <v>16</v>
      </c>
      <c r="H13" s="1">
        <f t="shared" si="5"/>
        <v>1188</v>
      </c>
      <c r="I13" s="1">
        <f t="shared" si="3"/>
        <v>1245708288</v>
      </c>
      <c r="J13" s="1">
        <f t="shared" si="4"/>
        <v>2433024</v>
      </c>
      <c r="K13" s="13"/>
      <c r="L13" s="13"/>
      <c r="M13" s="11"/>
    </row>
    <row r="14" spans="1:13" x14ac:dyDescent="0.25">
      <c r="A14" s="1">
        <v>179</v>
      </c>
      <c r="B14" s="1">
        <v>12</v>
      </c>
      <c r="C14" s="1" t="s">
        <v>11</v>
      </c>
      <c r="D14" s="1" t="s">
        <v>31</v>
      </c>
      <c r="E14" s="1">
        <f t="shared" si="1"/>
        <v>16777216</v>
      </c>
      <c r="F14" s="1">
        <v>16384</v>
      </c>
      <c r="G14" s="6">
        <f t="shared" si="2"/>
        <v>16</v>
      </c>
      <c r="H14" s="1">
        <f t="shared" si="5"/>
        <v>1204</v>
      </c>
      <c r="I14" s="1">
        <f t="shared" si="3"/>
        <v>1262485504</v>
      </c>
      <c r="J14" s="1">
        <f t="shared" si="4"/>
        <v>2465792</v>
      </c>
      <c r="K14" s="13"/>
      <c r="L14" s="13"/>
      <c r="M14" s="11"/>
    </row>
    <row r="15" spans="1:13" x14ac:dyDescent="0.25">
      <c r="A15" s="1">
        <v>179</v>
      </c>
      <c r="B15" s="1">
        <v>13</v>
      </c>
      <c r="C15" s="1" t="s">
        <v>12</v>
      </c>
      <c r="D15" s="1" t="s">
        <v>32</v>
      </c>
      <c r="E15" s="1">
        <f t="shared" si="1"/>
        <v>16777216</v>
      </c>
      <c r="F15" s="1">
        <v>16384</v>
      </c>
      <c r="G15" s="6">
        <f t="shared" si="2"/>
        <v>16</v>
      </c>
      <c r="H15" s="1">
        <f t="shared" si="5"/>
        <v>1220</v>
      </c>
      <c r="I15" s="1">
        <f t="shared" si="3"/>
        <v>1279262720</v>
      </c>
      <c r="J15" s="1">
        <f t="shared" si="4"/>
        <v>2498560</v>
      </c>
      <c r="K15" s="13"/>
      <c r="L15" s="13"/>
      <c r="M15" s="11"/>
    </row>
    <row r="16" spans="1:13" x14ac:dyDescent="0.25">
      <c r="A16" s="1">
        <v>179</v>
      </c>
      <c r="B16" s="1">
        <v>14</v>
      </c>
      <c r="C16" s="1" t="s">
        <v>13</v>
      </c>
      <c r="D16" s="1" t="s">
        <v>33</v>
      </c>
      <c r="E16" s="1">
        <f t="shared" si="1"/>
        <v>2097152</v>
      </c>
      <c r="F16" s="1">
        <v>2048</v>
      </c>
      <c r="G16" s="6">
        <f t="shared" si="2"/>
        <v>2</v>
      </c>
      <c r="H16" s="1">
        <f t="shared" si="5"/>
        <v>1222</v>
      </c>
      <c r="I16" s="1">
        <f t="shared" si="3"/>
        <v>1281359872</v>
      </c>
      <c r="J16" s="1">
        <f t="shared" si="4"/>
        <v>2502656</v>
      </c>
      <c r="K16" s="13"/>
      <c r="L16" s="13"/>
      <c r="M16" s="11"/>
    </row>
    <row r="17" spans="1:13" x14ac:dyDescent="0.25">
      <c r="A17" s="1">
        <v>179</v>
      </c>
      <c r="B17" s="1">
        <v>15</v>
      </c>
      <c r="C17" s="1" t="s">
        <v>14</v>
      </c>
      <c r="D17" s="1" t="s">
        <v>34</v>
      </c>
      <c r="E17" s="1">
        <f t="shared" si="1"/>
        <v>33554432</v>
      </c>
      <c r="F17" s="1">
        <v>32768</v>
      </c>
      <c r="G17" s="6">
        <f t="shared" si="2"/>
        <v>32</v>
      </c>
      <c r="H17" s="1">
        <f t="shared" si="5"/>
        <v>1254</v>
      </c>
      <c r="I17" s="1">
        <f t="shared" si="3"/>
        <v>1314914304</v>
      </c>
      <c r="J17" s="1">
        <f t="shared" si="4"/>
        <v>2568192</v>
      </c>
      <c r="K17" s="13"/>
      <c r="L17" s="7"/>
      <c r="M17" s="11"/>
    </row>
    <row r="18" spans="1:13" x14ac:dyDescent="0.25">
      <c r="A18" s="1">
        <v>179</v>
      </c>
      <c r="B18" s="1">
        <v>16</v>
      </c>
      <c r="C18" s="1" t="s">
        <v>15</v>
      </c>
      <c r="D18" s="5" t="s">
        <v>35</v>
      </c>
      <c r="E18" s="1">
        <f t="shared" si="1"/>
        <v>335544320</v>
      </c>
      <c r="F18" s="1">
        <v>327680</v>
      </c>
      <c r="G18" s="5">
        <f t="shared" si="2"/>
        <v>320</v>
      </c>
      <c r="H18" s="1">
        <f t="shared" si="5"/>
        <v>1574</v>
      </c>
      <c r="I18" s="1">
        <f t="shared" si="3"/>
        <v>1650458624</v>
      </c>
      <c r="J18" s="1">
        <f t="shared" si="4"/>
        <v>3223552</v>
      </c>
      <c r="K18" s="13"/>
      <c r="L18" s="14"/>
    </row>
    <row r="19" spans="1:13" x14ac:dyDescent="0.25">
      <c r="A19" s="1">
        <v>179</v>
      </c>
      <c r="B19" s="1">
        <v>17</v>
      </c>
      <c r="C19" s="1" t="s">
        <v>16</v>
      </c>
      <c r="D19" s="5" t="s">
        <v>36</v>
      </c>
      <c r="E19" s="1">
        <f t="shared" si="1"/>
        <v>134217728</v>
      </c>
      <c r="F19" s="1">
        <v>131072</v>
      </c>
      <c r="G19" s="5">
        <f t="shared" si="2"/>
        <v>128</v>
      </c>
      <c r="H19" s="1">
        <f t="shared" si="5"/>
        <v>1702</v>
      </c>
      <c r="I19" s="1">
        <f t="shared" si="3"/>
        <v>1784676352</v>
      </c>
      <c r="J19" s="1">
        <f t="shared" si="4"/>
        <v>3485696</v>
      </c>
      <c r="K19" s="13"/>
      <c r="L19" s="15"/>
    </row>
    <row r="20" spans="1:13" x14ac:dyDescent="0.25">
      <c r="A20" s="1">
        <v>179</v>
      </c>
      <c r="B20" s="1">
        <v>18</v>
      </c>
      <c r="C20" s="1" t="s">
        <v>17</v>
      </c>
      <c r="D20" s="5" t="s">
        <v>37</v>
      </c>
      <c r="E20" s="1">
        <f t="shared" si="1"/>
        <v>1342177280</v>
      </c>
      <c r="F20" s="1">
        <v>1310720</v>
      </c>
      <c r="G20" s="5">
        <f t="shared" si="2"/>
        <v>1280</v>
      </c>
      <c r="H20" s="1">
        <f t="shared" si="5"/>
        <v>2982</v>
      </c>
      <c r="I20" s="1">
        <f t="shared" si="3"/>
        <v>3126853632</v>
      </c>
      <c r="J20" s="1">
        <f t="shared" si="4"/>
        <v>6107136</v>
      </c>
      <c r="K20" s="13"/>
      <c r="L20" s="15"/>
    </row>
    <row r="21" spans="1:13" x14ac:dyDescent="0.25">
      <c r="A21" s="1">
        <v>179</v>
      </c>
      <c r="B21" s="1">
        <v>19</v>
      </c>
      <c r="C21" s="1" t="s">
        <v>18</v>
      </c>
      <c r="D21" s="5" t="s">
        <v>38</v>
      </c>
      <c r="E21" s="1">
        <f t="shared" si="1"/>
        <v>134217728</v>
      </c>
      <c r="F21" s="1">
        <v>131072</v>
      </c>
      <c r="G21" s="5">
        <f t="shared" si="2"/>
        <v>128</v>
      </c>
      <c r="H21" s="1">
        <f t="shared" si="5"/>
        <v>3110</v>
      </c>
      <c r="I21" s="1">
        <f t="shared" si="3"/>
        <v>3261071360</v>
      </c>
      <c r="J21" s="1">
        <f t="shared" si="4"/>
        <v>6369280</v>
      </c>
      <c r="K21" s="17"/>
      <c r="L21" s="15"/>
    </row>
    <row r="22" spans="1:13" x14ac:dyDescent="0.25">
      <c r="A22" s="1">
        <v>179</v>
      </c>
      <c r="B22" s="1">
        <v>20</v>
      </c>
      <c r="C22" s="1" t="s">
        <v>19</v>
      </c>
      <c r="D22" s="5" t="s">
        <v>52</v>
      </c>
      <c r="E22" s="1">
        <f t="shared" si="1"/>
        <v>1073741824</v>
      </c>
      <c r="F22" s="1">
        <v>1048576</v>
      </c>
      <c r="G22" s="5">
        <f t="shared" si="2"/>
        <v>1024</v>
      </c>
      <c r="H22" s="1">
        <f t="shared" si="5"/>
        <v>4134</v>
      </c>
      <c r="I22" s="1">
        <f t="shared" si="3"/>
        <v>4334813184</v>
      </c>
      <c r="J22" s="1">
        <f t="shared" si="4"/>
        <v>8466432</v>
      </c>
      <c r="K22" s="4"/>
      <c r="L22" s="16"/>
    </row>
    <row r="23" spans="1:13" x14ac:dyDescent="0.25">
      <c r="A23" s="1">
        <v>179</v>
      </c>
      <c r="B23">
        <v>21</v>
      </c>
      <c r="C23" t="s">
        <v>56</v>
      </c>
      <c r="D23" t="s">
        <v>39</v>
      </c>
      <c r="E23" s="1">
        <f t="shared" si="1"/>
        <v>11108614144</v>
      </c>
      <c r="F23">
        <v>10848256</v>
      </c>
      <c r="G23" s="5">
        <f t="shared" si="2"/>
        <v>10594</v>
      </c>
      <c r="H23" s="1">
        <f t="shared" si="5"/>
        <v>14728</v>
      </c>
      <c r="I23" s="1">
        <f t="shared" si="3"/>
        <v>15443427328</v>
      </c>
      <c r="J23" s="1">
        <f t="shared" si="4"/>
        <v>30162944</v>
      </c>
    </row>
    <row r="24" spans="1:13" x14ac:dyDescent="0.25">
      <c r="A24" s="1">
        <v>179</v>
      </c>
      <c r="B24">
        <v>32</v>
      </c>
      <c r="C24" t="s">
        <v>53</v>
      </c>
      <c r="D24" t="s">
        <v>53</v>
      </c>
      <c r="E24" s="1">
        <f t="shared" si="1"/>
        <v>4194304</v>
      </c>
      <c r="F24">
        <v>4096</v>
      </c>
      <c r="G24" s="5">
        <f t="shared" si="2"/>
        <v>4</v>
      </c>
      <c r="H24" s="1">
        <f t="shared" si="5"/>
        <v>14732</v>
      </c>
      <c r="I24" s="1">
        <f t="shared" si="3"/>
        <v>15447621632</v>
      </c>
      <c r="J24" s="1">
        <f t="shared" si="4"/>
        <v>30171136</v>
      </c>
    </row>
    <row r="25" spans="1:13" x14ac:dyDescent="0.25">
      <c r="A25" s="1">
        <v>179</v>
      </c>
      <c r="B25">
        <v>64</v>
      </c>
      <c r="C25" t="s">
        <v>54</v>
      </c>
      <c r="D25" t="s">
        <v>54</v>
      </c>
      <c r="E25" s="1">
        <f t="shared" si="1"/>
        <v>4194304</v>
      </c>
      <c r="F25">
        <v>4096</v>
      </c>
      <c r="G25" s="5">
        <f t="shared" si="2"/>
        <v>4</v>
      </c>
      <c r="H25" s="1">
        <f t="shared" si="5"/>
        <v>14736</v>
      </c>
      <c r="I25" s="1">
        <f t="shared" si="3"/>
        <v>15451815936</v>
      </c>
      <c r="J25" s="1">
        <f t="shared" si="4"/>
        <v>30179328</v>
      </c>
    </row>
    <row r="26" spans="1:13" x14ac:dyDescent="0.25">
      <c r="A26" s="1">
        <v>179</v>
      </c>
      <c r="B26">
        <v>96</v>
      </c>
      <c r="C26" t="s">
        <v>55</v>
      </c>
      <c r="D26" t="s">
        <v>55</v>
      </c>
      <c r="E26" s="1">
        <f t="shared" si="1"/>
        <v>4194304</v>
      </c>
      <c r="F26">
        <v>4096</v>
      </c>
      <c r="G26" s="5">
        <f t="shared" si="2"/>
        <v>4</v>
      </c>
      <c r="H26" s="1">
        <f t="shared" si="5"/>
        <v>14740</v>
      </c>
      <c r="I26" s="1">
        <f t="shared" si="3"/>
        <v>15456010240</v>
      </c>
      <c r="J26" s="1">
        <f t="shared" si="4"/>
        <v>30187520</v>
      </c>
    </row>
  </sheetData>
  <mergeCells count="11">
    <mergeCell ref="M3:M17"/>
    <mergeCell ref="L6:L16"/>
    <mergeCell ref="L18:L22"/>
    <mergeCell ref="K3:K21"/>
    <mergeCell ref="L3:L4"/>
    <mergeCell ref="G1:G2"/>
    <mergeCell ref="H1:H2"/>
    <mergeCell ref="I1:I2"/>
    <mergeCell ref="J1:J2"/>
    <mergeCell ref="L1:L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CM311-1a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zhxg</cp:lastModifiedBy>
  <dcterms:created xsi:type="dcterms:W3CDTF">2022-03-12T12:07:48Z</dcterms:created>
  <dcterms:modified xsi:type="dcterms:W3CDTF">2022-08-27T02:17:17Z</dcterms:modified>
</cp:coreProperties>
</file>