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ancao/Downloads/tx3/"/>
    </mc:Choice>
  </mc:AlternateContent>
  <xr:revisionPtr revIDLastSave="0" documentId="13_ncr:1_{62219F20-6CA7-2B4D-A819-683B97313C18}" xr6:coauthVersionLast="47" xr6:coauthVersionMax="47" xr10:uidLastSave="{00000000-0000-0000-0000-000000000000}"/>
  <bookViews>
    <workbookView xWindow="4200" yWindow="2400" windowWidth="28240" windowHeight="17440" xr2:uid="{15FCE3E1-DE21-9A47-B754-08EE7580C844}"/>
  </bookViews>
  <sheets>
    <sheet name="TX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</calcChain>
</file>

<file path=xl/sharedStrings.xml><?xml version="1.0" encoding="utf-8"?>
<sst xmlns="http://schemas.openxmlformats.org/spreadsheetml/2006/main" count="61" uniqueCount="60">
  <si>
    <t>mmcblk0p1</t>
  </si>
  <si>
    <t>mmcblk0p2</t>
  </si>
  <si>
    <t>mmcblk0p3</t>
  </si>
  <si>
    <t>mmcblk0p4</t>
  </si>
  <si>
    <t>mmcblk0p5</t>
  </si>
  <si>
    <t>mmcblk0p6</t>
  </si>
  <si>
    <t>mmcblk0p7</t>
  </si>
  <si>
    <t>mmcblk0p8</t>
  </si>
  <si>
    <t>mmcblk0p9</t>
  </si>
  <si>
    <t>mmcblk0p10</t>
  </si>
  <si>
    <t>mmcblk0p11</t>
  </si>
  <si>
    <t>mmcblk0p12</t>
  </si>
  <si>
    <t>mmcblk0p13</t>
  </si>
  <si>
    <t>mmcblk0p14</t>
  </si>
  <si>
    <t>mmcblk0p15</t>
  </si>
  <si>
    <t>mmcblk0p16</t>
  </si>
  <si>
    <t>mmcblk0p17</t>
  </si>
  <si>
    <t>mmcblk0p18</t>
  </si>
  <si>
    <t>mmcblk0p19</t>
  </si>
  <si>
    <t>mmcblk0p20</t>
  </si>
  <si>
    <t>bootloader</t>
  </si>
  <si>
    <t>reserved</t>
  </si>
  <si>
    <t>cache</t>
  </si>
  <si>
    <t>env</t>
  </si>
  <si>
    <t>logo</t>
  </si>
  <si>
    <t>recovery</t>
  </si>
  <si>
    <t>misc</t>
  </si>
  <si>
    <t>dtbo</t>
  </si>
  <si>
    <t>cri_data</t>
  </si>
  <si>
    <t>param</t>
  </si>
  <si>
    <t>boot</t>
  </si>
  <si>
    <t>rsv</t>
  </si>
  <si>
    <t>metadata</t>
  </si>
  <si>
    <t>vbmeta</t>
  </si>
  <si>
    <t>tee</t>
  </si>
  <si>
    <t>vendor</t>
  </si>
  <si>
    <t>odm</t>
  </si>
  <si>
    <t>system</t>
  </si>
  <si>
    <t>product</t>
  </si>
  <si>
    <t>data</t>
  </si>
  <si>
    <t>mmcblk0</t>
  </si>
  <si>
    <t>分区号</t>
    <phoneticPr fontId="1" type="noConversion"/>
  </si>
  <si>
    <t>主设备号</t>
    <phoneticPr fontId="1" type="noConversion"/>
  </si>
  <si>
    <t>子设备号</t>
    <phoneticPr fontId="1" type="noConversion"/>
  </si>
  <si>
    <t>分区名称</t>
    <phoneticPr fontId="1" type="noConversion"/>
  </si>
  <si>
    <t>大小
（MB）</t>
    <phoneticPr fontId="1" type="noConversion"/>
  </si>
  <si>
    <t>大小
（KB）</t>
    <phoneticPr fontId="1" type="noConversion"/>
  </si>
  <si>
    <t>大小
（byte）</t>
    <phoneticPr fontId="1" type="noConversion"/>
  </si>
  <si>
    <t>累计大小
（MB）</t>
    <phoneticPr fontId="1" type="noConversion"/>
  </si>
  <si>
    <t>累计大小
（byte）</t>
    <phoneticPr fontId="1" type="noConversion"/>
  </si>
  <si>
    <t>累计大小
（扇区）</t>
    <phoneticPr fontId="1" type="noConversion"/>
  </si>
  <si>
    <t>等级</t>
    <phoneticPr fontId="1" type="noConversion"/>
  </si>
  <si>
    <t>1120MB可写入</t>
    <phoneticPr fontId="1" type="noConversion"/>
  </si>
  <si>
    <t>58114MB
（可以写入的区域）</t>
    <phoneticPr fontId="1" type="noConversion"/>
  </si>
  <si>
    <t>68MB不可写入区域</t>
    <phoneticPr fontId="1" type="noConversion"/>
  </si>
  <si>
    <t>3974MB</t>
    <phoneticPr fontId="1" type="noConversion"/>
  </si>
  <si>
    <t>55490MB</t>
    <phoneticPr fontId="1" type="noConversion"/>
  </si>
  <si>
    <t>1350MB</t>
    <phoneticPr fontId="1" type="noConversion"/>
  </si>
  <si>
    <t>32MB</t>
    <phoneticPr fontId="1" type="noConversion"/>
  </si>
  <si>
    <t>130MB不可写区域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</si>
</sst>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A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181C-6B2A-DA4E-803E-2F963BA6ED0A}">
  <dimension ref="A1:M22"/>
  <sheetViews>
    <sheetView tabSelected="1" zoomScale="129" zoomScaleNormal="129" workbookViewId="0">
      <selection activeCell="G25" sqref="G25"/>
    </sheetView>
  </sheetViews>
  <sheetFormatPr baseColWidth="10" defaultRowHeight="16"/>
  <cols>
    <col min="3" max="4" width="15.33203125" bestFit="1" customWidth="1"/>
    <col min="5" max="5" width="13.83203125" bestFit="1" customWidth="1"/>
    <col min="6" max="6" width="12.1640625" bestFit="1" customWidth="1"/>
    <col min="9" max="9" width="13" bestFit="1" customWidth="1"/>
    <col min="12" max="12" width="20.33203125" customWidth="1"/>
  </cols>
  <sheetData>
    <row r="1" spans="1:13" ht="34">
      <c r="A1" s="2" t="s">
        <v>42</v>
      </c>
      <c r="B1" s="2" t="s">
        <v>43</v>
      </c>
      <c r="C1" s="2" t="s">
        <v>41</v>
      </c>
      <c r="D1" s="2" t="s">
        <v>44</v>
      </c>
      <c r="E1" s="3" t="s">
        <v>47</v>
      </c>
      <c r="F1" s="3" t="s">
        <v>46</v>
      </c>
      <c r="G1" s="8" t="s">
        <v>45</v>
      </c>
      <c r="H1" s="8" t="s">
        <v>48</v>
      </c>
      <c r="I1" s="8" t="s">
        <v>49</v>
      </c>
      <c r="J1" s="8" t="s">
        <v>50</v>
      </c>
      <c r="K1" s="9"/>
      <c r="L1" s="9" t="s">
        <v>51</v>
      </c>
    </row>
    <row r="2" spans="1:13">
      <c r="A2" s="2">
        <v>179</v>
      </c>
      <c r="B2" s="2">
        <v>0</v>
      </c>
      <c r="C2" s="2" t="s">
        <v>40</v>
      </c>
      <c r="D2" s="2" t="s">
        <v>40</v>
      </c>
      <c r="E2" s="2"/>
      <c r="F2" s="2">
        <v>61071360</v>
      </c>
      <c r="G2" s="9"/>
      <c r="H2" s="8"/>
      <c r="I2" s="8"/>
      <c r="J2" s="8"/>
      <c r="K2" s="9"/>
      <c r="L2" s="9"/>
    </row>
    <row r="3" spans="1:13">
      <c r="A3" s="1">
        <v>179</v>
      </c>
      <c r="B3" s="1">
        <v>1</v>
      </c>
      <c r="C3" s="1" t="s">
        <v>0</v>
      </c>
      <c r="D3" s="1" t="s">
        <v>20</v>
      </c>
      <c r="E3" s="1">
        <f>F3*1024</f>
        <v>4194304</v>
      </c>
      <c r="F3" s="1">
        <v>4096</v>
      </c>
      <c r="G3" s="6">
        <f>F3/1024</f>
        <v>4</v>
      </c>
      <c r="H3" s="1">
        <f t="shared" ref="H3:H4" si="0">G3+H2</f>
        <v>4</v>
      </c>
      <c r="I3" s="1">
        <f>H3*1024*1024</f>
        <v>4194304</v>
      </c>
      <c r="J3" s="1">
        <f>H3*2048</f>
        <v>8192</v>
      </c>
      <c r="K3" s="11" t="s">
        <v>55</v>
      </c>
      <c r="L3" s="11" t="s">
        <v>54</v>
      </c>
      <c r="M3" s="10" t="s">
        <v>57</v>
      </c>
    </row>
    <row r="4" spans="1:13">
      <c r="A4" s="1">
        <v>179</v>
      </c>
      <c r="B4" s="1">
        <v>2</v>
      </c>
      <c r="C4" s="1" t="s">
        <v>1</v>
      </c>
      <c r="D4" s="1" t="s">
        <v>21</v>
      </c>
      <c r="E4" s="1">
        <f t="shared" ref="E4:E22" si="1">F4*1024</f>
        <v>67108864</v>
      </c>
      <c r="F4" s="1">
        <v>65536</v>
      </c>
      <c r="G4" s="6">
        <f t="shared" ref="G4:G22" si="2">F4/1024</f>
        <v>64</v>
      </c>
      <c r="H4" s="1">
        <f t="shared" si="0"/>
        <v>68</v>
      </c>
      <c r="I4" s="1">
        <f t="shared" ref="I4:I22" si="3">H4*1024*1024</f>
        <v>71303168</v>
      </c>
      <c r="J4" s="1">
        <f t="shared" ref="J4:J22" si="4">H4*2048</f>
        <v>139264</v>
      </c>
      <c r="K4" s="12"/>
      <c r="L4" s="16"/>
      <c r="M4" s="10"/>
    </row>
    <row r="5" spans="1:13">
      <c r="A5" s="1">
        <v>179</v>
      </c>
      <c r="B5" s="1">
        <v>3</v>
      </c>
      <c r="C5" s="1" t="s">
        <v>2</v>
      </c>
      <c r="D5" s="5" t="s">
        <v>22</v>
      </c>
      <c r="E5" s="1">
        <f t="shared" si="1"/>
        <v>1174405120</v>
      </c>
      <c r="F5" s="1">
        <v>1146880</v>
      </c>
      <c r="G5" s="5">
        <f t="shared" si="2"/>
        <v>1120</v>
      </c>
      <c r="H5" s="1">
        <f>G5+H4</f>
        <v>1188</v>
      </c>
      <c r="I5" s="1">
        <f t="shared" si="3"/>
        <v>1245708288</v>
      </c>
      <c r="J5" s="1">
        <f t="shared" si="4"/>
        <v>2433024</v>
      </c>
      <c r="K5" s="12"/>
      <c r="L5" s="4" t="s">
        <v>52</v>
      </c>
      <c r="M5" s="10"/>
    </row>
    <row r="6" spans="1:13">
      <c r="A6" s="1">
        <v>179</v>
      </c>
      <c r="B6" s="1">
        <v>4</v>
      </c>
      <c r="C6" s="1" t="s">
        <v>3</v>
      </c>
      <c r="D6" s="1" t="s">
        <v>23</v>
      </c>
      <c r="E6" s="1">
        <f t="shared" si="1"/>
        <v>8388608</v>
      </c>
      <c r="F6" s="1">
        <v>8192</v>
      </c>
      <c r="G6" s="6">
        <f t="shared" si="2"/>
        <v>8</v>
      </c>
      <c r="H6" s="1">
        <f t="shared" ref="H6:H22" si="5">G6+H5</f>
        <v>1196</v>
      </c>
      <c r="I6" s="1">
        <f t="shared" si="3"/>
        <v>1254096896</v>
      </c>
      <c r="J6" s="1">
        <f t="shared" si="4"/>
        <v>2449408</v>
      </c>
      <c r="K6" s="12"/>
      <c r="L6" s="11" t="s">
        <v>59</v>
      </c>
      <c r="M6" s="10"/>
    </row>
    <row r="7" spans="1:13">
      <c r="A7" s="1">
        <v>179</v>
      </c>
      <c r="B7" s="1">
        <v>5</v>
      </c>
      <c r="C7" s="1" t="s">
        <v>4</v>
      </c>
      <c r="D7" s="1" t="s">
        <v>24</v>
      </c>
      <c r="E7" s="1">
        <f t="shared" si="1"/>
        <v>8388608</v>
      </c>
      <c r="F7" s="1">
        <v>8192</v>
      </c>
      <c r="G7" s="6">
        <f t="shared" si="2"/>
        <v>8</v>
      </c>
      <c r="H7" s="1">
        <f t="shared" si="5"/>
        <v>1204</v>
      </c>
      <c r="I7" s="1">
        <f t="shared" si="3"/>
        <v>1262485504</v>
      </c>
      <c r="J7" s="1">
        <f t="shared" si="4"/>
        <v>2465792</v>
      </c>
      <c r="K7" s="12"/>
      <c r="L7" s="12"/>
      <c r="M7" s="10"/>
    </row>
    <row r="8" spans="1:13">
      <c r="A8" s="1">
        <v>179</v>
      </c>
      <c r="B8" s="1">
        <v>6</v>
      </c>
      <c r="C8" s="1" t="s">
        <v>5</v>
      </c>
      <c r="D8" s="1" t="s">
        <v>25</v>
      </c>
      <c r="E8" s="1">
        <f t="shared" si="1"/>
        <v>25165824</v>
      </c>
      <c r="F8" s="1">
        <v>24576</v>
      </c>
      <c r="G8" s="6">
        <f t="shared" si="2"/>
        <v>24</v>
      </c>
      <c r="H8" s="1">
        <f t="shared" si="5"/>
        <v>1228</v>
      </c>
      <c r="I8" s="1">
        <f t="shared" si="3"/>
        <v>1287651328</v>
      </c>
      <c r="J8" s="1">
        <f t="shared" si="4"/>
        <v>2514944</v>
      </c>
      <c r="K8" s="12"/>
      <c r="L8" s="12"/>
      <c r="M8" s="10"/>
    </row>
    <row r="9" spans="1:13">
      <c r="A9" s="1">
        <v>179</v>
      </c>
      <c r="B9" s="1">
        <v>7</v>
      </c>
      <c r="C9" s="1" t="s">
        <v>6</v>
      </c>
      <c r="D9" s="1" t="s">
        <v>26</v>
      </c>
      <c r="E9" s="1">
        <f t="shared" si="1"/>
        <v>8388608</v>
      </c>
      <c r="F9" s="1">
        <v>8192</v>
      </c>
      <c r="G9" s="6">
        <f t="shared" si="2"/>
        <v>8</v>
      </c>
      <c r="H9" s="1">
        <f t="shared" si="5"/>
        <v>1236</v>
      </c>
      <c r="I9" s="1">
        <f t="shared" si="3"/>
        <v>1296039936</v>
      </c>
      <c r="J9" s="1">
        <f t="shared" si="4"/>
        <v>2531328</v>
      </c>
      <c r="K9" s="12"/>
      <c r="L9" s="12"/>
      <c r="M9" s="10"/>
    </row>
    <row r="10" spans="1:13">
      <c r="A10" s="1">
        <v>179</v>
      </c>
      <c r="B10" s="1">
        <v>8</v>
      </c>
      <c r="C10" s="1" t="s">
        <v>7</v>
      </c>
      <c r="D10" s="1" t="s">
        <v>27</v>
      </c>
      <c r="E10" s="1">
        <f t="shared" si="1"/>
        <v>8388608</v>
      </c>
      <c r="F10" s="1">
        <v>8192</v>
      </c>
      <c r="G10" s="6">
        <f t="shared" si="2"/>
        <v>8</v>
      </c>
      <c r="H10" s="1">
        <f t="shared" si="5"/>
        <v>1244</v>
      </c>
      <c r="I10" s="1">
        <f t="shared" si="3"/>
        <v>1304428544</v>
      </c>
      <c r="J10" s="1">
        <f t="shared" si="4"/>
        <v>2547712</v>
      </c>
      <c r="K10" s="12"/>
      <c r="L10" s="12"/>
      <c r="M10" s="10"/>
    </row>
    <row r="11" spans="1:13">
      <c r="A11" s="1">
        <v>179</v>
      </c>
      <c r="B11" s="1">
        <v>9</v>
      </c>
      <c r="C11" s="1" t="s">
        <v>8</v>
      </c>
      <c r="D11" s="1" t="s">
        <v>28</v>
      </c>
      <c r="E11" s="1">
        <f t="shared" si="1"/>
        <v>8388608</v>
      </c>
      <c r="F11" s="1">
        <v>8192</v>
      </c>
      <c r="G11" s="6">
        <f t="shared" si="2"/>
        <v>8</v>
      </c>
      <c r="H11" s="1">
        <f t="shared" si="5"/>
        <v>1252</v>
      </c>
      <c r="I11" s="1">
        <f t="shared" si="3"/>
        <v>1312817152</v>
      </c>
      <c r="J11" s="1">
        <f t="shared" si="4"/>
        <v>2564096</v>
      </c>
      <c r="K11" s="12"/>
      <c r="L11" s="12"/>
      <c r="M11" s="10"/>
    </row>
    <row r="12" spans="1:13">
      <c r="A12" s="1">
        <v>179</v>
      </c>
      <c r="B12" s="1">
        <v>10</v>
      </c>
      <c r="C12" s="1" t="s">
        <v>9</v>
      </c>
      <c r="D12" s="1" t="s">
        <v>29</v>
      </c>
      <c r="E12" s="1">
        <f t="shared" si="1"/>
        <v>16777216</v>
      </c>
      <c r="F12" s="1">
        <v>16384</v>
      </c>
      <c r="G12" s="6">
        <f t="shared" si="2"/>
        <v>16</v>
      </c>
      <c r="H12" s="1">
        <f t="shared" si="5"/>
        <v>1268</v>
      </c>
      <c r="I12" s="1">
        <f t="shared" si="3"/>
        <v>1329594368</v>
      </c>
      <c r="J12" s="1">
        <f t="shared" si="4"/>
        <v>2596864</v>
      </c>
      <c r="K12" s="12"/>
      <c r="L12" s="12"/>
      <c r="M12" s="10"/>
    </row>
    <row r="13" spans="1:13">
      <c r="A13" s="1">
        <v>179</v>
      </c>
      <c r="B13" s="1">
        <v>11</v>
      </c>
      <c r="C13" s="1" t="s">
        <v>10</v>
      </c>
      <c r="D13" s="1" t="s">
        <v>30</v>
      </c>
      <c r="E13" s="1">
        <f t="shared" si="1"/>
        <v>16777216</v>
      </c>
      <c r="F13" s="1">
        <v>16384</v>
      </c>
      <c r="G13" s="6">
        <f t="shared" si="2"/>
        <v>16</v>
      </c>
      <c r="H13" s="1">
        <f t="shared" si="5"/>
        <v>1284</v>
      </c>
      <c r="I13" s="1">
        <f t="shared" si="3"/>
        <v>1346371584</v>
      </c>
      <c r="J13" s="1">
        <f t="shared" si="4"/>
        <v>2629632</v>
      </c>
      <c r="K13" s="12"/>
      <c r="L13" s="12"/>
      <c r="M13" s="10"/>
    </row>
    <row r="14" spans="1:13">
      <c r="A14" s="1">
        <v>179</v>
      </c>
      <c r="B14" s="1">
        <v>12</v>
      </c>
      <c r="C14" s="1" t="s">
        <v>11</v>
      </c>
      <c r="D14" s="1" t="s">
        <v>31</v>
      </c>
      <c r="E14" s="1">
        <f t="shared" si="1"/>
        <v>16777216</v>
      </c>
      <c r="F14" s="1">
        <v>16384</v>
      </c>
      <c r="G14" s="6">
        <f t="shared" si="2"/>
        <v>16</v>
      </c>
      <c r="H14" s="1">
        <f t="shared" si="5"/>
        <v>1300</v>
      </c>
      <c r="I14" s="1">
        <f t="shared" si="3"/>
        <v>1363148800</v>
      </c>
      <c r="J14" s="1">
        <f t="shared" si="4"/>
        <v>2662400</v>
      </c>
      <c r="K14" s="12"/>
      <c r="L14" s="12"/>
      <c r="M14" s="10"/>
    </row>
    <row r="15" spans="1:13">
      <c r="A15" s="1">
        <v>179</v>
      </c>
      <c r="B15" s="1">
        <v>13</v>
      </c>
      <c r="C15" s="1" t="s">
        <v>12</v>
      </c>
      <c r="D15" s="1" t="s">
        <v>32</v>
      </c>
      <c r="E15" s="1">
        <f t="shared" si="1"/>
        <v>16777216</v>
      </c>
      <c r="F15" s="1">
        <v>16384</v>
      </c>
      <c r="G15" s="6">
        <f t="shared" si="2"/>
        <v>16</v>
      </c>
      <c r="H15" s="1">
        <f t="shared" si="5"/>
        <v>1316</v>
      </c>
      <c r="I15" s="1">
        <f t="shared" si="3"/>
        <v>1379926016</v>
      </c>
      <c r="J15" s="1">
        <f t="shared" si="4"/>
        <v>2695168</v>
      </c>
      <c r="K15" s="12"/>
      <c r="L15" s="12"/>
      <c r="M15" s="10"/>
    </row>
    <row r="16" spans="1:13">
      <c r="A16" s="1">
        <v>179</v>
      </c>
      <c r="B16" s="1">
        <v>14</v>
      </c>
      <c r="C16" s="1" t="s">
        <v>13</v>
      </c>
      <c r="D16" s="1" t="s">
        <v>33</v>
      </c>
      <c r="E16" s="1">
        <f t="shared" si="1"/>
        <v>2097152</v>
      </c>
      <c r="F16" s="1">
        <v>2048</v>
      </c>
      <c r="G16" s="6">
        <f t="shared" si="2"/>
        <v>2</v>
      </c>
      <c r="H16" s="1">
        <f t="shared" si="5"/>
        <v>1318</v>
      </c>
      <c r="I16" s="1">
        <f t="shared" si="3"/>
        <v>1382023168</v>
      </c>
      <c r="J16" s="1">
        <f t="shared" si="4"/>
        <v>2699264</v>
      </c>
      <c r="K16" s="12"/>
      <c r="L16" s="12"/>
      <c r="M16" s="10"/>
    </row>
    <row r="17" spans="1:13">
      <c r="A17" s="1">
        <v>179</v>
      </c>
      <c r="B17" s="1">
        <v>15</v>
      </c>
      <c r="C17" s="1" t="s">
        <v>14</v>
      </c>
      <c r="D17" s="1" t="s">
        <v>34</v>
      </c>
      <c r="E17" s="1">
        <f t="shared" si="1"/>
        <v>33554432</v>
      </c>
      <c r="F17" s="1">
        <v>32768</v>
      </c>
      <c r="G17" s="6">
        <f t="shared" si="2"/>
        <v>32</v>
      </c>
      <c r="H17" s="1">
        <f t="shared" si="5"/>
        <v>1350</v>
      </c>
      <c r="I17" s="1">
        <f t="shared" si="3"/>
        <v>1415577600</v>
      </c>
      <c r="J17" s="1">
        <f t="shared" si="4"/>
        <v>2764800</v>
      </c>
      <c r="K17" s="12"/>
      <c r="L17" s="7" t="s">
        <v>58</v>
      </c>
      <c r="M17" s="10"/>
    </row>
    <row r="18" spans="1:13">
      <c r="A18" s="1">
        <v>179</v>
      </c>
      <c r="B18" s="1">
        <v>16</v>
      </c>
      <c r="C18" s="1" t="s">
        <v>15</v>
      </c>
      <c r="D18" s="5" t="s">
        <v>35</v>
      </c>
      <c r="E18" s="1">
        <f t="shared" si="1"/>
        <v>335544320</v>
      </c>
      <c r="F18" s="1">
        <v>327680</v>
      </c>
      <c r="G18" s="5">
        <f t="shared" si="2"/>
        <v>320</v>
      </c>
      <c r="H18" s="1">
        <f t="shared" si="5"/>
        <v>1670</v>
      </c>
      <c r="I18" s="1">
        <f t="shared" si="3"/>
        <v>1751121920</v>
      </c>
      <c r="J18" s="1">
        <f t="shared" si="4"/>
        <v>3420160</v>
      </c>
      <c r="K18" s="12"/>
      <c r="L18" s="13" t="s">
        <v>53</v>
      </c>
    </row>
    <row r="19" spans="1:13">
      <c r="A19" s="1">
        <v>179</v>
      </c>
      <c r="B19" s="1">
        <v>17</v>
      </c>
      <c r="C19" s="1" t="s">
        <v>16</v>
      </c>
      <c r="D19" s="5" t="s">
        <v>36</v>
      </c>
      <c r="E19" s="1">
        <f t="shared" si="1"/>
        <v>134217728</v>
      </c>
      <c r="F19" s="1">
        <v>131072</v>
      </c>
      <c r="G19" s="5">
        <f t="shared" si="2"/>
        <v>128</v>
      </c>
      <c r="H19" s="1">
        <f t="shared" si="5"/>
        <v>1798</v>
      </c>
      <c r="I19" s="1">
        <f t="shared" si="3"/>
        <v>1885339648</v>
      </c>
      <c r="J19" s="1">
        <f t="shared" si="4"/>
        <v>3682304</v>
      </c>
      <c r="K19" s="12"/>
      <c r="L19" s="14"/>
    </row>
    <row r="20" spans="1:13">
      <c r="A20" s="1">
        <v>179</v>
      </c>
      <c r="B20" s="1">
        <v>18</v>
      </c>
      <c r="C20" s="1" t="s">
        <v>17</v>
      </c>
      <c r="D20" s="5" t="s">
        <v>37</v>
      </c>
      <c r="E20" s="1">
        <f t="shared" si="1"/>
        <v>2147483648</v>
      </c>
      <c r="F20" s="1">
        <v>2097152</v>
      </c>
      <c r="G20" s="5">
        <f t="shared" si="2"/>
        <v>2048</v>
      </c>
      <c r="H20" s="1">
        <f t="shared" si="5"/>
        <v>3846</v>
      </c>
      <c r="I20" s="1">
        <f t="shared" si="3"/>
        <v>4032823296</v>
      </c>
      <c r="J20" s="1">
        <f t="shared" si="4"/>
        <v>7876608</v>
      </c>
      <c r="K20" s="12"/>
      <c r="L20" s="14"/>
    </row>
    <row r="21" spans="1:13">
      <c r="A21" s="1">
        <v>179</v>
      </c>
      <c r="B21" s="1">
        <v>19</v>
      </c>
      <c r="C21" s="1" t="s">
        <v>18</v>
      </c>
      <c r="D21" s="5" t="s">
        <v>38</v>
      </c>
      <c r="E21" s="1">
        <f t="shared" si="1"/>
        <v>134217728</v>
      </c>
      <c r="F21" s="1">
        <v>131072</v>
      </c>
      <c r="G21" s="5">
        <f t="shared" si="2"/>
        <v>128</v>
      </c>
      <c r="H21" s="1">
        <f t="shared" si="5"/>
        <v>3974</v>
      </c>
      <c r="I21" s="1">
        <f t="shared" si="3"/>
        <v>4167041024</v>
      </c>
      <c r="J21" s="1">
        <f t="shared" si="4"/>
        <v>8138752</v>
      </c>
      <c r="K21" s="16"/>
      <c r="L21" s="14"/>
    </row>
    <row r="22" spans="1:13">
      <c r="A22" s="1">
        <v>179</v>
      </c>
      <c r="B22" s="1">
        <v>20</v>
      </c>
      <c r="C22" s="1" t="s">
        <v>19</v>
      </c>
      <c r="D22" s="5" t="s">
        <v>39</v>
      </c>
      <c r="E22" s="1">
        <f t="shared" si="1"/>
        <v>58185482240</v>
      </c>
      <c r="F22" s="1">
        <v>56821760</v>
      </c>
      <c r="G22" s="5">
        <f t="shared" si="2"/>
        <v>55490</v>
      </c>
      <c r="H22" s="1">
        <f t="shared" si="5"/>
        <v>59464</v>
      </c>
      <c r="I22" s="1">
        <f t="shared" si="3"/>
        <v>62352523264</v>
      </c>
      <c r="J22" s="1">
        <f t="shared" si="4"/>
        <v>121782272</v>
      </c>
      <c r="K22" s="4" t="s">
        <v>56</v>
      </c>
      <c r="L22" s="15"/>
    </row>
  </sheetData>
  <mergeCells count="11">
    <mergeCell ref="M3:M17"/>
    <mergeCell ref="L6:L16"/>
    <mergeCell ref="L18:L22"/>
    <mergeCell ref="K3:K21"/>
    <mergeCell ref="L3:L4"/>
    <mergeCell ref="G1:G2"/>
    <mergeCell ref="H1:H2"/>
    <mergeCell ref="I1:I2"/>
    <mergeCell ref="J1:J2"/>
    <mergeCell ref="L1:L2"/>
    <mergeCell ref="K1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2022-03-12T12:07:48Z</dcterms:created>
  <dcterms:modified xsi:type="dcterms:W3CDTF">2022-03-12T16:46:37Z</dcterms:modified>
</cp:coreProperties>
</file>