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 activeTab="2"/>
  </bookViews>
  <sheets>
    <sheet name="汇总" sheetId="1" r:id="rId1"/>
    <sheet name="辅料不良明细记录" sheetId="5" r:id="rId2"/>
    <sheet name="主料不良明细记录" sheetId="4" r:id="rId3"/>
  </sheets>
  <definedNames>
    <definedName name="_xlnm._FilterDatabase" localSheetId="1" hidden="1">辅料不良明细记录!$A$2:$N$51</definedName>
    <definedName name="_xlnm._FilterDatabase" localSheetId="2" hidden="1">主料不良明细记录!$A$2:$L$59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和2025.12.8号情况一样</t>
        </r>
      </text>
    </comment>
  </commentList>
</comments>
</file>

<file path=xl/sharedStrings.xml><?xml version="1.0" encoding="utf-8"?>
<sst xmlns="http://schemas.openxmlformats.org/spreadsheetml/2006/main" count="626" uniqueCount="297">
  <si>
    <t>2026年验货记录</t>
  </si>
  <si>
    <t>月份</t>
  </si>
  <si>
    <t>辅料验货批次（次）</t>
  </si>
  <si>
    <t>不合格次数（次）</t>
  </si>
  <si>
    <t>不合格率</t>
  </si>
  <si>
    <t>主料验货批次（次）</t>
  </si>
  <si>
    <t>合计不合格率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</si>
  <si>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</si>
  <si>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</si>
  <si>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</si>
  <si>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</si>
  <si>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</si>
  <si>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</si>
  <si>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</si>
  <si>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</si>
  <si>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</si>
  <si>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</si>
  <si>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</si>
  <si>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</si>
  <si>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</si>
  <si>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辅料不合格记录</t>
  </si>
  <si>
    <t>批次</t>
  </si>
  <si>
    <t>供应商</t>
  </si>
  <si>
    <t>对应客户</t>
  </si>
  <si>
    <t>材料名称</t>
  </si>
  <si>
    <t>材料颜色</t>
  </si>
  <si>
    <t>数量</t>
  </si>
  <si>
    <t>单位</t>
  </si>
  <si>
    <t>质量问题点</t>
  </si>
  <si>
    <t>结论</t>
  </si>
  <si>
    <t>检验日期</t>
  </si>
  <si>
    <t>备注</t>
  </si>
  <si>
    <t>润国包装</t>
  </si>
  <si>
    <t>DYJ</t>
  </si>
  <si>
    <t>追溯标</t>
  </si>
  <si>
    <t>合成带白底/黑字</t>
  </si>
  <si>
    <t>片</t>
  </si>
  <si>
    <t>印刷不良</t>
  </si>
  <si>
    <t>退货</t>
  </si>
  <si>
    <t>上海宝顶</t>
  </si>
  <si>
    <t xml:space="preserve">PRN </t>
  </si>
  <si>
    <t>267插扣</t>
  </si>
  <si>
    <t>黑色</t>
  </si>
  <si>
    <t>不好打开</t>
  </si>
  <si>
    <t>让步使用</t>
  </si>
  <si>
    <t>SRB</t>
  </si>
  <si>
    <t>77#2.5cm背带头</t>
  </si>
  <si>
    <t>个</t>
  </si>
  <si>
    <t>残次</t>
  </si>
  <si>
    <t>周庄胜达</t>
  </si>
  <si>
    <t>KBS</t>
  </si>
  <si>
    <t>大童祝票签</t>
  </si>
  <si>
    <t>红底/白字</t>
  </si>
  <si>
    <t>有印刷不良现象</t>
  </si>
  <si>
    <t>圆珠</t>
  </si>
  <si>
    <t>注塑点毛刺</t>
  </si>
  <si>
    <t>尚承</t>
  </si>
  <si>
    <t>JZ</t>
  </si>
  <si>
    <t>GO3标</t>
  </si>
  <si>
    <t>白底/黑字</t>
  </si>
  <si>
    <t>其中3000片（500片*6包）是G02</t>
  </si>
  <si>
    <t>退3000片</t>
  </si>
  <si>
    <t>济南天桥实利</t>
  </si>
  <si>
    <t>南恩</t>
  </si>
  <si>
    <t>3#漂白隐形拉链13cm长</t>
  </si>
  <si>
    <t>白带黑头</t>
  </si>
  <si>
    <t>条</t>
  </si>
  <si>
    <t>其中（4包*100条）400条染上红色脏污</t>
  </si>
  <si>
    <t>退400条</t>
  </si>
  <si>
    <t>海晨希</t>
  </si>
  <si>
    <t>OQ</t>
  </si>
  <si>
    <t>1cm人字纹</t>
  </si>
  <si>
    <t>米</t>
  </si>
  <si>
    <t>实测1.5cm</t>
  </si>
  <si>
    <t>嘉兴德欣</t>
  </si>
  <si>
    <t>条码贴纸（BG5000款）</t>
  </si>
  <si>
    <t>款号错</t>
  </si>
  <si>
    <t>重做</t>
  </si>
  <si>
    <t>KBS-38-39</t>
  </si>
  <si>
    <t>成分标-3-4-7</t>
  </si>
  <si>
    <t>缎带黑底/白字</t>
  </si>
  <si>
    <t>印字不全</t>
  </si>
  <si>
    <t>KBS-41</t>
  </si>
  <si>
    <t>成分标-1-2-3-4-5</t>
  </si>
  <si>
    <t>KBS-42</t>
  </si>
  <si>
    <t>成分标-6</t>
  </si>
  <si>
    <t>KBS-43</t>
  </si>
  <si>
    <t>成分标-1-2-4-7</t>
  </si>
  <si>
    <t>济宁翔腾</t>
  </si>
  <si>
    <t>YDL</t>
  </si>
  <si>
    <t>条码贴纸</t>
  </si>
  <si>
    <t>8174WG.53应该是Venus Dark实物是Venus PK Dark</t>
  </si>
  <si>
    <t>共收到15405片其中错一个色组4个尺码错（错误222片）</t>
  </si>
  <si>
    <t>青岛优好</t>
  </si>
  <si>
    <t>SS</t>
  </si>
  <si>
    <t>成分标</t>
  </si>
  <si>
    <t>印刷不清晰</t>
  </si>
  <si>
    <t>盛宝</t>
  </si>
  <si>
    <t>PRN</t>
  </si>
  <si>
    <t>罗口</t>
  </si>
  <si>
    <t>2604（19-2047）</t>
  </si>
  <si>
    <t>KG</t>
  </si>
  <si>
    <t>色差大、不是一个色系</t>
  </si>
  <si>
    <t>青岛皓润轩</t>
  </si>
  <si>
    <t>RB</t>
  </si>
  <si>
    <t>织标FZG</t>
  </si>
  <si>
    <t>织标黑底/白字</t>
  </si>
  <si>
    <t>烫亮、残次</t>
  </si>
  <si>
    <t>其中不良：烫亮占50%、残次50%</t>
  </si>
  <si>
    <t>织标DARTFORD</t>
  </si>
  <si>
    <t>其中不良：烫亮占80%、残次20%</t>
  </si>
  <si>
    <t>亿收</t>
  </si>
  <si>
    <t>403线</t>
  </si>
  <si>
    <t>2178玖红</t>
  </si>
  <si>
    <t>轴</t>
  </si>
  <si>
    <t>色差</t>
  </si>
  <si>
    <t>德欣</t>
  </si>
  <si>
    <t>价格条码贴纸</t>
  </si>
  <si>
    <t>要求MITANE实物多字母S</t>
  </si>
  <si>
    <t>圣化织带</t>
  </si>
  <si>
    <t>TN</t>
  </si>
  <si>
    <t>圆橡筋</t>
  </si>
  <si>
    <t>橙色</t>
  </si>
  <si>
    <t>编织不良有花纹及脏污</t>
  </si>
  <si>
    <t>句容</t>
  </si>
  <si>
    <t>HW\RB</t>
  </si>
  <si>
    <t>2.5平四方扣</t>
  </si>
  <si>
    <t>有毛刺不良60%</t>
  </si>
  <si>
    <t>主票签</t>
  </si>
  <si>
    <t>蓝色/红字</t>
  </si>
  <si>
    <t>L00259L#印刷不居中</t>
  </si>
  <si>
    <t>收到2738片不良305片</t>
  </si>
  <si>
    <t>昆山澄新</t>
  </si>
  <si>
    <t>DX</t>
  </si>
  <si>
    <t>灰色</t>
  </si>
  <si>
    <t>颜色浅、偏粗</t>
  </si>
  <si>
    <t>BOB</t>
  </si>
  <si>
    <t>291#软皮头</t>
  </si>
  <si>
    <t>尺码洗标</t>
  </si>
  <si>
    <t>白底/黑字红字</t>
  </si>
  <si>
    <t>有裁剪斜</t>
  </si>
  <si>
    <t>可以使用</t>
  </si>
  <si>
    <t>2.5CM软皮头291#</t>
  </si>
  <si>
    <t>注塑残次不良20%</t>
  </si>
  <si>
    <t>润国</t>
  </si>
  <si>
    <t>WEST</t>
  </si>
  <si>
    <t>袋贴</t>
  </si>
  <si>
    <t>印字粘连退3个规格</t>
  </si>
  <si>
    <t>B952145-YM:1176片，B952135-YM:1152片，B952155-WSM:1176片</t>
  </si>
  <si>
    <t>金悦</t>
  </si>
  <si>
    <t>要求2*2实物1*1</t>
  </si>
  <si>
    <t>牧远</t>
  </si>
  <si>
    <t>FAJ7</t>
  </si>
  <si>
    <t>防水里</t>
  </si>
  <si>
    <t>中透</t>
  </si>
  <si>
    <t>双</t>
  </si>
  <si>
    <t>A116-38规格透气</t>
  </si>
  <si>
    <t>SAA</t>
  </si>
  <si>
    <t>UPC贴纸</t>
  </si>
  <si>
    <t>ITME65917-3   65917-2少字母</t>
  </si>
  <si>
    <t>GNJ31</t>
  </si>
  <si>
    <t>成分洗标</t>
  </si>
  <si>
    <t>UQ</t>
  </si>
  <si>
    <t>0.6松紧带</t>
  </si>
  <si>
    <t>有一包窄，0.5cm实际，要求0.6cm</t>
  </si>
  <si>
    <t>浩润轩</t>
  </si>
  <si>
    <t>ZHA</t>
  </si>
  <si>
    <t>套</t>
  </si>
  <si>
    <t>印刷不良，毛边</t>
  </si>
  <si>
    <t>句容欣然</t>
  </si>
  <si>
    <t>2.5cm T5平方扣</t>
  </si>
  <si>
    <t>2.5cm平方扣毛刺过多，70%不合格率</t>
  </si>
  <si>
    <t>二合一唛</t>
  </si>
  <si>
    <t>来错7338个，G03来成G02</t>
  </si>
  <si>
    <t>润标</t>
  </si>
  <si>
    <t>west</t>
  </si>
  <si>
    <t>缎带</t>
  </si>
  <si>
    <t>PO号不对</t>
  </si>
  <si>
    <t>NSN</t>
  </si>
  <si>
    <t>背带头 有毛刺</t>
  </si>
  <si>
    <t>4包*600个</t>
  </si>
  <si>
    <t>伟星</t>
  </si>
  <si>
    <t>2CMPP带</t>
  </si>
  <si>
    <t>黑/红</t>
  </si>
  <si>
    <t>实测1.9CM红色偏深</t>
  </si>
  <si>
    <t>金龙</t>
  </si>
  <si>
    <t>YJ</t>
  </si>
  <si>
    <t>再生袖口</t>
  </si>
  <si>
    <t>染色不匀6cm   6.5cm   7cm</t>
  </si>
  <si>
    <t>艾利</t>
  </si>
  <si>
    <t>RX</t>
  </si>
  <si>
    <t>内容错误</t>
  </si>
  <si>
    <t>尺寸款号标</t>
  </si>
  <si>
    <t>警告标</t>
  </si>
  <si>
    <t>毛边</t>
  </si>
  <si>
    <t>仰恩</t>
  </si>
  <si>
    <t>转印标</t>
  </si>
  <si>
    <t>黑色哑光</t>
  </si>
  <si>
    <t>应该是哑光，实物是亮光</t>
  </si>
  <si>
    <t>华青</t>
  </si>
  <si>
    <t>无法扫描</t>
  </si>
  <si>
    <t>主料不合格记录</t>
  </si>
  <si>
    <t>标颜色的是退货核算次数</t>
  </si>
  <si>
    <t>华锦</t>
  </si>
  <si>
    <t>防晒浅灰</t>
  </si>
  <si>
    <t>Y</t>
  </si>
  <si>
    <t>有折痕</t>
  </si>
  <si>
    <t>新兴</t>
  </si>
  <si>
    <t>SR-17668</t>
  </si>
  <si>
    <t>浅炭灰</t>
  </si>
  <si>
    <t>残次、小破洞严重超标</t>
  </si>
  <si>
    <t>绍兴舜日</t>
  </si>
  <si>
    <t>XMLY</t>
  </si>
  <si>
    <t>摇粒绒双纱单摇</t>
  </si>
  <si>
    <t>棕</t>
  </si>
  <si>
    <t>色差3级</t>
  </si>
  <si>
    <t>吴江明星</t>
  </si>
  <si>
    <t xml:space="preserve">SRB </t>
  </si>
  <si>
    <t>240T春亚纺</t>
  </si>
  <si>
    <t>渐变色不能使用</t>
  </si>
  <si>
    <t>210T涤塔夫防绒</t>
  </si>
  <si>
    <t>拉力不达标</t>
  </si>
  <si>
    <t>残次、小破洞严重超标有237.5米退货</t>
  </si>
  <si>
    <t>残次、小破洞10米</t>
  </si>
  <si>
    <t>吉碌</t>
  </si>
  <si>
    <t>BXH</t>
  </si>
  <si>
    <t>01TX011</t>
  </si>
  <si>
    <t>色差3级业务确认可以使用</t>
  </si>
  <si>
    <t>东菀沐彩</t>
  </si>
  <si>
    <t>LB</t>
  </si>
  <si>
    <t>A175冰丝面料</t>
  </si>
  <si>
    <t>材料错误</t>
  </si>
  <si>
    <t>文泰兴</t>
  </si>
  <si>
    <t>橙红</t>
  </si>
  <si>
    <t>拉力不达标5kg力瞬间撕裂</t>
  </si>
  <si>
    <t>苏州诸美</t>
  </si>
  <si>
    <t>平桃布</t>
  </si>
  <si>
    <t>紫色</t>
  </si>
  <si>
    <t>3支每支减5米（有破损烂了）</t>
  </si>
  <si>
    <t>减数使用</t>
  </si>
  <si>
    <t>鸥驰</t>
  </si>
  <si>
    <t>BIM</t>
  </si>
  <si>
    <t>涤氨拉毛布</t>
  </si>
  <si>
    <t>酱红</t>
  </si>
  <si>
    <t>kg</t>
  </si>
  <si>
    <t xml:space="preserve">色差3级  </t>
  </si>
  <si>
    <t>漫幕黑</t>
  </si>
  <si>
    <t>实物幅宽1.3米，要求幅宽1.5米</t>
  </si>
  <si>
    <t>补数使用</t>
  </si>
  <si>
    <t>创拖</t>
  </si>
  <si>
    <t>通用</t>
  </si>
  <si>
    <t>ML</t>
  </si>
  <si>
    <t>黑</t>
  </si>
  <si>
    <t>没拉毛</t>
  </si>
  <si>
    <t>鑫悦</t>
  </si>
  <si>
    <t>反绒牛皮</t>
  </si>
  <si>
    <t>SF</t>
  </si>
  <si>
    <t>要求1.1-1.2mm，实物1.4-1.7mm</t>
  </si>
  <si>
    <t>有手感不良，导致皮子不牢，手轻轻一撕就烂</t>
  </si>
  <si>
    <t>ROS</t>
  </si>
  <si>
    <t>300D斜纹阳离子</t>
  </si>
  <si>
    <t>麻灰</t>
  </si>
  <si>
    <t>侧缝滑移瞬间撕裂</t>
  </si>
  <si>
    <t>烟台万华</t>
  </si>
  <si>
    <t>YZL</t>
  </si>
  <si>
    <t>山羊纹（C49）PU</t>
  </si>
  <si>
    <t>表面有反光亮点（防光点较上批小）</t>
  </si>
  <si>
    <t>JWL</t>
  </si>
  <si>
    <t>麂皮绒</t>
  </si>
  <si>
    <t>广安</t>
  </si>
  <si>
    <t>春亚纺</t>
  </si>
  <si>
    <t>125U</t>
  </si>
  <si>
    <t>拉力不符合要求</t>
  </si>
  <si>
    <t>10U</t>
  </si>
  <si>
    <t>5015U</t>
  </si>
  <si>
    <t>OOA</t>
  </si>
  <si>
    <t>TSL</t>
  </si>
  <si>
    <t>防水不符合要求</t>
  </si>
  <si>
    <t>延京</t>
  </si>
  <si>
    <t>外观异常</t>
  </si>
  <si>
    <t>复合后外观异常</t>
  </si>
  <si>
    <t>复合布</t>
  </si>
  <si>
    <t>来料错</t>
  </si>
  <si>
    <t>万里安</t>
  </si>
  <si>
    <t>C10PU</t>
  </si>
  <si>
    <t>纹路错</t>
  </si>
  <si>
    <t>新凯胜</t>
  </si>
  <si>
    <t>抓毛布</t>
  </si>
  <si>
    <t>克重偏重</t>
  </si>
  <si>
    <t>补差使用</t>
  </si>
  <si>
    <t>鹏诺</t>
  </si>
  <si>
    <t>AP</t>
  </si>
  <si>
    <t>艳紫色</t>
  </si>
  <si>
    <t>有污点</t>
  </si>
  <si>
    <t>SR-16913</t>
  </si>
  <si>
    <t>深空灰</t>
  </si>
  <si>
    <t>有水波纹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</si>
</sst>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%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4" borderId="0" xfId="0" applyFont="1" applyFill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176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2" fillId="4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" fillId="3" borderId="0" xfId="0" applyFont="1" applyFill="1">
      <alignment vertical="center"/>
    </xf>
    <xf numFmtId="0" fontId="0" fillId="4" borderId="1" xfId="0" applyFill="1" applyBorder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4" fontId="0" fillId="2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0" fillId="5" borderId="1" xfId="0" applyNumberFormat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14" fontId="0" fillId="4" borderId="1" xfId="0" applyNumberFormat="1" applyFont="1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177" fontId="0" fillId="4" borderId="0" xfId="3" applyNumberFormat="1" applyFill="1" applyAlignment="1">
      <alignment horizontal="center" vertical="center"/>
    </xf>
    <xf numFmtId="10" fontId="0" fillId="4" borderId="0" xfId="3" applyNumberForma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4" fillId="4" borderId="1" xfId="3" applyNumberFormat="1" applyFont="1" applyFill="1" applyBorder="1" applyAlignment="1">
      <alignment horizontal="center" vertical="center"/>
    </xf>
    <xf numFmtId="10" fontId="4" fillId="4" borderId="1" xfId="3" applyNumberFormat="1" applyFont="1" applyFill="1" applyBorder="1" applyAlignment="1">
      <alignment horizontal="center" vertical="center"/>
    </xf>
    <xf numFmtId="177" fontId="0" fillId="4" borderId="1" xfId="3" applyNumberFormat="1" applyFill="1" applyBorder="1" applyAlignment="1">
      <alignment horizontal="center" vertical="center"/>
    </xf>
    <xf numFmtId="10" fontId="0" fillId="4" borderId="1" xfId="3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6" borderId="1" xfId="3" applyNumberFormat="1" applyFill="1" applyBorder="1" applyAlignment="1">
      <alignment horizontal="center" vertical="center"/>
    </xf>
    <xf numFmtId="10" fontId="0" fillId="0" borderId="1" xfId="3" applyNumberForma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1748155</xdr:colOff>
      <xdr:row>29</xdr:row>
      <xdr:rowOff>0</xdr:rowOff>
    </xdr:from>
    <xdr:to>
      <xdr:col>10</xdr:col>
      <xdr:colOff>2050415</xdr:colOff>
      <xdr:row>30</xdr:row>
      <xdr:rowOff>81915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18135" y="5216525"/>
          <a:ext cx="302260" cy="259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38100</xdr:colOff>
      <xdr:row>28</xdr:row>
      <xdr:rowOff>0</xdr:rowOff>
    </xdr:from>
    <xdr:to>
      <xdr:col>12</xdr:col>
      <xdr:colOff>238125</xdr:colOff>
      <xdr:row>32</xdr:row>
      <xdr:rowOff>150495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65480" y="5038725"/>
          <a:ext cx="88582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403860</xdr:colOff>
      <xdr:row>26</xdr:row>
      <xdr:rowOff>170815</xdr:rowOff>
    </xdr:from>
    <xdr:to>
      <xdr:col>14</xdr:col>
      <xdr:colOff>330200</xdr:colOff>
      <xdr:row>38</xdr:row>
      <xdr:rowOff>168275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17040" y="4866640"/>
          <a:ext cx="1297940" cy="211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353060</xdr:colOff>
      <xdr:row>35</xdr:row>
      <xdr:rowOff>100965</xdr:rowOff>
    </xdr:from>
    <xdr:to>
      <xdr:col>14</xdr:col>
      <xdr:colOff>9525</xdr:colOff>
      <xdr:row>48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80440" y="6384290"/>
          <a:ext cx="1713865" cy="2324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591185</xdr:colOff>
      <xdr:row>3</xdr:row>
      <xdr:rowOff>52705</xdr:rowOff>
    </xdr:from>
    <xdr:to>
      <xdr:col>12</xdr:col>
      <xdr:colOff>657225</xdr:colOff>
      <xdr:row>9</xdr:row>
      <xdr:rowOff>6985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24255" y="567055"/>
          <a:ext cx="75184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15</xdr:row>
      <xdr:rowOff>0</xdr:rowOff>
    </xdr:from>
    <xdr:to>
      <xdr:col>13</xdr:col>
      <xdr:colOff>457835</xdr:colOff>
      <xdr:row>23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93395" y="2571750"/>
          <a:ext cx="1769110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1270</xdr:colOff>
      <xdr:row>9</xdr:row>
      <xdr:rowOff>76835</xdr:rowOff>
    </xdr:from>
    <xdr:to>
      <xdr:col>11</xdr:col>
      <xdr:colOff>676275</xdr:colOff>
      <xdr:row>18</xdr:row>
      <xdr:rowOff>46990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V="1">
          <a:off x="13134340" y="1619885"/>
          <a:ext cx="675005" cy="1513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306070</xdr:colOff>
      <xdr:row>10</xdr:row>
      <xdr:rowOff>81280</xdr:rowOff>
    </xdr:from>
    <xdr:to>
      <xdr:col>13</xdr:col>
      <xdr:colOff>153035</xdr:colOff>
      <xdr:row>17</xdr:row>
      <xdr:rowOff>80645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H="1">
          <a:off x="14124940" y="1795780"/>
          <a:ext cx="532765" cy="119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271780</xdr:colOff>
      <xdr:row>15</xdr:row>
      <xdr:rowOff>0</xdr:rowOff>
    </xdr:from>
    <xdr:to>
      <xdr:col>15</xdr:col>
      <xdr:colOff>513080</xdr:colOff>
      <xdr:row>22</xdr:row>
      <xdr:rowOff>156210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62250" y="2571750"/>
          <a:ext cx="927100" cy="1356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F8" sqref="F8"/>
    </sheetView>
  </sheetViews>
  <sheetFormatPr defaultColWidth="9" defaultRowHeight="13.5" outlineLevelCol="7"/>
  <cols>
    <col min="1" max="1" width="9" style="3"/>
    <col min="2" max="2" width="17.25" style="5" customWidth="1"/>
    <col min="3" max="3" width="15.25" style="5" customWidth="1"/>
    <col min="4" max="4" width="10.1333333333333" style="53" customWidth="1"/>
    <col min="5" max="5" width="18" style="5" customWidth="1"/>
    <col min="6" max="6" width="14.6333333333333" style="5" customWidth="1"/>
    <col min="7" max="7" width="10.3833333333333" style="53"/>
    <col min="8" max="8" width="12.625" style="54"/>
    <col min="9" max="16384" width="9" style="3"/>
  </cols>
  <sheetData>
    <row r="1" ht="20.25" spans="1:8">
      <c r="A1" s="55" t="s">
        <v>0</v>
      </c>
      <c r="B1" s="55"/>
      <c r="C1" s="55"/>
      <c r="D1" s="56"/>
      <c r="E1" s="55"/>
      <c r="F1" s="55"/>
      <c r="G1" s="56"/>
      <c r="H1" s="57"/>
    </row>
    <row r="2" spans="1:8">
      <c r="A2" s="30" t="s">
        <v>1</v>
      </c>
      <c r="B2" s="7" t="s">
        <v>2</v>
      </c>
      <c r="C2" s="7" t="s">
        <v>3</v>
      </c>
      <c r="D2" s="58" t="s">
        <v>4</v>
      </c>
      <c r="E2" s="7" t="s">
        <v>5</v>
      </c>
      <c r="F2" s="7" t="s">
        <v>3</v>
      </c>
      <c r="G2" s="58" t="s">
        <v>4</v>
      </c>
      <c r="H2" s="59" t="s">
        <v>6</v>
      </c>
    </row>
    <row r="3" spans="1:8">
      <c r="A3" s="30" t="s">
        <v>7</v>
      </c>
      <c r="B3" s="60">
        <v>749</v>
      </c>
      <c r="C3" s="60">
        <v>13</v>
      </c>
      <c r="D3" s="58">
        <f t="shared" ref="D3:D14" si="0">C3/B3</f>
        <v>0.0173564753004005</v>
      </c>
      <c r="E3" s="60">
        <v>221</v>
      </c>
      <c r="F3" s="60">
        <v>7</v>
      </c>
      <c r="G3" s="58">
        <f t="shared" ref="G3:G14" si="1">F3/E3</f>
        <v>0.0316742081447964</v>
      </c>
      <c r="H3" s="61">
        <f t="shared" ref="H3:H8" si="2">1-(F3+C3)/(E3+B3)</f>
        <v>0.979381443298969</v>
      </c>
    </row>
    <row r="4" spans="1:8">
      <c r="A4" s="30" t="s">
        <v>8</v>
      </c>
      <c r="B4" s="60">
        <v>189</v>
      </c>
      <c r="C4" s="60">
        <v>5</v>
      </c>
      <c r="D4" s="58">
        <f t="shared" si="0"/>
        <v>0.0264550264550265</v>
      </c>
      <c r="E4" s="60">
        <v>97</v>
      </c>
      <c r="F4" s="60">
        <v>1</v>
      </c>
      <c r="G4" s="58">
        <f t="shared" si="1"/>
        <v>0.0103092783505155</v>
      </c>
      <c r="H4" s="61">
        <f t="shared" si="2"/>
        <v>0.979020979020979</v>
      </c>
    </row>
    <row r="5" spans="1:8">
      <c r="A5" s="30" t="s">
        <v>9</v>
      </c>
      <c r="B5" s="60">
        <v>512</v>
      </c>
      <c r="C5" s="60">
        <v>7</v>
      </c>
      <c r="D5" s="58">
        <f t="shared" si="0"/>
        <v>0.013671875</v>
      </c>
      <c r="E5" s="60">
        <v>284</v>
      </c>
      <c r="F5" s="60">
        <v>5</v>
      </c>
      <c r="G5" s="58">
        <f t="shared" si="1"/>
        <v>0.0176056338028169</v>
      </c>
      <c r="H5" s="61">
        <f t="shared" si="2"/>
        <v>0.984924623115578</v>
      </c>
    </row>
    <row r="6" spans="1:8">
      <c r="A6" s="30" t="s">
        <v>10</v>
      </c>
      <c r="B6" s="5">
        <v>515</v>
      </c>
      <c r="C6" s="7">
        <v>7</v>
      </c>
      <c r="D6" s="58">
        <f t="shared" si="0"/>
        <v>0.0135922330097087</v>
      </c>
      <c r="E6" s="7">
        <v>398</v>
      </c>
      <c r="F6" s="7">
        <v>7</v>
      </c>
      <c r="G6" s="58">
        <f t="shared" si="1"/>
        <v>0.0175879396984925</v>
      </c>
      <c r="H6" s="61">
        <f t="shared" si="2"/>
        <v>0.984665936473165</v>
      </c>
    </row>
    <row r="7" spans="1:8">
      <c r="A7" s="30" t="s">
        <v>11</v>
      </c>
      <c r="B7" s="7">
        <v>435</v>
      </c>
      <c r="C7" s="7">
        <v>7</v>
      </c>
      <c r="D7" s="58">
        <f t="shared" si="0"/>
        <v>0.0160919540229885</v>
      </c>
      <c r="E7" s="7">
        <v>405</v>
      </c>
      <c r="F7" s="7">
        <v>7</v>
      </c>
      <c r="G7" s="58">
        <f t="shared" si="1"/>
        <v>0.0172839506172839</v>
      </c>
      <c r="H7" s="61">
        <f t="shared" si="2"/>
        <v>0.983333333333333</v>
      </c>
    </row>
    <row r="8" spans="1:8">
      <c r="A8" s="30" t="s">
        <v>12</v>
      </c>
      <c r="B8" s="7">
        <v>674</v>
      </c>
      <c r="C8" s="7">
        <v>12</v>
      </c>
      <c r="D8" s="58">
        <f t="shared" si="0"/>
        <v>0.0178041543026706</v>
      </c>
      <c r="E8" s="7">
        <v>330</v>
      </c>
      <c r="F8" s="7">
        <v>4</v>
      </c>
      <c r="G8" s="58">
        <f t="shared" si="1"/>
        <v>0.0121212121212121</v>
      </c>
      <c r="H8" s="61">
        <f t="shared" si="2"/>
        <v>0.98406374501992</v>
      </c>
    </row>
    <row r="9" spans="1:8">
      <c r="A9" s="30" t="s">
        <v>13</v>
      </c>
      <c r="B9" s="6"/>
      <c r="C9" s="7"/>
      <c r="D9" s="58" t="e">
        <f t="shared" si="0"/>
        <v>#DIV/0!</v>
      </c>
      <c r="E9" s="7"/>
      <c r="F9" s="7"/>
      <c r="G9" s="58" t="e">
        <f t="shared" si="1"/>
        <v>#DIV/0!</v>
      </c>
      <c r="H9" s="59" t="e">
        <f>1-(F9+C9)/(B9+E9)</f>
        <v>#DIV/0!</v>
      </c>
    </row>
    <row r="10" spans="1:8">
      <c r="A10" s="30" t="s">
        <v>14</v>
      </c>
      <c r="B10" s="7"/>
      <c r="C10" s="7"/>
      <c r="D10" s="58" t="e">
        <f t="shared" si="0"/>
        <v>#DIV/0!</v>
      </c>
      <c r="E10" s="7"/>
      <c r="G10" s="58" t="e">
        <f t="shared" si="1"/>
        <v>#DIV/0!</v>
      </c>
      <c r="H10" s="59" t="e">
        <f>1-(F10+C10)/(B10+E10)</f>
        <v>#DIV/0!</v>
      </c>
    </row>
    <row r="11" spans="1:8">
      <c r="A11" s="30" t="s">
        <v>15</v>
      </c>
      <c r="B11" s="7"/>
      <c r="C11" s="7"/>
      <c r="D11" s="58" t="e">
        <f t="shared" si="0"/>
        <v>#DIV/0!</v>
      </c>
      <c r="E11" s="7"/>
      <c r="F11" s="7"/>
      <c r="G11" s="58" t="e">
        <f t="shared" si="1"/>
        <v>#DIV/0!</v>
      </c>
      <c r="H11" s="59" t="e">
        <f>1-(F11+C11)/(B11+E11)</f>
        <v>#DIV/0!</v>
      </c>
    </row>
    <row r="12" spans="1:8">
      <c r="A12" s="30" t="s">
        <v>16</v>
      </c>
      <c r="B12" s="7"/>
      <c r="C12" s="7"/>
      <c r="D12" s="58" t="e">
        <f t="shared" si="0"/>
        <v>#DIV/0!</v>
      </c>
      <c r="E12" s="7"/>
      <c r="F12" s="7"/>
      <c r="G12" s="58" t="e">
        <f t="shared" si="1"/>
        <v>#DIV/0!</v>
      </c>
      <c r="H12" s="62" t="e">
        <f>1-(F12+C12)/(B12+E12)</f>
        <v>#DIV/0!</v>
      </c>
    </row>
    <row r="13" spans="1:8">
      <c r="A13" s="30" t="s">
        <v>17</v>
      </c>
      <c r="B13" s="7"/>
      <c r="C13" s="7"/>
      <c r="D13" s="58" t="e">
        <f t="shared" si="0"/>
        <v>#DIV/0!</v>
      </c>
      <c r="E13" s="7"/>
      <c r="F13" s="7"/>
      <c r="G13" s="58" t="e">
        <f t="shared" si="1"/>
        <v>#DIV/0!</v>
      </c>
      <c r="H13" s="62" t="e">
        <f>1-(G13+D13)/2</f>
        <v>#DIV/0!</v>
      </c>
    </row>
    <row r="14" spans="1:8">
      <c r="A14" s="30" t="s">
        <v>18</v>
      </c>
      <c r="B14" s="7"/>
      <c r="C14" s="7"/>
      <c r="D14" s="58" t="e">
        <f t="shared" si="0"/>
        <v>#DIV/0!</v>
      </c>
      <c r="E14" s="7"/>
      <c r="F14" s="7"/>
      <c r="G14" s="58" t="e">
        <f t="shared" si="1"/>
        <v>#DIV/0!</v>
      </c>
      <c r="H14" s="62" t="e">
        <f>1-(G14+D14)/2</f>
        <v>#DIV/0!</v>
      </c>
    </row>
    <row r="15" spans="1:8">
      <c r="A15" s="30"/>
      <c r="B15" s="7"/>
      <c r="C15" s="7"/>
      <c r="D15" s="58"/>
      <c r="E15" s="7"/>
      <c r="F15" s="7"/>
      <c r="G15" s="58"/>
      <c r="H15" s="62"/>
    </row>
    <row r="16" spans="1:8">
      <c r="A16" s="30" t="s">
        <v>19</v>
      </c>
      <c r="B16" s="7">
        <f t="shared" ref="B16:F16" si="3">SUM(B3:B15)</f>
        <v>3074</v>
      </c>
      <c r="C16" s="7">
        <f t="shared" si="3"/>
        <v>51</v>
      </c>
      <c r="D16" s="58">
        <f>C16/B16</f>
        <v>0.016590761223162</v>
      </c>
      <c r="E16" s="7">
        <f t="shared" si="3"/>
        <v>1735</v>
      </c>
      <c r="F16" s="7">
        <f t="shared" si="3"/>
        <v>31</v>
      </c>
      <c r="G16" s="58">
        <f>F16/E16</f>
        <v>0.0178674351585014</v>
      </c>
      <c r="H16" s="62"/>
    </row>
    <row r="18" spans="5:5">
      <c r="E18" s="63"/>
    </row>
    <row r="19" spans="5:5">
      <c r="E19" s="64"/>
    </row>
    <row r="20" spans="5:5">
      <c r="E20" s="63"/>
    </row>
    <row r="21" spans="5:5">
      <c r="E21" s="63"/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topLeftCell="A33" workbookViewId="0">
      <selection activeCell="A3" sqref="A3:A53"/>
    </sheetView>
  </sheetViews>
  <sheetFormatPr defaultColWidth="9" defaultRowHeight="13.5"/>
  <cols>
    <col min="1" max="1" width="9" style="4"/>
    <col min="2" max="3" width="16.3833333333333" style="4" customWidth="1"/>
    <col min="4" max="4" width="20" style="4" customWidth="1"/>
    <col min="5" max="5" width="14.125" style="4" customWidth="1"/>
    <col min="6" max="6" width="9" style="4"/>
    <col min="7" max="7" width="8.375" style="4" customWidth="1"/>
    <col min="8" max="8" width="33.75" style="4" customWidth="1"/>
    <col min="9" max="9" width="9.75" style="4" customWidth="1"/>
    <col min="10" max="10" width="11.1333333333333" style="4" customWidth="1"/>
    <col min="11" max="11" width="27" style="4" customWidth="1"/>
    <col min="12" max="16384" width="9" style="3"/>
  </cols>
  <sheetData>
    <row r="1" ht="18.75" spans="1:14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4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7" t="s">
        <v>29</v>
      </c>
      <c r="J2" s="6" t="s">
        <v>30</v>
      </c>
      <c r="K2" s="6" t="s">
        <v>31</v>
      </c>
    </row>
    <row r="3" s="2" customFormat="1" spans="1:14">
      <c r="A3" s="15">
        <v>1</v>
      </c>
      <c r="B3" s="15" t="s">
        <v>32</v>
      </c>
      <c r="C3" s="15" t="s">
        <v>33</v>
      </c>
      <c r="D3" s="15" t="s">
        <v>34</v>
      </c>
      <c r="E3" s="15" t="s">
        <v>35</v>
      </c>
      <c r="F3" s="15">
        <v>960</v>
      </c>
      <c r="G3" s="28" t="s">
        <v>36</v>
      </c>
      <c r="H3" s="28" t="s">
        <v>37</v>
      </c>
      <c r="I3" s="28" t="s">
        <v>38</v>
      </c>
      <c r="J3" s="16">
        <v>46025</v>
      </c>
      <c r="K3" s="15"/>
      <c r="L3" s="29"/>
      <c r="M3" s="29"/>
      <c r="N3" s="29"/>
    </row>
    <row r="4" s="3" customFormat="1" spans="1:14">
      <c r="A4" s="15">
        <v>2</v>
      </c>
      <c r="B4" s="6" t="s">
        <v>39</v>
      </c>
      <c r="C4" s="6" t="s">
        <v>40</v>
      </c>
      <c r="D4" s="6" t="s">
        <v>41</v>
      </c>
      <c r="E4" s="6" t="s">
        <v>42</v>
      </c>
      <c r="F4" s="6">
        <v>28000</v>
      </c>
      <c r="G4" s="24" t="s">
        <v>36</v>
      </c>
      <c r="H4" s="6" t="s">
        <v>43</v>
      </c>
      <c r="I4" s="24" t="s">
        <v>44</v>
      </c>
      <c r="J4" s="17">
        <v>46026</v>
      </c>
      <c r="K4" s="30"/>
    </row>
    <row r="5" s="2" customFormat="1" spans="1:14">
      <c r="A5" s="15">
        <v>3</v>
      </c>
      <c r="B5" s="15" t="s">
        <v>39</v>
      </c>
      <c r="C5" s="15" t="s">
        <v>45</v>
      </c>
      <c r="D5" s="15" t="s">
        <v>46</v>
      </c>
      <c r="E5" s="15" t="s">
        <v>42</v>
      </c>
      <c r="F5" s="15">
        <v>40000</v>
      </c>
      <c r="G5" s="15" t="s">
        <v>47</v>
      </c>
      <c r="H5" s="15" t="s">
        <v>48</v>
      </c>
      <c r="I5" s="28" t="s">
        <v>38</v>
      </c>
      <c r="J5" s="16">
        <v>46026</v>
      </c>
      <c r="K5" s="28"/>
    </row>
    <row r="6" s="2" customFormat="1" spans="1:14">
      <c r="A6" s="15">
        <v>4</v>
      </c>
      <c r="B6" s="15" t="s">
        <v>49</v>
      </c>
      <c r="C6" s="31" t="s">
        <v>50</v>
      </c>
      <c r="D6" s="15" t="s">
        <v>51</v>
      </c>
      <c r="E6" s="15" t="s">
        <v>52</v>
      </c>
      <c r="F6" s="28">
        <v>2838</v>
      </c>
      <c r="G6" s="28" t="s">
        <v>36</v>
      </c>
      <c r="H6" s="15" t="s">
        <v>53</v>
      </c>
      <c r="I6" s="15" t="s">
        <v>44</v>
      </c>
      <c r="J6" s="16">
        <v>46027</v>
      </c>
      <c r="K6" s="15"/>
    </row>
    <row r="7" s="2" customFormat="1" spans="1:14">
      <c r="A7" s="15">
        <v>5</v>
      </c>
      <c r="B7" s="15" t="s">
        <v>39</v>
      </c>
      <c r="C7" s="15" t="s">
        <v>45</v>
      </c>
      <c r="D7" s="15" t="s">
        <v>54</v>
      </c>
      <c r="E7" s="15" t="s">
        <v>42</v>
      </c>
      <c r="F7" s="15">
        <v>50000</v>
      </c>
      <c r="G7" s="15" t="s">
        <v>47</v>
      </c>
      <c r="H7" s="15" t="s">
        <v>55</v>
      </c>
      <c r="I7" s="28" t="s">
        <v>38</v>
      </c>
      <c r="J7" s="16">
        <v>46028</v>
      </c>
      <c r="K7" s="15"/>
    </row>
    <row r="8" s="2" customFormat="1" spans="1:14">
      <c r="A8" s="15">
        <v>6</v>
      </c>
      <c r="B8" s="31" t="s">
        <v>56</v>
      </c>
      <c r="C8" s="15" t="s">
        <v>57</v>
      </c>
      <c r="D8" s="15" t="s">
        <v>58</v>
      </c>
      <c r="E8" s="15" t="s">
        <v>59</v>
      </c>
      <c r="F8" s="15">
        <v>20500</v>
      </c>
      <c r="G8" s="15" t="s">
        <v>36</v>
      </c>
      <c r="H8" s="15" t="s">
        <v>60</v>
      </c>
      <c r="I8" s="28" t="s">
        <v>38</v>
      </c>
      <c r="J8" s="16">
        <v>46030</v>
      </c>
      <c r="K8" s="15" t="s">
        <v>61</v>
      </c>
    </row>
    <row r="9" s="2" customFormat="1" spans="1:14">
      <c r="A9" s="15">
        <v>7</v>
      </c>
      <c r="B9" s="31" t="s">
        <v>62</v>
      </c>
      <c r="C9" s="15" t="s">
        <v>63</v>
      </c>
      <c r="D9" s="15" t="s">
        <v>64</v>
      </c>
      <c r="E9" s="15" t="s">
        <v>65</v>
      </c>
      <c r="F9" s="15">
        <v>3000</v>
      </c>
      <c r="G9" s="15" t="s">
        <v>66</v>
      </c>
      <c r="H9" s="15" t="s">
        <v>67</v>
      </c>
      <c r="I9" s="28" t="s">
        <v>38</v>
      </c>
      <c r="J9" s="16">
        <v>56993</v>
      </c>
      <c r="K9" s="15" t="s">
        <v>68</v>
      </c>
    </row>
    <row r="10" s="2" customFormat="1" spans="1:14">
      <c r="A10" s="15">
        <v>8</v>
      </c>
      <c r="B10" s="31" t="s">
        <v>69</v>
      </c>
      <c r="C10" s="15" t="s">
        <v>70</v>
      </c>
      <c r="D10" s="15" t="s">
        <v>71</v>
      </c>
      <c r="E10" s="15" t="s">
        <v>42</v>
      </c>
      <c r="F10" s="15">
        <v>396</v>
      </c>
      <c r="G10" s="15" t="s">
        <v>72</v>
      </c>
      <c r="H10" s="15" t="s">
        <v>73</v>
      </c>
      <c r="I10" s="28" t="s">
        <v>38</v>
      </c>
      <c r="J10" s="16">
        <v>46037</v>
      </c>
      <c r="K10" s="15"/>
    </row>
    <row r="11" s="2" customFormat="1" spans="1:14">
      <c r="A11" s="15">
        <v>9</v>
      </c>
      <c r="B11" s="15" t="s">
        <v>74</v>
      </c>
      <c r="C11" s="15" t="s">
        <v>40</v>
      </c>
      <c r="D11" s="15" t="s">
        <v>75</v>
      </c>
      <c r="E11" s="15" t="s">
        <v>59</v>
      </c>
      <c r="F11" s="15">
        <v>1200</v>
      </c>
      <c r="G11" s="15" t="s">
        <v>36</v>
      </c>
      <c r="H11" s="15" t="s">
        <v>76</v>
      </c>
      <c r="I11" s="28" t="s">
        <v>77</v>
      </c>
      <c r="J11" s="16">
        <v>46039</v>
      </c>
      <c r="K11" s="15"/>
    </row>
    <row r="12" s="2" customFormat="1" spans="1:14">
      <c r="A12" s="15">
        <v>10</v>
      </c>
      <c r="B12" s="15" t="s">
        <v>49</v>
      </c>
      <c r="C12" s="31" t="s">
        <v>78</v>
      </c>
      <c r="D12" s="15" t="s">
        <v>79</v>
      </c>
      <c r="E12" s="15" t="s">
        <v>80</v>
      </c>
      <c r="F12" s="15">
        <v>2028</v>
      </c>
      <c r="G12" s="15" t="s">
        <v>36</v>
      </c>
      <c r="H12" s="15" t="s">
        <v>81</v>
      </c>
      <c r="I12" s="28" t="s">
        <v>38</v>
      </c>
      <c r="J12" s="16">
        <v>46043</v>
      </c>
      <c r="K12" s="15"/>
    </row>
    <row r="13" s="2" customFormat="1" spans="1:14">
      <c r="A13" s="15">
        <v>11</v>
      </c>
      <c r="B13" s="15" t="s">
        <v>49</v>
      </c>
      <c r="C13" s="31" t="s">
        <v>82</v>
      </c>
      <c r="D13" s="15" t="s">
        <v>83</v>
      </c>
      <c r="E13" s="15" t="s">
        <v>80</v>
      </c>
      <c r="F13" s="15">
        <v>1397</v>
      </c>
      <c r="G13" s="15" t="s">
        <v>36</v>
      </c>
      <c r="H13" s="15" t="s">
        <v>81</v>
      </c>
      <c r="I13" s="28" t="s">
        <v>38</v>
      </c>
      <c r="J13" s="16">
        <v>46043</v>
      </c>
      <c r="K13" s="15"/>
    </row>
    <row r="14" s="2" customFormat="1" spans="1:14">
      <c r="A14" s="15">
        <v>12</v>
      </c>
      <c r="B14" s="15" t="s">
        <v>49</v>
      </c>
      <c r="C14" s="31" t="s">
        <v>84</v>
      </c>
      <c r="D14" s="15" t="s">
        <v>85</v>
      </c>
      <c r="E14" s="15" t="s">
        <v>80</v>
      </c>
      <c r="F14" s="15">
        <v>650</v>
      </c>
      <c r="G14" s="15" t="s">
        <v>36</v>
      </c>
      <c r="H14" s="15" t="s">
        <v>81</v>
      </c>
      <c r="I14" s="28" t="s">
        <v>38</v>
      </c>
      <c r="J14" s="16">
        <v>46044</v>
      </c>
      <c r="K14" s="15"/>
    </row>
    <row r="15" s="2" customFormat="1" spans="1:14">
      <c r="A15" s="15">
        <v>13</v>
      </c>
      <c r="B15" s="15" t="s">
        <v>49</v>
      </c>
      <c r="C15" s="31" t="s">
        <v>86</v>
      </c>
      <c r="D15" s="15" t="s">
        <v>87</v>
      </c>
      <c r="E15" s="15" t="s">
        <v>80</v>
      </c>
      <c r="F15" s="15">
        <v>6006</v>
      </c>
      <c r="G15" s="15" t="s">
        <v>36</v>
      </c>
      <c r="H15" s="15" t="s">
        <v>81</v>
      </c>
      <c r="I15" s="28" t="s">
        <v>38</v>
      </c>
      <c r="J15" s="16">
        <v>46044</v>
      </c>
      <c r="K15" s="15"/>
    </row>
    <row r="16" s="1" customFormat="1" ht="27" spans="1:14">
      <c r="A16" s="15">
        <v>14</v>
      </c>
      <c r="B16" s="32" t="s">
        <v>88</v>
      </c>
      <c r="C16" s="9" t="s">
        <v>89</v>
      </c>
      <c r="D16" s="32" t="s">
        <v>90</v>
      </c>
      <c r="E16" s="9" t="s">
        <v>59</v>
      </c>
      <c r="F16" s="9">
        <v>222</v>
      </c>
      <c r="G16" s="9" t="s">
        <v>36</v>
      </c>
      <c r="H16" s="33" t="s">
        <v>91</v>
      </c>
      <c r="I16" s="9" t="s">
        <v>38</v>
      </c>
      <c r="J16" s="34">
        <v>46065</v>
      </c>
      <c r="K16" s="14" t="s">
        <v>92</v>
      </c>
    </row>
    <row r="17" s="1" customFormat="1" spans="1:11">
      <c r="A17" s="15">
        <v>15</v>
      </c>
      <c r="B17" s="32" t="s">
        <v>93</v>
      </c>
      <c r="C17" s="9" t="s">
        <v>94</v>
      </c>
      <c r="D17" s="9" t="s">
        <v>95</v>
      </c>
      <c r="E17" s="9" t="s">
        <v>80</v>
      </c>
      <c r="F17" s="9">
        <v>2004</v>
      </c>
      <c r="G17" s="9" t="s">
        <v>36</v>
      </c>
      <c r="H17" s="9" t="s">
        <v>96</v>
      </c>
      <c r="I17" s="9" t="s">
        <v>38</v>
      </c>
      <c r="J17" s="34">
        <v>46076</v>
      </c>
      <c r="K17" s="9"/>
    </row>
    <row r="18" s="1" customFormat="1" spans="1:11">
      <c r="A18" s="15">
        <v>16</v>
      </c>
      <c r="B18" s="32" t="s">
        <v>97</v>
      </c>
      <c r="C18" s="9" t="s">
        <v>98</v>
      </c>
      <c r="D18" s="32" t="s">
        <v>99</v>
      </c>
      <c r="E18" s="32" t="s">
        <v>100</v>
      </c>
      <c r="F18" s="9">
        <v>57.41</v>
      </c>
      <c r="G18" s="9" t="s">
        <v>101</v>
      </c>
      <c r="H18" s="9" t="s">
        <v>102</v>
      </c>
      <c r="I18" s="9" t="s">
        <v>38</v>
      </c>
      <c r="J18" s="34">
        <v>46079</v>
      </c>
      <c r="K18" s="9"/>
    </row>
    <row r="19" s="1" customFormat="1" spans="1:11">
      <c r="A19" s="15">
        <v>17</v>
      </c>
      <c r="B19" s="32" t="s">
        <v>103</v>
      </c>
      <c r="C19" s="9" t="s">
        <v>104</v>
      </c>
      <c r="D19" s="9" t="s">
        <v>105</v>
      </c>
      <c r="E19" s="9" t="s">
        <v>106</v>
      </c>
      <c r="F19" s="9">
        <v>2600</v>
      </c>
      <c r="G19" s="9" t="s">
        <v>36</v>
      </c>
      <c r="H19" s="9" t="s">
        <v>107</v>
      </c>
      <c r="I19" s="9" t="s">
        <v>38</v>
      </c>
      <c r="J19" s="34">
        <v>46080</v>
      </c>
      <c r="K19" s="9" t="s">
        <v>108</v>
      </c>
    </row>
    <row r="20" s="1" customFormat="1" spans="1:11">
      <c r="A20" s="15">
        <v>18</v>
      </c>
      <c r="B20" s="32" t="s">
        <v>103</v>
      </c>
      <c r="C20" s="9" t="s">
        <v>104</v>
      </c>
      <c r="D20" s="9" t="s">
        <v>109</v>
      </c>
      <c r="E20" s="9" t="s">
        <v>106</v>
      </c>
      <c r="F20" s="32">
        <v>1600</v>
      </c>
      <c r="G20" s="9" t="s">
        <v>36</v>
      </c>
      <c r="H20" s="9" t="s">
        <v>107</v>
      </c>
      <c r="I20" s="9" t="s">
        <v>38</v>
      </c>
      <c r="J20" s="34">
        <v>46080</v>
      </c>
      <c r="K20" s="9" t="s">
        <v>110</v>
      </c>
    </row>
    <row r="21" s="26" customFormat="1" spans="1:11">
      <c r="A21" s="15">
        <v>19</v>
      </c>
      <c r="B21" s="35" t="s">
        <v>111</v>
      </c>
      <c r="C21" s="36" t="s">
        <v>50</v>
      </c>
      <c r="D21" s="36" t="s">
        <v>112</v>
      </c>
      <c r="E21" s="36" t="s">
        <v>113</v>
      </c>
      <c r="F21" s="35">
        <v>10</v>
      </c>
      <c r="G21" s="36" t="s">
        <v>114</v>
      </c>
      <c r="H21" s="36" t="s">
        <v>115</v>
      </c>
      <c r="I21" s="36" t="s">
        <v>38</v>
      </c>
      <c r="J21" s="37">
        <v>46083</v>
      </c>
      <c r="K21" s="36"/>
    </row>
    <row r="22" s="26" customFormat="1" spans="1:11">
      <c r="A22" s="15">
        <v>20</v>
      </c>
      <c r="B22" s="35" t="s">
        <v>116</v>
      </c>
      <c r="C22" s="36" t="s">
        <v>98</v>
      </c>
      <c r="D22" s="36" t="s">
        <v>117</v>
      </c>
      <c r="E22" s="36" t="s">
        <v>59</v>
      </c>
      <c r="F22" s="35">
        <v>1500</v>
      </c>
      <c r="G22" s="36" t="s">
        <v>36</v>
      </c>
      <c r="H22" s="36" t="s">
        <v>118</v>
      </c>
      <c r="I22" s="36" t="s">
        <v>38</v>
      </c>
      <c r="J22" s="37">
        <v>46087</v>
      </c>
      <c r="K22" s="36"/>
    </row>
    <row r="23" s="26" customFormat="1" spans="1:11">
      <c r="A23" s="15">
        <v>21</v>
      </c>
      <c r="B23" s="35" t="s">
        <v>119</v>
      </c>
      <c r="C23" s="36" t="s">
        <v>120</v>
      </c>
      <c r="D23" s="36" t="s">
        <v>121</v>
      </c>
      <c r="E23" s="36" t="s">
        <v>122</v>
      </c>
      <c r="F23" s="35">
        <v>2500</v>
      </c>
      <c r="G23" s="36" t="s">
        <v>72</v>
      </c>
      <c r="H23" s="36" t="s">
        <v>123</v>
      </c>
      <c r="I23" s="36" t="s">
        <v>38</v>
      </c>
      <c r="J23" s="37">
        <v>45727</v>
      </c>
      <c r="K23" s="36"/>
    </row>
    <row r="24" s="26" customFormat="1" spans="1:11">
      <c r="A24" s="15">
        <v>22</v>
      </c>
      <c r="B24" s="35" t="s">
        <v>124</v>
      </c>
      <c r="C24" s="35" t="s">
        <v>125</v>
      </c>
      <c r="D24" s="36" t="s">
        <v>126</v>
      </c>
      <c r="E24" s="35" t="s">
        <v>42</v>
      </c>
      <c r="F24" s="36">
        <v>10000</v>
      </c>
      <c r="G24" s="36" t="s">
        <v>47</v>
      </c>
      <c r="H24" s="36" t="s">
        <v>127</v>
      </c>
      <c r="I24" s="36" t="s">
        <v>38</v>
      </c>
      <c r="J24" s="37">
        <v>46101</v>
      </c>
      <c r="K24" s="36"/>
    </row>
    <row r="25" s="3" customFormat="1" spans="1:11">
      <c r="A25" s="15">
        <v>23</v>
      </c>
      <c r="B25" s="38" t="s">
        <v>49</v>
      </c>
      <c r="C25" s="6" t="s">
        <v>50</v>
      </c>
      <c r="D25" s="4" t="s">
        <v>128</v>
      </c>
      <c r="E25" s="6" t="s">
        <v>129</v>
      </c>
      <c r="F25" s="38">
        <v>2738</v>
      </c>
      <c r="G25" s="6" t="s">
        <v>36</v>
      </c>
      <c r="H25" s="6" t="s">
        <v>130</v>
      </c>
      <c r="I25" s="6" t="s">
        <v>38</v>
      </c>
      <c r="J25" s="39">
        <v>46103</v>
      </c>
      <c r="K25" s="6" t="s">
        <v>131</v>
      </c>
    </row>
    <row r="26" s="26" customFormat="1" spans="1:11">
      <c r="A26" s="15">
        <v>24</v>
      </c>
      <c r="B26" s="36" t="s">
        <v>132</v>
      </c>
      <c r="C26" s="36" t="s">
        <v>133</v>
      </c>
      <c r="D26" s="36" t="s">
        <v>121</v>
      </c>
      <c r="E26" s="36" t="s">
        <v>134</v>
      </c>
      <c r="F26" s="36">
        <v>1000</v>
      </c>
      <c r="G26" s="36" t="s">
        <v>72</v>
      </c>
      <c r="H26" s="36" t="s">
        <v>135</v>
      </c>
      <c r="I26" s="36" t="s">
        <v>38</v>
      </c>
      <c r="J26" s="40">
        <v>46108</v>
      </c>
      <c r="K26" s="36"/>
    </row>
    <row r="27" s="26" customFormat="1" spans="1:11">
      <c r="A27" s="15">
        <v>25</v>
      </c>
      <c r="B27" s="36" t="s">
        <v>39</v>
      </c>
      <c r="C27" s="36" t="s">
        <v>136</v>
      </c>
      <c r="D27" s="36" t="s">
        <v>137</v>
      </c>
      <c r="E27" s="36" t="s">
        <v>42</v>
      </c>
      <c r="F27" s="36">
        <v>3000</v>
      </c>
      <c r="G27" s="36" t="s">
        <v>47</v>
      </c>
      <c r="H27" s="36" t="s">
        <v>127</v>
      </c>
      <c r="I27" s="36" t="s">
        <v>38</v>
      </c>
      <c r="J27" s="40">
        <v>46111</v>
      </c>
      <c r="K27" s="36"/>
    </row>
    <row r="28" s="3" customFormat="1" spans="1:11">
      <c r="A28" s="15">
        <v>26</v>
      </c>
      <c r="B28" s="38" t="s">
        <v>93</v>
      </c>
      <c r="C28" s="38" t="s">
        <v>120</v>
      </c>
      <c r="D28" s="6" t="s">
        <v>138</v>
      </c>
      <c r="E28" s="38" t="s">
        <v>139</v>
      </c>
      <c r="F28" s="6">
        <v>1900</v>
      </c>
      <c r="G28" s="6" t="s">
        <v>36</v>
      </c>
      <c r="H28" s="6" t="s">
        <v>140</v>
      </c>
      <c r="I28" s="6" t="s">
        <v>141</v>
      </c>
      <c r="J28" s="41">
        <v>46113</v>
      </c>
      <c r="K28" s="42"/>
    </row>
    <row r="29" s="2" customFormat="1" ht="14" customHeight="1" spans="1:11">
      <c r="A29" s="15">
        <v>27</v>
      </c>
      <c r="B29" s="15" t="s">
        <v>39</v>
      </c>
      <c r="C29" s="20" t="s">
        <v>136</v>
      </c>
      <c r="D29" s="15" t="s">
        <v>142</v>
      </c>
      <c r="E29" s="15" t="s">
        <v>42</v>
      </c>
      <c r="F29" s="15">
        <v>30000</v>
      </c>
      <c r="G29" s="20" t="s">
        <v>47</v>
      </c>
      <c r="H29" s="20" t="s">
        <v>143</v>
      </c>
      <c r="I29" s="21" t="s">
        <v>38</v>
      </c>
      <c r="J29" s="16">
        <v>46121</v>
      </c>
      <c r="K29" s="15"/>
    </row>
    <row r="30" s="2" customFormat="1" ht="14" customHeight="1" spans="1:11">
      <c r="A30" s="15">
        <v>28</v>
      </c>
      <c r="B30" s="15" t="s">
        <v>144</v>
      </c>
      <c r="C30" s="20" t="s">
        <v>145</v>
      </c>
      <c r="D30" s="15" t="s">
        <v>146</v>
      </c>
      <c r="E30" s="15" t="s">
        <v>59</v>
      </c>
      <c r="F30" s="15">
        <v>9984</v>
      </c>
      <c r="G30" s="20" t="s">
        <v>36</v>
      </c>
      <c r="H30" s="20" t="s">
        <v>147</v>
      </c>
      <c r="I30" s="21" t="s">
        <v>38</v>
      </c>
      <c r="J30" s="16">
        <v>46121</v>
      </c>
      <c r="K30" s="28" t="s">
        <v>148</v>
      </c>
    </row>
    <row r="31" s="2" customFormat="1" ht="14" customHeight="1" spans="1:11">
      <c r="A31" s="15">
        <v>29</v>
      </c>
      <c r="B31" s="15" t="s">
        <v>149</v>
      </c>
      <c r="C31" s="15" t="s">
        <v>104</v>
      </c>
      <c r="D31" s="15" t="s">
        <v>99</v>
      </c>
      <c r="E31" s="15" t="s">
        <v>42</v>
      </c>
      <c r="F31" s="15">
        <v>54</v>
      </c>
      <c r="G31" s="15" t="s">
        <v>101</v>
      </c>
      <c r="H31" s="15" t="s">
        <v>150</v>
      </c>
      <c r="I31" s="43" t="s">
        <v>38</v>
      </c>
      <c r="J31" s="16">
        <v>46133</v>
      </c>
      <c r="K31" s="28"/>
    </row>
    <row r="32" s="2" customFormat="1" ht="14" customHeight="1" spans="1:11">
      <c r="A32" s="15">
        <v>30</v>
      </c>
      <c r="B32" s="15" t="s">
        <v>39</v>
      </c>
      <c r="C32" s="15" t="s">
        <v>45</v>
      </c>
      <c r="D32" s="15" t="s">
        <v>54</v>
      </c>
      <c r="E32" s="15" t="s">
        <v>42</v>
      </c>
      <c r="F32" s="15">
        <v>50000</v>
      </c>
      <c r="G32" s="15" t="s">
        <v>47</v>
      </c>
      <c r="H32" s="15" t="s">
        <v>55</v>
      </c>
      <c r="I32" s="28" t="s">
        <v>38</v>
      </c>
      <c r="J32" s="16">
        <v>46136</v>
      </c>
      <c r="K32" s="15"/>
    </row>
    <row r="33" s="2" customFormat="1" ht="14" customHeight="1" spans="1:11">
      <c r="A33" s="15">
        <v>31</v>
      </c>
      <c r="B33" s="15" t="s">
        <v>151</v>
      </c>
      <c r="C33" s="15" t="s">
        <v>152</v>
      </c>
      <c r="D33" s="15" t="s">
        <v>153</v>
      </c>
      <c r="E33" s="15" t="s">
        <v>154</v>
      </c>
      <c r="F33" s="15">
        <v>1000</v>
      </c>
      <c r="G33" s="15" t="s">
        <v>155</v>
      </c>
      <c r="H33" s="15" t="s">
        <v>156</v>
      </c>
      <c r="I33" s="28" t="s">
        <v>38</v>
      </c>
      <c r="J33" s="16">
        <v>46139</v>
      </c>
      <c r="K33" s="15"/>
    </row>
    <row r="34" s="2" customFormat="1" ht="14" customHeight="1" spans="1:11">
      <c r="A34" s="15">
        <v>32</v>
      </c>
      <c r="B34" s="31" t="s">
        <v>88</v>
      </c>
      <c r="C34" s="31" t="s">
        <v>157</v>
      </c>
      <c r="D34" s="15" t="s">
        <v>158</v>
      </c>
      <c r="E34" s="31" t="s">
        <v>59</v>
      </c>
      <c r="F34" s="15">
        <v>8342</v>
      </c>
      <c r="G34" s="15" t="s">
        <v>36</v>
      </c>
      <c r="H34" s="15" t="s">
        <v>159</v>
      </c>
      <c r="I34" s="28" t="s">
        <v>38</v>
      </c>
      <c r="J34" s="16">
        <v>46140</v>
      </c>
      <c r="K34" s="15"/>
    </row>
    <row r="35" s="2" customFormat="1" ht="14" customHeight="1" spans="1:11">
      <c r="A35" s="15">
        <v>33</v>
      </c>
      <c r="B35" s="31" t="s">
        <v>93</v>
      </c>
      <c r="C35" s="31" t="s">
        <v>160</v>
      </c>
      <c r="D35" s="15" t="s">
        <v>161</v>
      </c>
      <c r="E35" s="31" t="s">
        <v>59</v>
      </c>
      <c r="F35" s="15">
        <v>14879</v>
      </c>
      <c r="G35" s="15" t="s">
        <v>36</v>
      </c>
      <c r="H35" s="15" t="s">
        <v>37</v>
      </c>
      <c r="I35" s="28" t="s">
        <v>38</v>
      </c>
      <c r="J35" s="16">
        <v>46145</v>
      </c>
      <c r="K35" s="15"/>
    </row>
    <row r="36" ht="14" customHeight="1" spans="1:11">
      <c r="A36" s="15">
        <v>34</v>
      </c>
      <c r="B36" s="15" t="s">
        <v>119</v>
      </c>
      <c r="C36" s="15" t="s">
        <v>162</v>
      </c>
      <c r="D36" s="15" t="s">
        <v>163</v>
      </c>
      <c r="E36" s="15" t="s">
        <v>42</v>
      </c>
      <c r="F36" s="15">
        <v>26000</v>
      </c>
      <c r="G36" s="15" t="s">
        <v>72</v>
      </c>
      <c r="H36" s="15" t="s">
        <v>164</v>
      </c>
      <c r="I36" s="15" t="s">
        <v>38</v>
      </c>
      <c r="J36" s="44">
        <v>46156</v>
      </c>
      <c r="K36" s="6"/>
    </row>
    <row r="37" ht="14" customHeight="1" spans="1:11">
      <c r="A37" s="15">
        <v>35</v>
      </c>
      <c r="B37" s="15" t="s">
        <v>165</v>
      </c>
      <c r="C37" s="15" t="s">
        <v>166</v>
      </c>
      <c r="D37" s="15" t="s">
        <v>95</v>
      </c>
      <c r="E37" s="15" t="s">
        <v>80</v>
      </c>
      <c r="F37" s="15">
        <v>3000</v>
      </c>
      <c r="G37" s="15" t="s">
        <v>167</v>
      </c>
      <c r="H37" s="15" t="s">
        <v>168</v>
      </c>
      <c r="I37" s="15" t="s">
        <v>38</v>
      </c>
      <c r="J37" s="44">
        <v>46161</v>
      </c>
      <c r="K37" s="6"/>
    </row>
    <row r="38" ht="14" customHeight="1" spans="1:11">
      <c r="A38" s="15">
        <v>36</v>
      </c>
      <c r="B38" s="15" t="s">
        <v>169</v>
      </c>
      <c r="C38" s="15" t="s">
        <v>104</v>
      </c>
      <c r="D38" s="15" t="s">
        <v>170</v>
      </c>
      <c r="E38" s="15" t="s">
        <v>42</v>
      </c>
      <c r="F38" s="15">
        <v>20000</v>
      </c>
      <c r="G38" s="15" t="s">
        <v>47</v>
      </c>
      <c r="H38" s="15" t="s">
        <v>171</v>
      </c>
      <c r="I38" s="15" t="s">
        <v>38</v>
      </c>
      <c r="J38" s="44">
        <v>46163</v>
      </c>
      <c r="K38" s="6"/>
    </row>
    <row r="39" ht="14" customHeight="1" spans="1:11">
      <c r="A39" s="15">
        <v>37</v>
      </c>
      <c r="B39" s="15" t="s">
        <v>56</v>
      </c>
      <c r="C39" s="15" t="s">
        <v>57</v>
      </c>
      <c r="D39" s="15" t="s">
        <v>172</v>
      </c>
      <c r="E39" s="15" t="s">
        <v>59</v>
      </c>
      <c r="F39" s="15">
        <v>18476</v>
      </c>
      <c r="G39" s="15" t="s">
        <v>47</v>
      </c>
      <c r="H39" s="15" t="s">
        <v>173</v>
      </c>
      <c r="I39" s="15" t="s">
        <v>38</v>
      </c>
      <c r="J39" s="44">
        <v>46166</v>
      </c>
      <c r="K39" s="6"/>
    </row>
    <row r="40" ht="14" customHeight="1" spans="1:11">
      <c r="A40" s="15">
        <v>38</v>
      </c>
      <c r="B40" s="15" t="s">
        <v>174</v>
      </c>
      <c r="C40" s="15" t="s">
        <v>175</v>
      </c>
      <c r="D40" s="15" t="s">
        <v>176</v>
      </c>
      <c r="E40" s="15" t="s">
        <v>59</v>
      </c>
      <c r="F40" s="15">
        <v>1368</v>
      </c>
      <c r="G40" s="15" t="s">
        <v>47</v>
      </c>
      <c r="H40" s="15" t="s">
        <v>177</v>
      </c>
      <c r="I40" s="15" t="s">
        <v>38</v>
      </c>
      <c r="J40" s="44">
        <v>46172</v>
      </c>
      <c r="K40" s="6"/>
    </row>
    <row r="41" ht="14" customHeight="1" spans="1:11">
      <c r="A41" s="15">
        <v>39</v>
      </c>
      <c r="B41" s="15" t="s">
        <v>39</v>
      </c>
      <c r="C41" s="38" t="s">
        <v>178</v>
      </c>
      <c r="D41" s="6" t="s">
        <v>179</v>
      </c>
      <c r="E41" s="15" t="s">
        <v>42</v>
      </c>
      <c r="F41" s="6">
        <v>3000</v>
      </c>
      <c r="G41" s="15" t="s">
        <v>47</v>
      </c>
      <c r="H41" s="6" t="s">
        <v>180</v>
      </c>
      <c r="I41" s="15" t="s">
        <v>38</v>
      </c>
      <c r="J41" s="44">
        <v>46172</v>
      </c>
      <c r="K41" s="6"/>
    </row>
    <row r="42" ht="14" customHeight="1" spans="1:11">
      <c r="A42" s="15">
        <v>40</v>
      </c>
      <c r="B42" s="15" t="s">
        <v>181</v>
      </c>
      <c r="C42" s="38" t="s">
        <v>152</v>
      </c>
      <c r="D42" s="6" t="s">
        <v>182</v>
      </c>
      <c r="E42" s="15" t="s">
        <v>183</v>
      </c>
      <c r="F42" s="6">
        <v>200</v>
      </c>
      <c r="G42" s="15" t="s">
        <v>72</v>
      </c>
      <c r="H42" s="6" t="s">
        <v>184</v>
      </c>
      <c r="I42" s="15" t="s">
        <v>38</v>
      </c>
      <c r="J42" s="44">
        <v>46183</v>
      </c>
      <c r="K42" s="6"/>
    </row>
    <row r="43" ht="14" customHeight="1" spans="1:11">
      <c r="A43" s="15">
        <v>41</v>
      </c>
      <c r="B43" s="15" t="s">
        <v>185</v>
      </c>
      <c r="C43" s="38" t="s">
        <v>186</v>
      </c>
      <c r="D43" s="6" t="s">
        <v>187</v>
      </c>
      <c r="E43" s="15" t="s">
        <v>42</v>
      </c>
      <c r="F43" s="6">
        <v>134.7</v>
      </c>
      <c r="G43" s="15" t="s">
        <v>101</v>
      </c>
      <c r="H43" s="6" t="s">
        <v>188</v>
      </c>
      <c r="I43" s="15" t="s">
        <v>38</v>
      </c>
      <c r="J43" s="44">
        <v>46184</v>
      </c>
      <c r="K43" s="6"/>
    </row>
    <row r="44" ht="14" customHeight="1" spans="1:11">
      <c r="A44" s="15">
        <v>42</v>
      </c>
      <c r="B44" s="15" t="s">
        <v>189</v>
      </c>
      <c r="C44" s="38" t="s">
        <v>186</v>
      </c>
      <c r="D44" s="6" t="s">
        <v>95</v>
      </c>
      <c r="E44" s="38" t="s">
        <v>80</v>
      </c>
      <c r="F44" s="6">
        <v>6830</v>
      </c>
      <c r="G44" s="6" t="s">
        <v>36</v>
      </c>
      <c r="H44" s="6" t="s">
        <v>37</v>
      </c>
      <c r="I44" s="15" t="s">
        <v>38</v>
      </c>
      <c r="J44" s="44">
        <v>46188</v>
      </c>
      <c r="K44" s="6"/>
    </row>
    <row r="45" ht="14" customHeight="1" spans="1:11">
      <c r="A45" s="15">
        <v>43</v>
      </c>
      <c r="B45" s="15" t="s">
        <v>174</v>
      </c>
      <c r="C45" s="38" t="s">
        <v>190</v>
      </c>
      <c r="D45" s="6" t="s">
        <v>90</v>
      </c>
      <c r="E45" s="15" t="s">
        <v>59</v>
      </c>
      <c r="F45" s="6">
        <v>1500</v>
      </c>
      <c r="G45" s="6" t="s">
        <v>36</v>
      </c>
      <c r="H45" s="6" t="s">
        <v>191</v>
      </c>
      <c r="I45" s="15" t="s">
        <v>38</v>
      </c>
      <c r="J45" s="44">
        <v>46188</v>
      </c>
      <c r="K45" s="6"/>
    </row>
    <row r="46" ht="14" customHeight="1" spans="1:11">
      <c r="A46" s="15">
        <v>44</v>
      </c>
      <c r="B46" s="15" t="s">
        <v>174</v>
      </c>
      <c r="C46" s="38" t="s">
        <v>89</v>
      </c>
      <c r="D46" s="6" t="s">
        <v>192</v>
      </c>
      <c r="E46" s="38" t="s">
        <v>80</v>
      </c>
      <c r="F46" s="6">
        <v>1000</v>
      </c>
      <c r="G46" s="6" t="s">
        <v>36</v>
      </c>
      <c r="H46" s="6" t="s">
        <v>37</v>
      </c>
      <c r="I46" s="15" t="s">
        <v>38</v>
      </c>
      <c r="J46" s="17">
        <v>46196</v>
      </c>
      <c r="K46" s="6"/>
    </row>
    <row r="47" ht="14" customHeight="1" spans="1:11">
      <c r="A47" s="15">
        <v>45</v>
      </c>
      <c r="B47" s="15" t="s">
        <v>174</v>
      </c>
      <c r="C47" s="38" t="s">
        <v>89</v>
      </c>
      <c r="D47" s="6" t="s">
        <v>95</v>
      </c>
      <c r="E47" s="38" t="s">
        <v>80</v>
      </c>
      <c r="F47" s="6">
        <v>1600</v>
      </c>
      <c r="G47" s="6" t="s">
        <v>36</v>
      </c>
      <c r="H47" s="6" t="s">
        <v>37</v>
      </c>
      <c r="I47" s="15" t="s">
        <v>38</v>
      </c>
      <c r="J47" s="17">
        <v>46196</v>
      </c>
      <c r="K47" s="6"/>
    </row>
    <row r="48" ht="14" customHeight="1" spans="1:11">
      <c r="A48" s="15">
        <v>46</v>
      </c>
      <c r="B48" s="15" t="s">
        <v>165</v>
      </c>
      <c r="C48" s="15" t="s">
        <v>166</v>
      </c>
      <c r="D48" s="15" t="s">
        <v>193</v>
      </c>
      <c r="E48" s="15" t="s">
        <v>80</v>
      </c>
      <c r="F48" s="15">
        <v>3000</v>
      </c>
      <c r="G48" s="6" t="s">
        <v>36</v>
      </c>
      <c r="H48" s="15" t="s">
        <v>37</v>
      </c>
      <c r="I48" s="15" t="s">
        <v>38</v>
      </c>
      <c r="J48" s="17">
        <v>46199</v>
      </c>
      <c r="K48" s="6"/>
    </row>
    <row r="49" ht="14" customHeight="1" spans="1:11">
      <c r="A49" s="15">
        <v>47</v>
      </c>
      <c r="B49" s="15" t="s">
        <v>165</v>
      </c>
      <c r="C49" s="15" t="s">
        <v>166</v>
      </c>
      <c r="D49" s="15" t="s">
        <v>95</v>
      </c>
      <c r="E49" s="15" t="s">
        <v>80</v>
      </c>
      <c r="F49" s="15">
        <v>3000</v>
      </c>
      <c r="G49" s="6" t="s">
        <v>36</v>
      </c>
      <c r="H49" s="15" t="s">
        <v>194</v>
      </c>
      <c r="I49" s="15" t="s">
        <v>38</v>
      </c>
      <c r="J49" s="17">
        <v>46199</v>
      </c>
      <c r="K49" s="6"/>
    </row>
    <row r="50" ht="14" customHeight="1" spans="1:11">
      <c r="A50" s="15">
        <v>48</v>
      </c>
      <c r="B50" s="38" t="s">
        <v>95</v>
      </c>
      <c r="C50" s="38" t="s">
        <v>186</v>
      </c>
      <c r="D50" s="4" t="s">
        <v>95</v>
      </c>
      <c r="E50" s="38" t="s">
        <v>80</v>
      </c>
      <c r="F50" s="6">
        <v>2710</v>
      </c>
      <c r="G50" s="6" t="s">
        <v>167</v>
      </c>
      <c r="H50" s="6" t="s">
        <v>37</v>
      </c>
      <c r="I50" s="15" t="s">
        <v>38</v>
      </c>
      <c r="J50" s="17">
        <v>46200</v>
      </c>
      <c r="K50" s="6"/>
    </row>
    <row r="51" ht="14" customHeight="1" spans="1:11">
      <c r="A51" s="15">
        <v>49</v>
      </c>
      <c r="B51" s="38" t="s">
        <v>195</v>
      </c>
      <c r="C51" s="38" t="s">
        <v>186</v>
      </c>
      <c r="D51" s="6" t="s">
        <v>196</v>
      </c>
      <c r="E51" s="38" t="s">
        <v>197</v>
      </c>
      <c r="F51" s="6">
        <v>3000</v>
      </c>
      <c r="G51" s="6" t="s">
        <v>36</v>
      </c>
      <c r="H51" s="6" t="s">
        <v>198</v>
      </c>
      <c r="I51" s="15" t="s">
        <v>38</v>
      </c>
      <c r="J51" s="17">
        <v>46200</v>
      </c>
      <c r="K51" s="6"/>
    </row>
    <row r="52" spans="1:11">
      <c r="A52" s="15">
        <v>50</v>
      </c>
      <c r="B52" s="6" t="s">
        <v>174</v>
      </c>
      <c r="C52" s="6" t="s">
        <v>199</v>
      </c>
      <c r="D52" s="4" t="s">
        <v>90</v>
      </c>
      <c r="E52" s="6" t="s">
        <v>59</v>
      </c>
      <c r="F52" s="6">
        <v>10098</v>
      </c>
      <c r="G52" s="6" t="s">
        <v>36</v>
      </c>
      <c r="H52" s="24" t="s">
        <v>200</v>
      </c>
      <c r="I52" s="15" t="s">
        <v>38</v>
      </c>
      <c r="J52" s="17">
        <v>46200</v>
      </c>
      <c r="K52" s="6"/>
    </row>
    <row r="53" spans="1:11">
      <c r="A53" s="15">
        <v>51</v>
      </c>
      <c r="B53" s="6" t="s">
        <v>174</v>
      </c>
      <c r="C53" s="6" t="s">
        <v>199</v>
      </c>
      <c r="D53" s="6" t="s">
        <v>193</v>
      </c>
      <c r="E53" s="6" t="s">
        <v>59</v>
      </c>
      <c r="F53" s="6">
        <v>10100</v>
      </c>
      <c r="G53" s="6" t="s">
        <v>36</v>
      </c>
      <c r="H53" s="6" t="s">
        <v>37</v>
      </c>
      <c r="I53" s="15" t="s">
        <v>38</v>
      </c>
      <c r="J53" s="17">
        <v>46200</v>
      </c>
      <c r="K53" s="6"/>
    </row>
    <row r="54" spans="1:11">
      <c r="A54" s="6"/>
      <c r="B54" s="6"/>
      <c r="D54" s="6"/>
      <c r="E54" s="6"/>
      <c r="F54" s="6"/>
      <c r="G54" s="24"/>
      <c r="H54" s="6"/>
      <c r="I54" s="24"/>
      <c r="J54" s="45"/>
      <c r="K54" s="6"/>
    </row>
    <row r="55" spans="1:11">
      <c r="A55" s="6"/>
      <c r="B55" s="6"/>
      <c r="C55" s="6"/>
      <c r="D55" s="6"/>
      <c r="E55" s="6"/>
      <c r="F55" s="6"/>
      <c r="G55" s="24"/>
      <c r="H55" s="24"/>
      <c r="I55" s="24"/>
      <c r="J55" s="45"/>
      <c r="K55" s="6"/>
    </row>
    <row r="56" spans="1:11">
      <c r="A56" s="6"/>
      <c r="B56" s="6"/>
      <c r="C56" s="6"/>
      <c r="E56" s="6"/>
      <c r="F56" s="6"/>
      <c r="G56" s="24"/>
      <c r="H56" s="24"/>
      <c r="I56" s="24"/>
      <c r="J56" s="45"/>
      <c r="K56" s="6"/>
    </row>
    <row r="57" spans="1:11">
      <c r="A57" s="6"/>
      <c r="B57" s="6"/>
      <c r="C57" s="6"/>
      <c r="D57" s="6"/>
      <c r="E57" s="6"/>
      <c r="F57" s="6"/>
      <c r="G57" s="24"/>
      <c r="H57" s="24"/>
      <c r="I57" s="24"/>
      <c r="J57" s="45"/>
      <c r="K57" s="6"/>
    </row>
    <row r="58" spans="1:11">
      <c r="A58" s="6"/>
      <c r="B58" s="6"/>
      <c r="C58" s="6"/>
      <c r="D58" s="6"/>
      <c r="E58" s="6"/>
      <c r="F58" s="6"/>
      <c r="G58" s="46"/>
      <c r="H58" s="46"/>
      <c r="I58" s="47"/>
      <c r="J58" s="48"/>
      <c r="K58" s="49"/>
    </row>
    <row r="59" spans="1:11">
      <c r="A59" s="6"/>
      <c r="B59" s="6"/>
      <c r="C59" s="6"/>
      <c r="D59" s="6"/>
      <c r="E59" s="6"/>
      <c r="F59" s="6"/>
      <c r="G59" s="50"/>
      <c r="H59" s="50"/>
      <c r="I59" s="47"/>
      <c r="J59" s="48"/>
      <c r="K59" s="42"/>
    </row>
    <row r="60" spans="1:11">
      <c r="A60" s="6"/>
      <c r="B60" s="6"/>
      <c r="C60" s="6"/>
      <c r="D60" s="6"/>
      <c r="E60" s="6"/>
      <c r="F60" s="6"/>
      <c r="G60" s="24"/>
      <c r="H60" s="24"/>
      <c r="I60" s="24"/>
      <c r="J60" s="17"/>
      <c r="K60" s="6"/>
    </row>
    <row r="61" spans="1:11">
      <c r="A61" s="6"/>
      <c r="B61" s="6"/>
      <c r="C61" s="6"/>
      <c r="D61" s="6"/>
      <c r="E61" s="6"/>
      <c r="F61" s="6"/>
      <c r="G61" s="24"/>
      <c r="H61" s="24"/>
      <c r="I61" s="24"/>
      <c r="J61" s="17"/>
      <c r="K61" s="6"/>
    </row>
    <row r="62" spans="1:11">
      <c r="A62" s="6"/>
      <c r="B62" s="6"/>
      <c r="C62" s="6"/>
      <c r="D62" s="6"/>
      <c r="E62" s="6"/>
      <c r="F62" s="6"/>
      <c r="G62" s="24"/>
      <c r="H62" s="24"/>
      <c r="I62" s="24"/>
      <c r="J62" s="17"/>
      <c r="K62" s="51"/>
    </row>
    <row r="63" spans="1:11">
      <c r="A63" s="6"/>
      <c r="B63" s="6"/>
      <c r="C63" s="6"/>
      <c r="D63" s="6"/>
      <c r="E63" s="6"/>
      <c r="F63" s="6"/>
      <c r="G63" s="24"/>
      <c r="H63" s="24"/>
      <c r="I63" s="24"/>
      <c r="J63" s="17"/>
      <c r="K63" s="51"/>
    </row>
    <row r="64" spans="1:11">
      <c r="A64" s="6"/>
      <c r="B64" s="6"/>
      <c r="C64" s="6"/>
      <c r="D64" s="6"/>
      <c r="E64" s="24"/>
      <c r="F64" s="6"/>
      <c r="G64" s="24"/>
      <c r="H64" s="24"/>
      <c r="I64" s="24"/>
      <c r="J64" s="17"/>
      <c r="K64" s="6"/>
    </row>
    <row r="65" spans="1:11">
      <c r="A65" s="6"/>
      <c r="B65" s="6"/>
      <c r="C65" s="6"/>
      <c r="D65" s="6"/>
      <c r="E65" s="6"/>
      <c r="F65" s="6"/>
      <c r="G65" s="24"/>
      <c r="H65" s="24"/>
      <c r="I65" s="24"/>
      <c r="J65" s="17"/>
      <c r="K65" s="6"/>
    </row>
    <row r="66" spans="1:11">
      <c r="A66" s="6"/>
      <c r="B66" s="6"/>
      <c r="C66" s="6"/>
      <c r="D66" s="6"/>
      <c r="E66" s="6"/>
      <c r="F66" s="6"/>
      <c r="G66" s="24"/>
      <c r="H66" s="24"/>
      <c r="I66" s="24"/>
      <c r="J66" s="17"/>
      <c r="K66" s="6"/>
    </row>
    <row r="67" spans="1:11">
      <c r="A67" s="6"/>
      <c r="B67" s="6"/>
      <c r="C67" s="6"/>
      <c r="D67" s="24"/>
      <c r="E67" s="52"/>
      <c r="F67" s="6"/>
      <c r="G67" s="24"/>
      <c r="H67" s="24"/>
      <c r="I67" s="24"/>
      <c r="J67" s="17"/>
      <c r="K67" s="6"/>
    </row>
    <row r="68" spans="1:11">
      <c r="A68" s="6"/>
      <c r="B68" s="6"/>
      <c r="C68" s="6"/>
      <c r="D68" s="6"/>
      <c r="E68" s="6"/>
      <c r="F68" s="6"/>
      <c r="G68" s="24"/>
      <c r="H68" s="24"/>
      <c r="I68" s="24"/>
      <c r="J68" s="17"/>
      <c r="K68" s="6"/>
    </row>
    <row r="69" spans="1:11">
      <c r="A69" s="6"/>
      <c r="B69" s="6"/>
      <c r="C69" s="6"/>
      <c r="D69" s="6"/>
      <c r="E69" s="6"/>
      <c r="F69" s="6"/>
      <c r="G69" s="24"/>
      <c r="H69" s="24"/>
      <c r="I69" s="24"/>
      <c r="J69" s="17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6"/>
      <c r="J70" s="17"/>
      <c r="K70" s="6"/>
    </row>
    <row r="71" spans="1:11">
      <c r="A71" s="6"/>
      <c r="B71" s="6"/>
      <c r="C71" s="6"/>
      <c r="D71" s="6"/>
      <c r="E71" s="6"/>
      <c r="F71" s="6"/>
      <c r="G71" s="24"/>
      <c r="H71" s="24"/>
      <c r="I71" s="24"/>
      <c r="J71" s="17"/>
      <c r="K71" s="6"/>
    </row>
    <row r="72" spans="1:11">
      <c r="A72" s="6"/>
      <c r="B72" s="6"/>
      <c r="C72" s="6"/>
      <c r="D72" s="6"/>
      <c r="E72" s="6"/>
      <c r="F72" s="6"/>
      <c r="G72" s="24"/>
      <c r="H72" s="24"/>
      <c r="I72" s="24"/>
      <c r="J72" s="17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6"/>
      <c r="J73" s="17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6"/>
      <c r="J74" s="17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17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17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6"/>
      <c r="J77" s="17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17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17"/>
      <c r="K79" s="6"/>
    </row>
    <row r="80" s="3" customFormat="1" spans="1:11">
      <c r="A80" s="6"/>
      <c r="B80" s="6"/>
      <c r="C80" s="6"/>
      <c r="D80" s="6"/>
      <c r="E80" s="6"/>
      <c r="F80" s="6"/>
      <c r="G80" s="6"/>
      <c r="H80" s="6"/>
      <c r="I80" s="6"/>
      <c r="J80" s="17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17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17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17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17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17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17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17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17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17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17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</sheetData>
  <autoFilter xmlns:etc="http://www.wps.cn/officeDocument/2017/etCustomData" ref="A2:N51" etc:filterBottomFollowUsedRange="0">
    <extLst/>
  </autoFilter>
  <mergeCells count="3">
    <mergeCell ref="A1:K1"/>
    <mergeCell ref="H58:H59"/>
    <mergeCell ref="K58:K59"/>
  </mergeCells>
  <pageMargins left="0.472222222222222" right="0.393055555555556" top="0.629861111111111" bottom="0.354166666666667" header="0.236111111111111" footer="0.118055555555556"/>
  <pageSetup paperSize="9" orientation="landscape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abSelected="1" zoomScale="90" zoomScaleNormal="90" topLeftCell="A13" workbookViewId="0">
      <selection activeCell="A4" sqref="A4:A33"/>
    </sheetView>
  </sheetViews>
  <sheetFormatPr defaultColWidth="9" defaultRowHeight="13.5"/>
  <cols>
    <col min="1" max="1" width="6.49166666666667" style="4" customWidth="1"/>
    <col min="2" max="3" width="12.75" style="4" customWidth="1"/>
    <col min="4" max="4" width="18.05" style="4" customWidth="1"/>
    <col min="5" max="5" width="16.5" style="4" customWidth="1"/>
    <col min="6" max="6" width="11.6333333333333" style="4" customWidth="1"/>
    <col min="7" max="7" width="4.71666666666667" style="4" customWidth="1"/>
    <col min="8" max="8" width="41.25" style="4" customWidth="1"/>
    <col min="9" max="9" width="9.01666666666667" style="5" customWidth="1"/>
    <col min="10" max="10" width="11.1333333333333" style="4" customWidth="1"/>
    <col min="11" max="11" width="28.0583333333333" style="4" customWidth="1"/>
    <col min="12" max="16384" width="9" style="3"/>
  </cols>
  <sheetData>
    <row r="1" spans="1:12">
      <c r="A1" s="4" t="s">
        <v>201</v>
      </c>
    </row>
    <row r="2" spans="1:12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7" t="s">
        <v>29</v>
      </c>
      <c r="J2" s="6" t="s">
        <v>30</v>
      </c>
      <c r="K2" s="6" t="s">
        <v>31</v>
      </c>
      <c r="L2" s="8" t="s">
        <v>202</v>
      </c>
    </row>
    <row r="3" s="1" customFormat="1" spans="1:12">
      <c r="A3" s="9">
        <v>1</v>
      </c>
      <c r="B3" s="9" t="s">
        <v>203</v>
      </c>
      <c r="C3" s="9" t="s">
        <v>33</v>
      </c>
      <c r="D3" s="9" t="s">
        <v>204</v>
      </c>
      <c r="E3" s="9"/>
      <c r="F3" s="9">
        <v>404</v>
      </c>
      <c r="G3" s="9" t="s">
        <v>205</v>
      </c>
      <c r="H3" s="9" t="s">
        <v>206</v>
      </c>
      <c r="I3" s="10" t="s">
        <v>38</v>
      </c>
      <c r="J3" s="11">
        <v>46024</v>
      </c>
      <c r="K3" s="9"/>
      <c r="L3" s="12"/>
    </row>
    <row r="4" s="1" customFormat="1" spans="1:12">
      <c r="A4" s="9">
        <v>2</v>
      </c>
      <c r="B4" s="9" t="s">
        <v>207</v>
      </c>
      <c r="C4" s="9" t="s">
        <v>57</v>
      </c>
      <c r="D4" s="9" t="s">
        <v>208</v>
      </c>
      <c r="E4" s="9" t="s">
        <v>209</v>
      </c>
      <c r="F4" s="9">
        <v>150.6</v>
      </c>
      <c r="G4" s="9" t="s">
        <v>72</v>
      </c>
      <c r="H4" s="9" t="s">
        <v>210</v>
      </c>
      <c r="I4" s="10" t="s">
        <v>38</v>
      </c>
      <c r="J4" s="13">
        <v>46034</v>
      </c>
      <c r="K4" s="9"/>
    </row>
    <row r="5" s="1" customFormat="1" spans="1:12">
      <c r="A5" s="9">
        <v>3</v>
      </c>
      <c r="B5" s="9" t="s">
        <v>207</v>
      </c>
      <c r="C5" s="9" t="s">
        <v>57</v>
      </c>
      <c r="D5" s="9" t="s">
        <v>208</v>
      </c>
      <c r="E5" s="9" t="s">
        <v>209</v>
      </c>
      <c r="F5" s="9">
        <v>150.6</v>
      </c>
      <c r="G5" s="9" t="s">
        <v>72</v>
      </c>
      <c r="H5" s="9" t="s">
        <v>210</v>
      </c>
      <c r="I5" s="10" t="s">
        <v>38</v>
      </c>
      <c r="J5" s="13">
        <v>46034</v>
      </c>
      <c r="K5" s="14"/>
    </row>
    <row r="6" s="1" customFormat="1" spans="1:12">
      <c r="A6" s="9">
        <v>4</v>
      </c>
      <c r="B6" s="9" t="s">
        <v>211</v>
      </c>
      <c r="C6" s="9" t="s">
        <v>212</v>
      </c>
      <c r="D6" s="9" t="s">
        <v>213</v>
      </c>
      <c r="E6" s="9" t="s">
        <v>214</v>
      </c>
      <c r="F6" s="9">
        <v>370.7</v>
      </c>
      <c r="G6" s="9" t="s">
        <v>101</v>
      </c>
      <c r="H6" s="9" t="s">
        <v>215</v>
      </c>
      <c r="I6" s="10" t="s">
        <v>38</v>
      </c>
      <c r="J6" s="13">
        <v>46035</v>
      </c>
      <c r="K6" s="9"/>
    </row>
    <row r="7" s="1" customFormat="1" spans="1:12">
      <c r="A7" s="9">
        <v>5</v>
      </c>
      <c r="B7" s="9" t="s">
        <v>216</v>
      </c>
      <c r="C7" s="9" t="s">
        <v>217</v>
      </c>
      <c r="D7" s="9" t="s">
        <v>218</v>
      </c>
      <c r="E7" s="9" t="s">
        <v>134</v>
      </c>
      <c r="F7" s="9">
        <v>815</v>
      </c>
      <c r="G7" s="9" t="s">
        <v>72</v>
      </c>
      <c r="H7" s="9" t="s">
        <v>219</v>
      </c>
      <c r="I7" s="10" t="s">
        <v>38</v>
      </c>
      <c r="J7" s="13">
        <v>46047</v>
      </c>
      <c r="K7" s="9"/>
    </row>
    <row r="8" s="1" customFormat="1" spans="1:12">
      <c r="A8" s="9">
        <v>6</v>
      </c>
      <c r="B8" s="9" t="s">
        <v>216</v>
      </c>
      <c r="C8" s="9" t="s">
        <v>217</v>
      </c>
      <c r="D8" s="9" t="s">
        <v>220</v>
      </c>
      <c r="E8" s="9" t="s">
        <v>42</v>
      </c>
      <c r="F8" s="9">
        <v>168</v>
      </c>
      <c r="G8" s="9" t="s">
        <v>72</v>
      </c>
      <c r="H8" s="9" t="s">
        <v>221</v>
      </c>
      <c r="I8" s="10" t="s">
        <v>38</v>
      </c>
      <c r="J8" s="13">
        <v>46047</v>
      </c>
      <c r="K8" s="9"/>
    </row>
    <row r="9" s="1" customFormat="1" spans="1:12">
      <c r="A9" s="9">
        <v>7</v>
      </c>
      <c r="B9" s="9" t="s">
        <v>207</v>
      </c>
      <c r="C9" s="9" t="s">
        <v>57</v>
      </c>
      <c r="D9" s="9" t="s">
        <v>208</v>
      </c>
      <c r="E9" s="9" t="s">
        <v>209</v>
      </c>
      <c r="F9" s="9">
        <v>626.4</v>
      </c>
      <c r="G9" s="9" t="s">
        <v>72</v>
      </c>
      <c r="H9" s="9" t="s">
        <v>222</v>
      </c>
      <c r="I9" s="10" t="s">
        <v>38</v>
      </c>
      <c r="J9" s="13">
        <v>46050</v>
      </c>
      <c r="K9" s="14"/>
    </row>
    <row r="10" s="2" customFormat="1" spans="1:12">
      <c r="A10" s="9">
        <v>8</v>
      </c>
      <c r="B10" s="15" t="s">
        <v>207</v>
      </c>
      <c r="C10" s="15" t="s">
        <v>57</v>
      </c>
      <c r="D10" s="15" t="s">
        <v>208</v>
      </c>
      <c r="E10" s="15" t="s">
        <v>209</v>
      </c>
      <c r="F10" s="15">
        <v>64.9</v>
      </c>
      <c r="G10" s="15" t="s">
        <v>72</v>
      </c>
      <c r="H10" s="15" t="s">
        <v>223</v>
      </c>
      <c r="I10" s="10" t="s">
        <v>38</v>
      </c>
      <c r="J10" s="16">
        <v>46055</v>
      </c>
      <c r="K10" s="15"/>
    </row>
    <row r="11" s="2" customFormat="1" spans="1:12">
      <c r="A11" s="9">
        <v>9</v>
      </c>
      <c r="B11" s="15" t="s">
        <v>224</v>
      </c>
      <c r="C11" s="15" t="s">
        <v>225</v>
      </c>
      <c r="D11" s="15" t="s">
        <v>226</v>
      </c>
      <c r="E11" s="15" t="s">
        <v>42</v>
      </c>
      <c r="F11" s="15">
        <v>147</v>
      </c>
      <c r="G11" s="15" t="s">
        <v>72</v>
      </c>
      <c r="H11" s="15" t="s">
        <v>227</v>
      </c>
      <c r="I11" s="15"/>
      <c r="J11" s="16">
        <v>46083</v>
      </c>
      <c r="K11" s="15"/>
    </row>
    <row r="12" s="2" customFormat="1" spans="1:12">
      <c r="A12" s="9">
        <v>10</v>
      </c>
      <c r="B12" s="15" t="s">
        <v>228</v>
      </c>
      <c r="C12" s="15" t="s">
        <v>229</v>
      </c>
      <c r="D12" s="15" t="s">
        <v>230</v>
      </c>
      <c r="E12" s="15" t="s">
        <v>42</v>
      </c>
      <c r="F12" s="15">
        <v>105</v>
      </c>
      <c r="G12" s="15" t="s">
        <v>72</v>
      </c>
      <c r="H12" s="15" t="s">
        <v>231</v>
      </c>
      <c r="I12" s="15" t="s">
        <v>38</v>
      </c>
      <c r="J12" s="16">
        <v>46093</v>
      </c>
      <c r="K12" s="15"/>
    </row>
    <row r="13" s="2" customFormat="1" spans="1:12">
      <c r="A13" s="9">
        <v>11</v>
      </c>
      <c r="B13" s="15" t="s">
        <v>232</v>
      </c>
      <c r="C13" s="15" t="s">
        <v>217</v>
      </c>
      <c r="D13" s="15">
        <v>30936</v>
      </c>
      <c r="E13" s="15" t="s">
        <v>233</v>
      </c>
      <c r="F13" s="15">
        <v>250</v>
      </c>
      <c r="G13" s="15" t="s">
        <v>72</v>
      </c>
      <c r="H13" s="15" t="s">
        <v>234</v>
      </c>
      <c r="I13" s="15" t="s">
        <v>38</v>
      </c>
      <c r="J13" s="16">
        <v>46093</v>
      </c>
      <c r="K13" s="15"/>
    </row>
    <row r="14" s="3" customFormat="1" spans="1:12">
      <c r="A14" s="9">
        <v>12</v>
      </c>
      <c r="B14" s="6" t="s">
        <v>235</v>
      </c>
      <c r="C14" s="6" t="s">
        <v>98</v>
      </c>
      <c r="D14" s="6" t="s">
        <v>236</v>
      </c>
      <c r="E14" s="6" t="s">
        <v>237</v>
      </c>
      <c r="F14" s="6">
        <v>486</v>
      </c>
      <c r="G14" s="6" t="s">
        <v>72</v>
      </c>
      <c r="H14" s="6" t="s">
        <v>238</v>
      </c>
      <c r="I14" s="6" t="s">
        <v>239</v>
      </c>
      <c r="J14" s="17">
        <v>46099</v>
      </c>
      <c r="K14" s="6"/>
    </row>
    <row r="15" s="2" customFormat="1" spans="1:12">
      <c r="A15" s="9">
        <v>13</v>
      </c>
      <c r="B15" s="15" t="s">
        <v>240</v>
      </c>
      <c r="C15" s="15" t="s">
        <v>241</v>
      </c>
      <c r="D15" s="15" t="s">
        <v>242</v>
      </c>
      <c r="E15" s="15" t="s">
        <v>243</v>
      </c>
      <c r="F15" s="15">
        <v>23.6</v>
      </c>
      <c r="G15" s="15" t="s">
        <v>244</v>
      </c>
      <c r="H15" s="15" t="s">
        <v>219</v>
      </c>
      <c r="I15" s="18" t="s">
        <v>38</v>
      </c>
      <c r="J15" s="16">
        <v>46101</v>
      </c>
      <c r="K15" s="15"/>
    </row>
    <row r="16" s="2" customFormat="1" spans="1:12">
      <c r="A16" s="9">
        <v>14</v>
      </c>
      <c r="B16" s="19" t="s">
        <v>216</v>
      </c>
      <c r="C16" s="19" t="s">
        <v>217</v>
      </c>
      <c r="D16" s="19" t="s">
        <v>218</v>
      </c>
      <c r="E16" s="19" t="s">
        <v>134</v>
      </c>
      <c r="F16" s="15">
        <v>248</v>
      </c>
      <c r="G16" s="19" t="s">
        <v>72</v>
      </c>
      <c r="H16" s="20" t="s">
        <v>245</v>
      </c>
      <c r="I16" s="21" t="s">
        <v>38</v>
      </c>
      <c r="J16" s="16">
        <v>46118</v>
      </c>
      <c r="K16" s="19"/>
    </row>
    <row r="17" s="2" customFormat="1" spans="1:11">
      <c r="A17" s="9">
        <v>15</v>
      </c>
      <c r="B17" s="19" t="s">
        <v>207</v>
      </c>
      <c r="C17" s="19" t="s">
        <v>57</v>
      </c>
      <c r="D17" s="19" t="s">
        <v>208</v>
      </c>
      <c r="E17" s="19" t="s">
        <v>246</v>
      </c>
      <c r="F17" s="15">
        <v>149.7</v>
      </c>
      <c r="G17" s="19" t="s">
        <v>72</v>
      </c>
      <c r="H17" s="19" t="s">
        <v>247</v>
      </c>
      <c r="I17" s="19" t="s">
        <v>248</v>
      </c>
      <c r="J17" s="16">
        <v>46125</v>
      </c>
      <c r="K17" s="19"/>
    </row>
    <row r="18" s="2" customFormat="1" spans="1:11">
      <c r="A18" s="9">
        <v>16</v>
      </c>
      <c r="B18" s="19" t="s">
        <v>249</v>
      </c>
      <c r="C18" s="19" t="s">
        <v>250</v>
      </c>
      <c r="D18" s="19" t="s">
        <v>251</v>
      </c>
      <c r="E18" s="19" t="s">
        <v>252</v>
      </c>
      <c r="F18" s="15">
        <v>10887.3</v>
      </c>
      <c r="G18" s="19" t="s">
        <v>72</v>
      </c>
      <c r="H18" s="19" t="s">
        <v>253</v>
      </c>
      <c r="I18" s="19" t="s">
        <v>38</v>
      </c>
      <c r="J18" s="16">
        <v>46125</v>
      </c>
      <c r="K18" s="19"/>
    </row>
    <row r="19" s="2" customFormat="1" spans="1:11">
      <c r="A19" s="9">
        <v>17</v>
      </c>
      <c r="B19" s="15" t="s">
        <v>254</v>
      </c>
      <c r="C19" s="15" t="s">
        <v>157</v>
      </c>
      <c r="D19" s="15" t="s">
        <v>255</v>
      </c>
      <c r="E19" s="15" t="s">
        <v>134</v>
      </c>
      <c r="F19" s="15">
        <v>920.25</v>
      </c>
      <c r="G19" s="15" t="s">
        <v>256</v>
      </c>
      <c r="H19" s="15" t="s">
        <v>257</v>
      </c>
      <c r="I19" s="18" t="s">
        <v>38</v>
      </c>
      <c r="J19" s="16">
        <v>46127</v>
      </c>
      <c r="K19" s="15"/>
    </row>
    <row r="20" customFormat="1" spans="1:11">
      <c r="A20" s="9">
        <v>18</v>
      </c>
      <c r="B20" s="15" t="s">
        <v>254</v>
      </c>
      <c r="C20" s="15" t="s">
        <v>157</v>
      </c>
      <c r="D20" s="15" t="s">
        <v>255</v>
      </c>
      <c r="E20" s="15" t="s">
        <v>134</v>
      </c>
      <c r="F20" s="15">
        <v>921.25</v>
      </c>
      <c r="G20" s="15" t="s">
        <v>256</v>
      </c>
      <c r="H20" s="6" t="s">
        <v>258</v>
      </c>
      <c r="I20" s="18" t="s">
        <v>38</v>
      </c>
      <c r="J20" s="16">
        <v>46127</v>
      </c>
      <c r="K20" s="6"/>
    </row>
    <row r="21" s="2" customFormat="1" spans="1:11">
      <c r="A21" s="9">
        <v>19</v>
      </c>
      <c r="B21" s="15" t="s">
        <v>216</v>
      </c>
      <c r="C21" s="15" t="s">
        <v>259</v>
      </c>
      <c r="D21" s="15" t="s">
        <v>260</v>
      </c>
      <c r="E21" s="15" t="s">
        <v>261</v>
      </c>
      <c r="F21" s="15">
        <v>203</v>
      </c>
      <c r="G21" s="15" t="s">
        <v>72</v>
      </c>
      <c r="H21" s="15" t="s">
        <v>262</v>
      </c>
      <c r="I21" s="18" t="s">
        <v>38</v>
      </c>
      <c r="J21" s="16">
        <v>46128</v>
      </c>
      <c r="K21" s="15"/>
    </row>
    <row r="22" s="2" customFormat="1" spans="1:11">
      <c r="A22" s="9">
        <v>20</v>
      </c>
      <c r="B22" s="19" t="s">
        <v>263</v>
      </c>
      <c r="C22" s="19" t="s">
        <v>264</v>
      </c>
      <c r="D22" s="19" t="s">
        <v>265</v>
      </c>
      <c r="E22" s="19" t="s">
        <v>252</v>
      </c>
      <c r="F22" s="15">
        <v>4298.5</v>
      </c>
      <c r="G22" s="19" t="s">
        <v>72</v>
      </c>
      <c r="H22" s="19" t="s">
        <v>266</v>
      </c>
      <c r="I22" s="18" t="s">
        <v>38</v>
      </c>
      <c r="J22" s="16">
        <v>46132</v>
      </c>
      <c r="K22" s="19"/>
    </row>
    <row r="23" s="2" customFormat="1" spans="1:11">
      <c r="A23" s="9">
        <v>21</v>
      </c>
      <c r="B23" s="19" t="s">
        <v>263</v>
      </c>
      <c r="C23" s="22" t="s">
        <v>267</v>
      </c>
      <c r="D23" s="19" t="s">
        <v>268</v>
      </c>
      <c r="E23" s="19" t="s">
        <v>42</v>
      </c>
      <c r="F23" s="15">
        <v>208</v>
      </c>
      <c r="G23" s="19" t="s">
        <v>72</v>
      </c>
      <c r="H23" s="22" t="s">
        <v>115</v>
      </c>
      <c r="I23" s="18" t="s">
        <v>38</v>
      </c>
      <c r="J23" s="16">
        <v>46152</v>
      </c>
      <c r="K23" s="19"/>
    </row>
    <row r="24" s="2" customFormat="1" spans="1:11">
      <c r="A24" s="9">
        <v>22</v>
      </c>
      <c r="B24" s="22" t="s">
        <v>269</v>
      </c>
      <c r="C24" s="22" t="s">
        <v>178</v>
      </c>
      <c r="D24" s="19" t="s">
        <v>270</v>
      </c>
      <c r="E24" s="19" t="s">
        <v>271</v>
      </c>
      <c r="F24" s="15">
        <v>8</v>
      </c>
      <c r="G24" s="22" t="s">
        <v>72</v>
      </c>
      <c r="H24" s="22" t="s">
        <v>272</v>
      </c>
      <c r="I24" s="18" t="s">
        <v>38</v>
      </c>
      <c r="J24" s="16">
        <v>46156</v>
      </c>
      <c r="K24" s="19"/>
    </row>
    <row r="25" s="2" customFormat="1" spans="1:11">
      <c r="A25" s="9">
        <v>23</v>
      </c>
      <c r="B25" s="22" t="s">
        <v>269</v>
      </c>
      <c r="C25" s="22" t="s">
        <v>178</v>
      </c>
      <c r="D25" s="19" t="s">
        <v>270</v>
      </c>
      <c r="E25" s="19" t="s">
        <v>273</v>
      </c>
      <c r="F25" s="15">
        <v>56</v>
      </c>
      <c r="G25" s="22" t="s">
        <v>72</v>
      </c>
      <c r="H25" s="22" t="s">
        <v>272</v>
      </c>
      <c r="I25" s="18" t="s">
        <v>38</v>
      </c>
      <c r="J25" s="16">
        <v>46156</v>
      </c>
      <c r="K25" s="19"/>
    </row>
    <row r="26" s="2" customFormat="1" spans="1:11">
      <c r="A26" s="9">
        <v>24</v>
      </c>
      <c r="B26" s="22" t="s">
        <v>269</v>
      </c>
      <c r="C26" s="22" t="s">
        <v>178</v>
      </c>
      <c r="D26" s="19" t="s">
        <v>270</v>
      </c>
      <c r="E26" s="19" t="s">
        <v>274</v>
      </c>
      <c r="F26" s="15">
        <v>10</v>
      </c>
      <c r="G26" s="22" t="s">
        <v>72</v>
      </c>
      <c r="H26" s="22" t="s">
        <v>272</v>
      </c>
      <c r="I26" s="18" t="s">
        <v>38</v>
      </c>
      <c r="J26" s="16">
        <v>46156</v>
      </c>
      <c r="K26" s="19"/>
    </row>
    <row r="27" s="2" customFormat="1" spans="1:11">
      <c r="A27" s="9">
        <v>25</v>
      </c>
      <c r="B27" s="22" t="s">
        <v>216</v>
      </c>
      <c r="C27" s="22" t="s">
        <v>275</v>
      </c>
      <c r="D27" s="19" t="s">
        <v>276</v>
      </c>
      <c r="E27" s="19" t="s">
        <v>134</v>
      </c>
      <c r="F27" s="15">
        <v>47</v>
      </c>
      <c r="G27" s="22" t="s">
        <v>72</v>
      </c>
      <c r="H27" s="22" t="s">
        <v>277</v>
      </c>
      <c r="I27" s="18" t="s">
        <v>38</v>
      </c>
      <c r="J27" s="16">
        <v>46157</v>
      </c>
      <c r="K27" s="19"/>
    </row>
    <row r="28" s="2" customFormat="1" spans="1:11">
      <c r="A28" s="9">
        <v>26</v>
      </c>
      <c r="B28" s="23" t="s">
        <v>278</v>
      </c>
      <c r="C28" s="23" t="s">
        <v>186</v>
      </c>
      <c r="D28" s="19" t="s">
        <v>251</v>
      </c>
      <c r="E28" s="19" t="s">
        <v>252</v>
      </c>
      <c r="F28" s="15">
        <v>30000</v>
      </c>
      <c r="G28" s="22" t="s">
        <v>72</v>
      </c>
      <c r="H28" s="19" t="s">
        <v>279</v>
      </c>
      <c r="I28" s="18" t="s">
        <v>38</v>
      </c>
      <c r="J28" s="17">
        <v>46167</v>
      </c>
      <c r="K28" s="19" t="s">
        <v>280</v>
      </c>
    </row>
    <row r="29" spans="1:11">
      <c r="A29" s="9">
        <v>27</v>
      </c>
      <c r="B29" s="6" t="s">
        <v>216</v>
      </c>
      <c r="C29" s="6" t="s">
        <v>145</v>
      </c>
      <c r="D29" s="6" t="s">
        <v>281</v>
      </c>
      <c r="E29" s="6" t="s">
        <v>42</v>
      </c>
      <c r="F29" s="6">
        <v>110</v>
      </c>
      <c r="G29" s="6" t="s">
        <v>72</v>
      </c>
      <c r="H29" s="6" t="s">
        <v>282</v>
      </c>
      <c r="I29" s="7" t="s">
        <v>38</v>
      </c>
      <c r="J29" s="17">
        <v>46162</v>
      </c>
      <c r="K29" s="6"/>
    </row>
    <row r="30" spans="1:11">
      <c r="A30" s="9">
        <v>28</v>
      </c>
      <c r="B30" s="6" t="s">
        <v>283</v>
      </c>
      <c r="C30" s="6" t="s">
        <v>145</v>
      </c>
      <c r="D30" s="6" t="s">
        <v>284</v>
      </c>
      <c r="E30" s="6" t="s">
        <v>42</v>
      </c>
      <c r="F30" s="6">
        <v>100</v>
      </c>
      <c r="G30" s="6" t="s">
        <v>72</v>
      </c>
      <c r="H30" s="6" t="s">
        <v>285</v>
      </c>
      <c r="I30" s="18" t="s">
        <v>38</v>
      </c>
      <c r="J30" s="17">
        <v>46183</v>
      </c>
      <c r="K30" s="6"/>
    </row>
    <row r="31" spans="1:11">
      <c r="A31" s="9">
        <v>29</v>
      </c>
      <c r="B31" s="6" t="s">
        <v>286</v>
      </c>
      <c r="C31" s="6" t="s">
        <v>267</v>
      </c>
      <c r="D31" s="6" t="s">
        <v>287</v>
      </c>
      <c r="E31" s="6" t="s">
        <v>42</v>
      </c>
      <c r="F31" s="6">
        <v>300</v>
      </c>
      <c r="G31" s="6" t="s">
        <v>72</v>
      </c>
      <c r="H31" s="6" t="s">
        <v>288</v>
      </c>
      <c r="I31" s="18" t="s">
        <v>289</v>
      </c>
      <c r="J31" s="17">
        <v>46189</v>
      </c>
      <c r="K31" s="6"/>
    </row>
    <row r="32" spans="1:11">
      <c r="A32" s="9">
        <v>30</v>
      </c>
      <c r="B32" s="6" t="s">
        <v>290</v>
      </c>
      <c r="C32" s="6" t="s">
        <v>291</v>
      </c>
      <c r="D32" s="6" t="s">
        <v>276</v>
      </c>
      <c r="E32" s="6" t="s">
        <v>292</v>
      </c>
      <c r="F32" s="6">
        <v>45</v>
      </c>
      <c r="G32" s="6" t="s">
        <v>72</v>
      </c>
      <c r="H32" s="6" t="s">
        <v>293</v>
      </c>
      <c r="I32" s="18" t="s">
        <v>38</v>
      </c>
      <c r="J32" s="17">
        <v>46193</v>
      </c>
      <c r="K32" s="6"/>
    </row>
    <row r="33" spans="1:11">
      <c r="A33" s="9">
        <v>31</v>
      </c>
      <c r="B33" s="6" t="s">
        <v>207</v>
      </c>
      <c r="C33" s="6" t="s">
        <v>267</v>
      </c>
      <c r="D33" s="6" t="s">
        <v>294</v>
      </c>
      <c r="E33" s="6" t="s">
        <v>295</v>
      </c>
      <c r="F33" s="6">
        <v>300</v>
      </c>
      <c r="G33" s="6" t="s">
        <v>72</v>
      </c>
      <c r="H33" s="6" t="s">
        <v>296</v>
      </c>
      <c r="I33" s="18" t="s">
        <v>38</v>
      </c>
      <c r="J33" s="17">
        <v>46202</v>
      </c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7"/>
      <c r="J34" s="17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7"/>
      <c r="J35" s="17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7"/>
      <c r="J36" s="17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7"/>
      <c r="J37" s="17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7"/>
      <c r="J38" s="17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7"/>
      <c r="J39" s="17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7"/>
      <c r="J40" s="17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7"/>
      <c r="J41" s="17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7"/>
      <c r="J42" s="17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7"/>
      <c r="J43" s="17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7"/>
      <c r="J44" s="17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7"/>
      <c r="J45" s="17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7"/>
      <c r="J46" s="17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7"/>
      <c r="J47" s="17"/>
      <c r="K47" s="6"/>
    </row>
    <row r="48" spans="1:11">
      <c r="A48" s="6"/>
      <c r="B48" s="6"/>
      <c r="C48" s="6"/>
      <c r="D48" s="6"/>
      <c r="E48" s="6"/>
      <c r="F48" s="6"/>
      <c r="G48" s="6"/>
      <c r="H48" s="24"/>
      <c r="I48" s="25"/>
      <c r="J48" s="17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7"/>
      <c r="J49" s="17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7"/>
      <c r="J50" s="17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7"/>
      <c r="J51" s="17"/>
      <c r="K51" s="24"/>
    </row>
    <row r="52" spans="1:11">
      <c r="A52" s="6"/>
      <c r="B52" s="6"/>
      <c r="C52" s="6"/>
      <c r="D52" s="6"/>
      <c r="E52" s="6"/>
      <c r="F52" s="6"/>
      <c r="G52" s="6"/>
      <c r="H52" s="6"/>
      <c r="I52" s="7"/>
      <c r="J52" s="17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7"/>
      <c r="J53" s="17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7"/>
      <c r="J54" s="17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7"/>
      <c r="J55" s="17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7"/>
      <c r="J56" s="17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7"/>
      <c r="J57" s="17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7"/>
      <c r="J58" s="17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7"/>
      <c r="J59" s="17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7"/>
      <c r="J60" s="17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7"/>
      <c r="J61" s="17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7"/>
      <c r="J62" s="6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7"/>
      <c r="J63" s="6"/>
      <c r="K63" s="6"/>
    </row>
    <row r="64" spans="1:11">
      <c r="A64" s="6"/>
      <c r="B64" s="6"/>
      <c r="C64" s="6"/>
      <c r="D64" s="6"/>
      <c r="E64" s="6"/>
      <c r="F64" s="6"/>
      <c r="G64" s="6"/>
      <c r="H64" s="6"/>
      <c r="I64" s="7"/>
      <c r="J64" s="6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7"/>
      <c r="J65" s="6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7"/>
      <c r="J66" s="6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7"/>
      <c r="J67" s="6"/>
      <c r="K67" s="6"/>
    </row>
    <row r="68" spans="1:11">
      <c r="A68" s="6"/>
      <c r="B68" s="6"/>
      <c r="C68" s="6"/>
      <c r="D68" s="6"/>
      <c r="E68" s="6"/>
      <c r="F68" s="6"/>
      <c r="G68" s="6"/>
      <c r="H68" s="6"/>
      <c r="I68" s="7"/>
      <c r="J68" s="6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7"/>
      <c r="J69" s="6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7"/>
      <c r="J70" s="6"/>
      <c r="K70" s="6"/>
    </row>
  </sheetData>
  <autoFilter xmlns:etc="http://www.wps.cn/officeDocument/2017/etCustomData" ref="A2:L59" etc:filterBottomFollowUsedRange="0">
    <extLst/>
  </autoFilter>
  <mergeCells count="1">
    <mergeCell ref="A1:K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辅料不良明细记录</vt:lpstr>
      <vt:lpstr>主料不良明细记录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猜</cp:lastModifiedBy>
  <dcterms:created xsi:type="dcterms:W3CDTF">2020-09-03T02:26:00Z</dcterms:created>
  <dcterms:modified xsi:type="dcterms:W3CDTF">2026-07-11T07:04:07Z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3D832BBA783E43FA88BE59D2D0A0EA2A_13</vt:lpwstr>
  </property>
  <property fmtid="{D5CDD505-2E9C-101B-9397-08002B2CF9AE}" pid="4" name="CalculationRule">
    <vt:i4>0</vt:i4>
  </property>
</Properties>
</file>