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engsn/Research/Lab1_Incubation/src-dl/"/>
    </mc:Choice>
  </mc:AlternateContent>
  <bookViews>
    <workbookView xWindow="720" yWindow="460" windowWidth="26600" windowHeight="14900" tabRatio="500" firstSheet="4" activeTab="7"/>
  </bookViews>
  <sheets>
    <sheet name="LFW~lambda=-5" sheetId="1" r:id="rId1"/>
    <sheet name="LFW~2~lambda=-5" sheetId="7" r:id="rId2"/>
    <sheet name="AR~lambda=-5" sheetId="6" r:id="rId3"/>
    <sheet name="FERET~lambda=-0.5" sheetId="9" r:id="rId4"/>
    <sheet name="GT~lambda=-0.5" sheetId="10" r:id="rId5"/>
    <sheet name="CFaces~lambda=-10" sheetId="11" r:id="rId6"/>
    <sheet name="YaleB_int8~lambda=-5" sheetId="8" r:id="rId7"/>
    <sheet name="Cleaves~lambda=0.5" sheetId="13" r:id="rId8"/>
    <sheet name="Leaf~lambda=-5" sheetId="3" r:id="rId9"/>
    <sheet name="HerbariumI~lambda=-0.5" sheetId="5" r:id="rId10"/>
    <sheet name="SwedishLeaf^lambda=0.5" sheetId="12" r:id="rId11"/>
    <sheet name="Flavia~lambda=1" sheetId="2" r:id="rId12"/>
    <sheet name="Herbarium~lambda=-10" sheetId="4" r:id="rId1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0" i="2" l="1"/>
  <c r="N10" i="2"/>
  <c r="W10" i="2"/>
  <c r="S10" i="2"/>
  <c r="T10" i="2"/>
  <c r="P10" i="2"/>
  <c r="Q10" i="2"/>
  <c r="S7" i="12"/>
  <c r="T7" i="12"/>
  <c r="P7" i="12"/>
  <c r="Q7" i="12"/>
  <c r="N7" i="12"/>
  <c r="M7" i="12"/>
  <c r="K7" i="12"/>
  <c r="AE16" i="5"/>
  <c r="AF16" i="5"/>
  <c r="AB16" i="5"/>
  <c r="AC16" i="5"/>
  <c r="Z16" i="5"/>
  <c r="Y16" i="5"/>
  <c r="W16" i="5"/>
  <c r="V42" i="13"/>
  <c r="W42" i="13"/>
  <c r="S42" i="13"/>
  <c r="T42" i="13"/>
  <c r="P42" i="13"/>
  <c r="Q42" i="13"/>
  <c r="N42" i="13"/>
  <c r="V42" i="3"/>
  <c r="W42" i="3"/>
  <c r="S42" i="3"/>
  <c r="T42" i="3"/>
  <c r="P42" i="3"/>
  <c r="Q42" i="3"/>
  <c r="N42" i="3"/>
  <c r="Q32" i="3"/>
  <c r="V32" i="3"/>
  <c r="N32" i="3"/>
  <c r="W32" i="3"/>
  <c r="S32" i="3"/>
  <c r="T32" i="3"/>
  <c r="P32" i="3"/>
  <c r="V32" i="13"/>
  <c r="W32" i="13"/>
  <c r="S32" i="13"/>
  <c r="T32" i="13"/>
  <c r="Q32" i="13"/>
  <c r="P32" i="13"/>
  <c r="N32" i="13"/>
  <c r="D5" i="13"/>
  <c r="E5" i="13"/>
  <c r="F5" i="13"/>
  <c r="G5" i="13"/>
  <c r="H5" i="13"/>
  <c r="I5" i="13"/>
  <c r="J5" i="13"/>
  <c r="D9" i="13"/>
  <c r="E9" i="13"/>
  <c r="F9" i="13"/>
  <c r="G9" i="13"/>
  <c r="H9" i="13"/>
  <c r="I9" i="13"/>
  <c r="J9" i="13"/>
  <c r="C9" i="2"/>
  <c r="D9" i="2"/>
  <c r="E9" i="2"/>
  <c r="F9" i="2"/>
  <c r="G9" i="2"/>
  <c r="H9" i="2"/>
  <c r="I9" i="2"/>
  <c r="J9" i="2"/>
  <c r="K9" i="2"/>
  <c r="C5" i="2"/>
  <c r="D5" i="2"/>
  <c r="E5" i="2"/>
  <c r="F5" i="2"/>
  <c r="G5" i="2"/>
  <c r="H5" i="2"/>
  <c r="I5" i="2"/>
  <c r="J5" i="2"/>
  <c r="K5" i="2"/>
  <c r="D5" i="12"/>
  <c r="E5" i="12"/>
  <c r="F5" i="12"/>
  <c r="G5" i="12"/>
  <c r="H5" i="12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T5" i="5"/>
  <c r="C5" i="3"/>
  <c r="D5" i="3"/>
  <c r="E5" i="3"/>
  <c r="F5" i="3"/>
  <c r="G5" i="3"/>
  <c r="H5" i="3"/>
  <c r="I5" i="3"/>
  <c r="J5" i="3"/>
  <c r="K5" i="3"/>
  <c r="P9" i="5"/>
  <c r="Q9" i="5"/>
  <c r="R9" i="5"/>
  <c r="S9" i="5"/>
  <c r="N9" i="5"/>
  <c r="O9" i="5"/>
  <c r="Q5" i="5"/>
  <c r="R5" i="5"/>
  <c r="S5" i="5"/>
  <c r="I21" i="5"/>
  <c r="J21" i="5"/>
  <c r="K21" i="5"/>
  <c r="L21" i="5"/>
  <c r="M21" i="5"/>
  <c r="I17" i="5"/>
  <c r="J17" i="5"/>
  <c r="K17" i="5"/>
  <c r="L17" i="5"/>
  <c r="M17" i="5"/>
  <c r="I13" i="5"/>
  <c r="J13" i="5"/>
  <c r="K13" i="5"/>
  <c r="L13" i="5"/>
  <c r="M13" i="5"/>
  <c r="I9" i="5"/>
  <c r="J9" i="5"/>
  <c r="K9" i="5"/>
  <c r="L9" i="5"/>
  <c r="M9" i="5"/>
  <c r="F21" i="5"/>
  <c r="G21" i="5"/>
  <c r="H21" i="5"/>
  <c r="E17" i="5"/>
  <c r="F17" i="5"/>
  <c r="G17" i="5"/>
  <c r="H17" i="5"/>
  <c r="E21" i="5"/>
  <c r="D17" i="5"/>
  <c r="D9" i="5"/>
  <c r="E9" i="5"/>
  <c r="F9" i="5"/>
  <c r="G9" i="5"/>
  <c r="H9" i="5"/>
  <c r="D13" i="5"/>
  <c r="E13" i="5"/>
  <c r="F13" i="5"/>
  <c r="G13" i="5"/>
  <c r="H13" i="5"/>
  <c r="C13" i="5"/>
  <c r="C9" i="5"/>
  <c r="I21" i="13"/>
  <c r="H21" i="13"/>
  <c r="G21" i="13"/>
  <c r="I17" i="13"/>
  <c r="H17" i="13"/>
  <c r="G17" i="13"/>
  <c r="F17" i="13"/>
  <c r="I13" i="13"/>
  <c r="H13" i="13"/>
  <c r="G13" i="13"/>
  <c r="F13" i="13"/>
  <c r="E13" i="13"/>
  <c r="C5" i="13"/>
  <c r="G21" i="12"/>
  <c r="F21" i="12"/>
  <c r="E21" i="12"/>
  <c r="D21" i="12"/>
  <c r="C21" i="12"/>
  <c r="G17" i="12"/>
  <c r="F17" i="12"/>
  <c r="E17" i="12"/>
  <c r="D17" i="12"/>
  <c r="C17" i="12"/>
  <c r="G13" i="12"/>
  <c r="F13" i="12"/>
  <c r="E13" i="12"/>
  <c r="D13" i="12"/>
  <c r="C13" i="12"/>
  <c r="G9" i="12"/>
  <c r="F9" i="12"/>
  <c r="E9" i="12"/>
  <c r="D9" i="12"/>
  <c r="C9" i="12"/>
  <c r="C5" i="12"/>
  <c r="H21" i="3"/>
  <c r="I21" i="3"/>
  <c r="J21" i="3"/>
  <c r="G17" i="3"/>
  <c r="H17" i="3"/>
  <c r="I17" i="3"/>
  <c r="J17" i="3"/>
  <c r="F13" i="3"/>
  <c r="G13" i="3"/>
  <c r="H13" i="3"/>
  <c r="I13" i="3"/>
  <c r="J13" i="3"/>
  <c r="E9" i="3"/>
  <c r="F9" i="3"/>
  <c r="G9" i="3"/>
  <c r="H9" i="3"/>
  <c r="I9" i="3"/>
  <c r="J9" i="3"/>
  <c r="G21" i="3"/>
  <c r="F17" i="3"/>
  <c r="E13" i="3"/>
  <c r="D9" i="3"/>
  <c r="D21" i="2"/>
  <c r="E21" i="2"/>
  <c r="F21" i="2"/>
  <c r="G21" i="2"/>
  <c r="H21" i="2"/>
  <c r="I21" i="2"/>
  <c r="J21" i="2"/>
  <c r="D17" i="2"/>
  <c r="E17" i="2"/>
  <c r="F17" i="2"/>
  <c r="G17" i="2"/>
  <c r="H17" i="2"/>
  <c r="I17" i="2"/>
  <c r="J17" i="2"/>
  <c r="D13" i="2"/>
  <c r="E13" i="2"/>
  <c r="F13" i="2"/>
  <c r="G13" i="2"/>
  <c r="H13" i="2"/>
  <c r="I13" i="2"/>
  <c r="J13" i="2"/>
  <c r="C21" i="2"/>
  <c r="C17" i="2"/>
  <c r="C13" i="2"/>
  <c r="N45" i="10"/>
  <c r="M41" i="10"/>
  <c r="N41" i="10"/>
  <c r="L37" i="10"/>
  <c r="M37" i="10"/>
  <c r="N37" i="10"/>
  <c r="K33" i="10"/>
  <c r="L33" i="10"/>
  <c r="M33" i="10"/>
  <c r="N33" i="10"/>
  <c r="J33" i="10"/>
  <c r="J29" i="10"/>
  <c r="K29" i="10"/>
  <c r="L29" i="10"/>
  <c r="M29" i="10"/>
  <c r="N29" i="10"/>
  <c r="I25" i="10"/>
  <c r="J25" i="10"/>
  <c r="K25" i="10"/>
  <c r="L25" i="10"/>
  <c r="M25" i="10"/>
  <c r="N25" i="10"/>
  <c r="H21" i="10"/>
  <c r="I21" i="10"/>
  <c r="J21" i="10"/>
  <c r="K21" i="10"/>
  <c r="L21" i="10"/>
  <c r="M21" i="10"/>
  <c r="N21" i="10"/>
  <c r="G17" i="10"/>
  <c r="H17" i="10"/>
  <c r="I17" i="10"/>
  <c r="J17" i="10"/>
  <c r="K17" i="10"/>
  <c r="L17" i="10"/>
  <c r="M17" i="10"/>
  <c r="N17" i="10"/>
  <c r="F13" i="10"/>
  <c r="G13" i="10"/>
  <c r="H13" i="10"/>
  <c r="I13" i="10"/>
  <c r="J13" i="10"/>
  <c r="K13" i="10"/>
  <c r="L13" i="10"/>
  <c r="M13" i="10"/>
  <c r="N13" i="10"/>
  <c r="E9" i="10"/>
  <c r="F9" i="10"/>
  <c r="G9" i="10"/>
  <c r="H9" i="10"/>
  <c r="I9" i="10"/>
  <c r="J9" i="10"/>
  <c r="K9" i="10"/>
  <c r="L9" i="10"/>
  <c r="M9" i="10"/>
  <c r="N9" i="10"/>
  <c r="D5" i="10"/>
  <c r="E5" i="10"/>
  <c r="F5" i="10"/>
  <c r="G5" i="10"/>
  <c r="H5" i="10"/>
  <c r="I5" i="10"/>
  <c r="J5" i="10"/>
  <c r="K5" i="10"/>
  <c r="L5" i="10"/>
  <c r="M5" i="10"/>
  <c r="N5" i="10"/>
  <c r="K37" i="10"/>
  <c r="L41" i="10"/>
  <c r="M45" i="10"/>
  <c r="N49" i="10"/>
  <c r="I29" i="10"/>
  <c r="H25" i="10"/>
  <c r="G21" i="10"/>
  <c r="F17" i="10"/>
  <c r="E13" i="10"/>
  <c r="D9" i="10"/>
  <c r="C5" i="10"/>
  <c r="E9" i="8"/>
  <c r="F9" i="8"/>
  <c r="G9" i="8"/>
  <c r="H9" i="8"/>
  <c r="I9" i="8"/>
  <c r="J9" i="8"/>
  <c r="F13" i="8"/>
  <c r="G13" i="8"/>
  <c r="H13" i="8"/>
  <c r="I13" i="8"/>
  <c r="J13" i="8"/>
  <c r="G17" i="8"/>
  <c r="H17" i="8"/>
  <c r="I17" i="8"/>
  <c r="J17" i="8"/>
  <c r="H21" i="8"/>
  <c r="I21" i="8"/>
  <c r="J21" i="8"/>
  <c r="I25" i="8"/>
  <c r="J25" i="8"/>
  <c r="J29" i="8"/>
  <c r="J33" i="8"/>
  <c r="I29" i="8"/>
  <c r="H25" i="8"/>
  <c r="G21" i="8"/>
  <c r="F17" i="8"/>
  <c r="E13" i="8"/>
  <c r="D9" i="8"/>
  <c r="D5" i="8"/>
  <c r="E5" i="8"/>
  <c r="F5" i="8"/>
  <c r="G5" i="8"/>
  <c r="H5" i="8"/>
  <c r="I5" i="8"/>
  <c r="J5" i="8"/>
  <c r="C5" i="8"/>
  <c r="G17" i="9"/>
  <c r="F13" i="9"/>
  <c r="G13" i="9"/>
  <c r="E9" i="9"/>
  <c r="F9" i="9"/>
  <c r="G9" i="9"/>
  <c r="G21" i="9"/>
  <c r="F17" i="9"/>
  <c r="E13" i="9"/>
  <c r="D9" i="9"/>
  <c r="D5" i="9"/>
  <c r="E5" i="9"/>
  <c r="F5" i="9"/>
  <c r="G5" i="9"/>
  <c r="C5" i="9"/>
  <c r="J29" i="7"/>
  <c r="I25" i="7"/>
  <c r="J25" i="7"/>
  <c r="H21" i="7"/>
  <c r="I21" i="7"/>
  <c r="J21" i="7"/>
  <c r="G17" i="7"/>
  <c r="H17" i="7"/>
  <c r="I17" i="7"/>
  <c r="J17" i="7"/>
  <c r="F13" i="7"/>
  <c r="G13" i="7"/>
  <c r="H13" i="7"/>
  <c r="I13" i="7"/>
  <c r="J13" i="7"/>
  <c r="E9" i="7"/>
  <c r="F9" i="7"/>
  <c r="G9" i="7"/>
  <c r="H9" i="7"/>
  <c r="I9" i="7"/>
  <c r="J9" i="7"/>
  <c r="D5" i="7"/>
  <c r="E5" i="7"/>
  <c r="F5" i="7"/>
  <c r="G5" i="7"/>
  <c r="H5" i="7"/>
  <c r="I5" i="7"/>
  <c r="J5" i="7"/>
  <c r="J33" i="7"/>
  <c r="I29" i="7"/>
  <c r="H25" i="7"/>
  <c r="G21" i="7"/>
  <c r="F17" i="7"/>
  <c r="E13" i="7"/>
  <c r="D9" i="7"/>
  <c r="C5" i="7"/>
  <c r="K29" i="6"/>
  <c r="K25" i="6"/>
  <c r="K21" i="6"/>
  <c r="K17" i="6"/>
  <c r="K13" i="6"/>
  <c r="K9" i="6"/>
  <c r="K5" i="6"/>
  <c r="K37" i="6"/>
  <c r="K33" i="6"/>
  <c r="J33" i="6"/>
  <c r="J29" i="6"/>
  <c r="I29" i="6"/>
  <c r="I25" i="6"/>
  <c r="J25" i="6"/>
  <c r="H21" i="6"/>
  <c r="I21" i="6"/>
  <c r="J21" i="6"/>
  <c r="G17" i="6"/>
  <c r="H17" i="6"/>
  <c r="I17" i="6"/>
  <c r="J17" i="6"/>
  <c r="F13" i="6"/>
  <c r="G13" i="6"/>
  <c r="H13" i="6"/>
  <c r="I13" i="6"/>
  <c r="J13" i="6"/>
  <c r="E9" i="6"/>
  <c r="F9" i="6"/>
  <c r="G9" i="6"/>
  <c r="H9" i="6"/>
  <c r="I9" i="6"/>
  <c r="J9" i="6"/>
  <c r="D5" i="6"/>
  <c r="E5" i="6"/>
  <c r="F5" i="6"/>
  <c r="G5" i="6"/>
  <c r="H5" i="6"/>
  <c r="I5" i="6"/>
  <c r="J5" i="6"/>
  <c r="H25" i="6"/>
  <c r="G21" i="6"/>
  <c r="F17" i="6"/>
  <c r="E13" i="6"/>
  <c r="D9" i="6"/>
  <c r="C5" i="6"/>
  <c r="J29" i="1"/>
  <c r="I25" i="1"/>
  <c r="J25" i="1"/>
  <c r="H21" i="1"/>
  <c r="I21" i="1"/>
  <c r="J21" i="1"/>
  <c r="G17" i="1"/>
  <c r="H17" i="1"/>
  <c r="I17" i="1"/>
  <c r="J17" i="1"/>
  <c r="F13" i="1"/>
  <c r="G13" i="1"/>
  <c r="H13" i="1"/>
  <c r="I13" i="1"/>
  <c r="J13" i="1"/>
  <c r="E9" i="1"/>
  <c r="F9" i="1"/>
  <c r="G9" i="1"/>
  <c r="H9" i="1"/>
  <c r="I9" i="1"/>
  <c r="J9" i="1"/>
  <c r="D5" i="1"/>
  <c r="E5" i="1"/>
  <c r="F5" i="1"/>
  <c r="G5" i="1"/>
  <c r="H5" i="1"/>
  <c r="I5" i="1"/>
  <c r="J5" i="1"/>
  <c r="J33" i="1"/>
  <c r="I29" i="1"/>
  <c r="H25" i="1"/>
  <c r="G21" i="1"/>
  <c r="F17" i="1"/>
  <c r="E13" i="1"/>
  <c r="D9" i="1"/>
  <c r="C5" i="1"/>
  <c r="E13" i="4"/>
  <c r="E9" i="4"/>
  <c r="D9" i="4"/>
  <c r="D5" i="4"/>
  <c r="E5" i="4"/>
  <c r="C5" i="4"/>
</calcChain>
</file>

<file path=xl/sharedStrings.xml><?xml version="1.0" encoding="utf-8"?>
<sst xmlns="http://schemas.openxmlformats.org/spreadsheetml/2006/main" count="413" uniqueCount="65">
  <si>
    <t>Train</t>
    <phoneticPr fontId="2" type="noConversion"/>
  </si>
  <si>
    <t>LCLE-DL</t>
    <phoneticPr fontId="2" type="noConversion"/>
  </si>
  <si>
    <t>CRC-DL</t>
    <phoneticPr fontId="2" type="noConversion"/>
  </si>
  <si>
    <t>Train</t>
    <phoneticPr fontId="2" type="noConversion"/>
  </si>
  <si>
    <t>SizeOfDict</t>
    <phoneticPr fontId="2" type="noConversion"/>
  </si>
  <si>
    <t>CRC</t>
    <phoneticPr fontId="2" type="noConversion"/>
  </si>
  <si>
    <t>LCLE-DL</t>
    <phoneticPr fontId="2" type="noConversion"/>
  </si>
  <si>
    <t>Impr %</t>
    <phoneticPr fontId="2" type="noConversion"/>
  </si>
  <si>
    <t>SRC</t>
    <phoneticPr fontId="2" type="noConversion"/>
  </si>
  <si>
    <t>SRC-DL</t>
    <phoneticPr fontId="2" type="noConversion"/>
  </si>
  <si>
    <t>SRC</t>
    <phoneticPr fontId="2" type="noConversion"/>
  </si>
  <si>
    <t>SRC-DL</t>
    <phoneticPr fontId="2" type="noConversion"/>
  </si>
  <si>
    <t>SRC</t>
    <phoneticPr fontId="2" type="noConversion"/>
  </si>
  <si>
    <t>SRC-DL</t>
    <phoneticPr fontId="2" type="noConversion"/>
  </si>
  <si>
    <t>Method</t>
    <phoneticPr fontId="2" type="noConversion"/>
  </si>
  <si>
    <t>FISTA</t>
    <phoneticPr fontId="2" type="noConversion"/>
  </si>
  <si>
    <t>CRC</t>
    <phoneticPr fontId="2" type="noConversion"/>
  </si>
  <si>
    <t>L1LS</t>
    <phoneticPr fontId="2" type="noConversion"/>
  </si>
  <si>
    <t>INCC</t>
    <phoneticPr fontId="2" type="noConversion"/>
  </si>
  <si>
    <t>KNN</t>
    <phoneticPr fontId="2" type="noConversion"/>
  </si>
  <si>
    <t>Method</t>
    <phoneticPr fontId="2" type="noConversion"/>
  </si>
  <si>
    <t>LCLE-DL</t>
    <phoneticPr fontId="2" type="noConversion"/>
  </si>
  <si>
    <t>SR-DL</t>
    <phoneticPr fontId="2" type="noConversion"/>
  </si>
  <si>
    <t>AVG</t>
    <phoneticPr fontId="2" type="noConversion"/>
  </si>
  <si>
    <t>SRC-OMP</t>
    <phoneticPr fontId="2" type="noConversion"/>
  </si>
  <si>
    <t>KNN</t>
    <phoneticPr fontId="2" type="noConversion"/>
  </si>
  <si>
    <t>LCLE-DL</t>
    <phoneticPr fontId="2" type="noConversion"/>
  </si>
  <si>
    <t>SRC-OMP</t>
    <phoneticPr fontId="2" type="noConversion"/>
  </si>
  <si>
    <t>L1LS</t>
    <phoneticPr fontId="2" type="noConversion"/>
  </si>
  <si>
    <t>DALM</t>
    <phoneticPr fontId="2" type="noConversion"/>
  </si>
  <si>
    <t>CRC</t>
    <phoneticPr fontId="2" type="noConversion"/>
  </si>
  <si>
    <t>FISTA</t>
    <phoneticPr fontId="2" type="noConversion"/>
  </si>
  <si>
    <t>SRC-OMP</t>
    <phoneticPr fontId="2" type="noConversion"/>
  </si>
  <si>
    <t>CRC</t>
    <phoneticPr fontId="2" type="noConversion"/>
  </si>
  <si>
    <t>L1LS</t>
    <phoneticPr fontId="2" type="noConversion"/>
  </si>
  <si>
    <t>DALM</t>
    <phoneticPr fontId="2" type="noConversion"/>
  </si>
  <si>
    <t>KNN</t>
    <phoneticPr fontId="2" type="noConversion"/>
  </si>
  <si>
    <t>SRC</t>
    <phoneticPr fontId="2" type="noConversion"/>
  </si>
  <si>
    <t>SR-DL</t>
    <phoneticPr fontId="2" type="noConversion"/>
  </si>
  <si>
    <t>SCRC</t>
    <phoneticPr fontId="2" type="noConversion"/>
  </si>
  <si>
    <t>SQSRC</t>
    <phoneticPr fontId="2" type="noConversion"/>
  </si>
  <si>
    <t>SQFSRC</t>
    <phoneticPr fontId="2" type="noConversion"/>
  </si>
  <si>
    <t>SQCRC</t>
    <phoneticPr fontId="2" type="noConversion"/>
  </si>
  <si>
    <t>SQFCRC</t>
    <phoneticPr fontId="2" type="noConversion"/>
  </si>
  <si>
    <t>DSRL2</t>
    <phoneticPr fontId="2" type="noConversion"/>
  </si>
  <si>
    <t>AntiL1L2</t>
    <phoneticPr fontId="2" type="noConversion"/>
  </si>
  <si>
    <t>Train</t>
    <phoneticPr fontId="2" type="noConversion"/>
  </si>
  <si>
    <t>Atoms</t>
    <phoneticPr fontId="2" type="noConversion"/>
  </si>
  <si>
    <t>Tests</t>
    <phoneticPr fontId="2" type="noConversion"/>
  </si>
  <si>
    <t>Time</t>
    <phoneticPr fontId="2" type="noConversion"/>
  </si>
  <si>
    <t>Speed</t>
    <phoneticPr fontId="2" type="noConversion"/>
  </si>
  <si>
    <t>DL</t>
    <phoneticPr fontId="2" type="noConversion"/>
  </si>
  <si>
    <t>SR-DL</t>
    <phoneticPr fontId="2" type="noConversion"/>
  </si>
  <si>
    <t>Time</t>
    <phoneticPr fontId="2" type="noConversion"/>
  </si>
  <si>
    <t>Speed</t>
    <phoneticPr fontId="2" type="noConversion"/>
  </si>
  <si>
    <t>Train</t>
    <phoneticPr fontId="2" type="noConversion"/>
  </si>
  <si>
    <t>Atoms</t>
    <phoneticPr fontId="2" type="noConversion"/>
  </si>
  <si>
    <t>Tests</t>
    <phoneticPr fontId="2" type="noConversion"/>
  </si>
  <si>
    <t>SRC</t>
    <phoneticPr fontId="2" type="noConversion"/>
  </si>
  <si>
    <t>Time</t>
    <phoneticPr fontId="2" type="noConversion"/>
  </si>
  <si>
    <t>Speed</t>
    <phoneticPr fontId="2" type="noConversion"/>
  </si>
  <si>
    <t>DL</t>
    <phoneticPr fontId="2" type="noConversion"/>
  </si>
  <si>
    <t>Time</t>
    <phoneticPr fontId="2" type="noConversion"/>
  </si>
  <si>
    <t>Speed</t>
    <phoneticPr fontId="2" type="noConversion"/>
  </si>
  <si>
    <t>DALM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</si>
</sst>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 "/>
    <numFmt numFmtId="177" formatCode="0.0%"/>
    <numFmt numFmtId="178" formatCode="0.000_ "/>
  </numFmts>
  <fonts count="6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76" fontId="0" fillId="0" borderId="0" xfId="0" applyNumberFormat="1"/>
    <xf numFmtId="10" fontId="0" fillId="0" borderId="0" xfId="0" applyNumberFormat="1"/>
    <xf numFmtId="177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7" fontId="0" fillId="4" borderId="0" xfId="0" applyNumberFormat="1" applyFill="1"/>
    <xf numFmtId="176" fontId="0" fillId="5" borderId="0" xfId="0" applyNumberFormat="1" applyFill="1"/>
    <xf numFmtId="176" fontId="0" fillId="6" borderId="0" xfId="0" applyNumberFormat="1" applyFill="1"/>
    <xf numFmtId="176" fontId="0" fillId="0" borderId="0" xfId="0" applyNumberFormat="1" applyFill="1"/>
    <xf numFmtId="177" fontId="0" fillId="0" borderId="0" xfId="0" applyNumberFormat="1" applyFill="1"/>
    <xf numFmtId="177" fontId="0" fillId="7" borderId="0" xfId="0" applyNumberFormat="1" applyFill="1"/>
    <xf numFmtId="10" fontId="0" fillId="7" borderId="0" xfId="0" applyNumberFormat="1" applyFill="1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0" fillId="7" borderId="0" xfId="0" applyFill="1"/>
    <xf numFmtId="176" fontId="0" fillId="7" borderId="0" xfId="0" applyNumberFormat="1" applyFill="1"/>
    <xf numFmtId="178" fontId="0" fillId="0" borderId="0" xfId="0" applyNumberFormat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178" fontId="0" fillId="0" borderId="0" xfId="0" applyNumberFormat="1" applyFont="1"/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C5" sqref="C5"/>
    </sheetView>
  </sheetViews>
  <sheetFormatPr baseColWidth="10" defaultRowHeight="16" x14ac:dyDescent="0.2"/>
  <cols>
    <col min="1" max="1" width="13.5" customWidth="1"/>
  </cols>
  <sheetData>
    <row r="1" spans="1:10" x14ac:dyDescent="0.2">
      <c r="A1" t="s">
        <v>0</v>
      </c>
      <c r="B1" t="s">
        <v>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2">
      <c r="A2" t="s">
        <v>8</v>
      </c>
      <c r="C2" s="2">
        <v>0.15536480690000001</v>
      </c>
      <c r="D2" s="2">
        <v>0.2252085264</v>
      </c>
      <c r="E2" s="2">
        <v>0.24471299090000001</v>
      </c>
      <c r="F2" s="2">
        <v>0.27012127889999998</v>
      </c>
      <c r="G2" s="2">
        <v>0.32034104749999998</v>
      </c>
      <c r="H2" s="2">
        <v>0.3238095238</v>
      </c>
      <c r="I2" s="2">
        <v>0.3682588598</v>
      </c>
      <c r="J2" s="2">
        <v>0.35168738900000002</v>
      </c>
    </row>
    <row r="3" spans="1:10" x14ac:dyDescent="0.2">
      <c r="A3" t="s">
        <v>1</v>
      </c>
      <c r="B3">
        <v>86</v>
      </c>
      <c r="C3" s="2">
        <v>0.16738197420000001</v>
      </c>
      <c r="D3" s="2">
        <v>0.19740500459999999</v>
      </c>
      <c r="E3" s="2">
        <v>0.2094662638</v>
      </c>
      <c r="F3" s="2">
        <v>0.26350606389999998</v>
      </c>
      <c r="G3" s="2">
        <v>0.27892813640000003</v>
      </c>
      <c r="H3" s="2">
        <v>0.30068027209999998</v>
      </c>
      <c r="I3" s="2">
        <v>0.32203389830000001</v>
      </c>
      <c r="J3" s="2">
        <v>0.31971580820000001</v>
      </c>
    </row>
    <row r="4" spans="1:10" x14ac:dyDescent="0.2">
      <c r="A4" t="s">
        <v>9</v>
      </c>
      <c r="B4">
        <v>86</v>
      </c>
      <c r="C4" s="5">
        <v>0.17339055789999999</v>
      </c>
      <c r="D4" s="6">
        <v>0.22613531049999999</v>
      </c>
      <c r="E4" s="5">
        <v>0.2437059416</v>
      </c>
      <c r="F4" s="5">
        <v>0.29437706730000002</v>
      </c>
      <c r="G4" s="5">
        <v>0.32886723509999999</v>
      </c>
      <c r="H4" s="5">
        <v>0.3442176871</v>
      </c>
      <c r="I4" s="5">
        <v>0.39599383669999999</v>
      </c>
      <c r="J4" s="5">
        <v>0.38721136769999998</v>
      </c>
    </row>
    <row r="5" spans="1:10" x14ac:dyDescent="0.2">
      <c r="C5" s="3">
        <f>(C4-C$2)/C$2</f>
        <v>0.11602209895322167</v>
      </c>
      <c r="D5" s="3">
        <f t="shared" ref="D5:J5" si="0">(D4-D$2)/D$2</f>
        <v>4.1152265183508358E-3</v>
      </c>
      <c r="E5" s="3">
        <f t="shared" si="0"/>
        <v>-4.115226152466624E-3</v>
      </c>
      <c r="F5" s="3">
        <f t="shared" si="0"/>
        <v>8.9795918702797295E-2</v>
      </c>
      <c r="G5" s="3">
        <f t="shared" si="0"/>
        <v>2.6615969656526808E-2</v>
      </c>
      <c r="H5" s="3">
        <f t="shared" si="0"/>
        <v>6.3025210193030159E-2</v>
      </c>
      <c r="I5" s="3">
        <f t="shared" si="0"/>
        <v>7.5313807562057702E-2</v>
      </c>
      <c r="J5" s="3">
        <f t="shared" si="0"/>
        <v>0.10101010104743892</v>
      </c>
    </row>
    <row r="6" spans="1:10" x14ac:dyDescent="0.2">
      <c r="A6" s="1"/>
    </row>
    <row r="7" spans="1:10" x14ac:dyDescent="0.2">
      <c r="A7" t="s">
        <v>1</v>
      </c>
      <c r="B7">
        <v>172</v>
      </c>
      <c r="C7" s="2"/>
      <c r="D7" s="2">
        <v>0.20296570899999999</v>
      </c>
      <c r="E7" s="2">
        <v>0.23766364549999999</v>
      </c>
      <c r="F7" s="2">
        <v>0.21278941570000001</v>
      </c>
      <c r="G7" s="2">
        <v>0.26187576130000001</v>
      </c>
      <c r="H7" s="2">
        <v>0.27891156459999999</v>
      </c>
      <c r="I7" s="2">
        <v>0.27426810480000002</v>
      </c>
      <c r="J7" s="2">
        <v>0.28596802840000002</v>
      </c>
    </row>
    <row r="8" spans="1:10" x14ac:dyDescent="0.2">
      <c r="A8" t="s">
        <v>9</v>
      </c>
      <c r="B8">
        <v>172</v>
      </c>
      <c r="C8" s="2"/>
      <c r="D8" s="5">
        <v>0.2279888786</v>
      </c>
      <c r="E8" s="2">
        <v>0.23766364549999999</v>
      </c>
      <c r="F8" s="2">
        <v>0.25909592059999997</v>
      </c>
      <c r="G8" s="2">
        <v>0.30207064560000002</v>
      </c>
      <c r="H8" s="2">
        <v>0.3238095238</v>
      </c>
      <c r="I8" s="2">
        <v>0.36055469950000002</v>
      </c>
      <c r="J8" s="2">
        <v>0.35701598579999999</v>
      </c>
    </row>
    <row r="9" spans="1:10" x14ac:dyDescent="0.2">
      <c r="D9" s="3">
        <f>(D8-D$2)/D$2</f>
        <v>1.2345679111019673E-2</v>
      </c>
      <c r="E9" s="3">
        <f t="shared" ref="E9:J9" si="1">(E8-E$2)/E$2</f>
        <v>-2.8806584293192165E-2</v>
      </c>
      <c r="F9" s="3">
        <f t="shared" si="1"/>
        <v>-4.0816326447505248E-2</v>
      </c>
      <c r="G9" s="3">
        <f t="shared" si="1"/>
        <v>-5.7034220380389924E-2</v>
      </c>
      <c r="H9" s="3">
        <f t="shared" si="1"/>
        <v>0</v>
      </c>
      <c r="I9" s="3">
        <f t="shared" si="1"/>
        <v>-2.092050223634561E-2</v>
      </c>
      <c r="J9" s="3">
        <f t="shared" si="1"/>
        <v>1.5151515142898609E-2</v>
      </c>
    </row>
    <row r="11" spans="1:10" x14ac:dyDescent="0.2">
      <c r="A11" t="s">
        <v>1</v>
      </c>
      <c r="B11">
        <v>258</v>
      </c>
      <c r="C11" s="2"/>
      <c r="D11" s="2"/>
      <c r="E11" s="2">
        <v>0.22557905340000001</v>
      </c>
      <c r="F11" s="2">
        <v>0.23814773980000001</v>
      </c>
      <c r="G11" s="2">
        <v>0.23751522529999999</v>
      </c>
      <c r="H11" s="2">
        <v>0.27074829929999999</v>
      </c>
      <c r="I11" s="2">
        <v>0.29121725729999998</v>
      </c>
      <c r="J11" s="2">
        <v>0.27708703369999999</v>
      </c>
    </row>
    <row r="12" spans="1:10" x14ac:dyDescent="0.2">
      <c r="A12" t="s">
        <v>9</v>
      </c>
      <c r="B12">
        <v>258</v>
      </c>
      <c r="C12" s="2"/>
      <c r="D12" s="2"/>
      <c r="E12" s="2">
        <v>0.25377643500000002</v>
      </c>
      <c r="F12" s="2">
        <v>0.28445424479999998</v>
      </c>
      <c r="G12" s="2">
        <v>0.28867235079999998</v>
      </c>
      <c r="H12" s="2">
        <v>0.32517006799999998</v>
      </c>
      <c r="I12" s="2">
        <v>0.35439137129999998</v>
      </c>
      <c r="J12" s="2">
        <v>0.35346358789999999</v>
      </c>
    </row>
    <row r="13" spans="1:10" x14ac:dyDescent="0.2">
      <c r="E13" s="3">
        <f>(E12-E$2)/E$2</f>
        <v>3.7037037006767311E-2</v>
      </c>
      <c r="F13" s="3">
        <f t="shared" ref="F13:J13" si="2">(F12-F$2)/F$2</f>
        <v>5.3061224788981239E-2</v>
      </c>
      <c r="G13" s="3">
        <f t="shared" si="2"/>
        <v>-9.8859315554932131E-2</v>
      </c>
      <c r="H13" s="3">
        <f t="shared" si="2"/>
        <v>4.2016806177705762E-3</v>
      </c>
      <c r="I13" s="3">
        <f t="shared" si="2"/>
        <v>-3.7656903916802993E-2</v>
      </c>
      <c r="J13" s="3">
        <f t="shared" si="2"/>
        <v>5.0505049528516647E-3</v>
      </c>
    </row>
    <row r="15" spans="1:10" x14ac:dyDescent="0.2">
      <c r="A15" t="s">
        <v>1</v>
      </c>
      <c r="B15">
        <v>344</v>
      </c>
      <c r="C15" s="2"/>
      <c r="D15" s="2"/>
      <c r="E15" s="2"/>
      <c r="F15" s="2">
        <v>0.24255788310000001</v>
      </c>
      <c r="G15" s="2">
        <v>0.25091352010000001</v>
      </c>
      <c r="H15" s="2">
        <v>0.24897959180000001</v>
      </c>
      <c r="I15" s="2">
        <v>0.27734976890000002</v>
      </c>
      <c r="J15" s="2">
        <v>0.28952042630000002</v>
      </c>
    </row>
    <row r="16" spans="1:10" x14ac:dyDescent="0.2">
      <c r="A16" t="s">
        <v>9</v>
      </c>
      <c r="B16">
        <v>344</v>
      </c>
      <c r="C16" s="2"/>
      <c r="D16" s="2"/>
      <c r="E16" s="2"/>
      <c r="F16" s="2">
        <v>0.27673649389999999</v>
      </c>
      <c r="G16" s="2">
        <v>0.29719853839999999</v>
      </c>
      <c r="H16" s="2">
        <v>0.32108843539999998</v>
      </c>
      <c r="I16" s="2">
        <v>0.35901386749999997</v>
      </c>
      <c r="J16" s="2">
        <v>0.34458259330000002</v>
      </c>
    </row>
    <row r="17" spans="1:10" x14ac:dyDescent="0.2">
      <c r="F17" s="3">
        <f>(F16-F$2)/F$2</f>
        <v>2.4489795942543968E-2</v>
      </c>
      <c r="G17" s="3">
        <f t="shared" ref="G17:J17" si="3">(G16-G$2)/G$2</f>
        <v>-7.2243345898405323E-2</v>
      </c>
      <c r="H17" s="3">
        <f t="shared" si="3"/>
        <v>-8.4033612355413241E-3</v>
      </c>
      <c r="I17" s="3">
        <f t="shared" si="3"/>
        <v>-2.5104602520685998E-2</v>
      </c>
      <c r="J17" s="3">
        <f t="shared" si="3"/>
        <v>-2.020202009575043E-2</v>
      </c>
    </row>
    <row r="19" spans="1:10" x14ac:dyDescent="0.2">
      <c r="A19" t="s">
        <v>1</v>
      </c>
      <c r="B19">
        <v>430</v>
      </c>
      <c r="C19" s="2"/>
      <c r="D19" s="2"/>
      <c r="E19" s="2"/>
      <c r="F19" s="2"/>
      <c r="G19" s="2">
        <v>0.2740560292</v>
      </c>
      <c r="H19" s="2">
        <v>0.25578231289999998</v>
      </c>
      <c r="I19" s="2">
        <v>0.3050847458</v>
      </c>
      <c r="J19" s="2">
        <v>0.32504440499999998</v>
      </c>
    </row>
    <row r="20" spans="1:10" x14ac:dyDescent="0.2">
      <c r="A20" t="s">
        <v>9</v>
      </c>
      <c r="B20">
        <v>430</v>
      </c>
      <c r="C20" s="2"/>
      <c r="D20" s="2"/>
      <c r="E20" s="2"/>
      <c r="F20" s="2"/>
      <c r="G20" s="2">
        <v>0.30328867240000001</v>
      </c>
      <c r="H20" s="2">
        <v>0.3074829932</v>
      </c>
      <c r="I20" s="2">
        <v>0.3682588598</v>
      </c>
      <c r="J20" s="2">
        <v>0.36234458260000002</v>
      </c>
    </row>
    <row r="21" spans="1:10" x14ac:dyDescent="0.2">
      <c r="G21" s="3">
        <f>(G20-G$2)/G$2</f>
        <v>-5.3231939000886117E-2</v>
      </c>
      <c r="H21" s="3">
        <f t="shared" ref="H21:J21" si="4">(H20-H$2)/H$2</f>
        <v>-5.0420168030894712E-2</v>
      </c>
      <c r="I21" s="3">
        <f t="shared" si="4"/>
        <v>0</v>
      </c>
      <c r="J21" s="3">
        <f t="shared" si="4"/>
        <v>3.0303030285797377E-2</v>
      </c>
    </row>
    <row r="23" spans="1:10" x14ac:dyDescent="0.2">
      <c r="A23" t="s">
        <v>1</v>
      </c>
      <c r="B23">
        <v>516</v>
      </c>
      <c r="C23" s="2"/>
      <c r="D23" s="2"/>
      <c r="E23" s="2"/>
      <c r="F23" s="2"/>
      <c r="G23" s="2"/>
      <c r="H23" s="2">
        <v>0.27074829929999999</v>
      </c>
      <c r="I23" s="2">
        <v>0.30662557779999999</v>
      </c>
      <c r="J23" s="2">
        <v>0.28419182949999999</v>
      </c>
    </row>
    <row r="24" spans="1:10" x14ac:dyDescent="0.2">
      <c r="A24" t="s">
        <v>9</v>
      </c>
      <c r="B24">
        <v>516</v>
      </c>
      <c r="C24" s="2"/>
      <c r="D24" s="2"/>
      <c r="E24" s="2"/>
      <c r="F24" s="2"/>
      <c r="G24" s="2"/>
      <c r="H24" s="2">
        <v>0.30340136049999999</v>
      </c>
      <c r="I24" s="2">
        <v>0.35285053929999999</v>
      </c>
      <c r="J24" s="2">
        <v>0.33214920069999998</v>
      </c>
    </row>
    <row r="25" spans="1:10" x14ac:dyDescent="0.2">
      <c r="H25" s="3">
        <f>(H24-H$2)/H$2</f>
        <v>-6.3025210193030159E-2</v>
      </c>
      <c r="I25" s="3">
        <f t="shared" ref="I25:J25" si="5">(I24-I$2)/I$2</f>
        <v>-4.1841004201143235E-2</v>
      </c>
      <c r="J25" s="3">
        <f t="shared" si="5"/>
        <v>-5.5555555618743084E-2</v>
      </c>
    </row>
    <row r="27" spans="1:10" x14ac:dyDescent="0.2">
      <c r="A27" t="s">
        <v>1</v>
      </c>
      <c r="B27">
        <v>602</v>
      </c>
      <c r="C27" s="2"/>
      <c r="D27" s="2"/>
      <c r="E27" s="2"/>
      <c r="F27" s="2"/>
      <c r="G27" s="2"/>
      <c r="H27" s="2"/>
      <c r="I27" s="2">
        <v>0.32973805859999999</v>
      </c>
      <c r="J27" s="2">
        <v>0.29307282420000003</v>
      </c>
    </row>
    <row r="28" spans="1:10" x14ac:dyDescent="0.2">
      <c r="A28" t="s">
        <v>9</v>
      </c>
      <c r="B28">
        <v>602</v>
      </c>
      <c r="C28" s="2"/>
      <c r="D28" s="2"/>
      <c r="E28" s="2"/>
      <c r="F28" s="2"/>
      <c r="G28" s="2"/>
      <c r="H28" s="2"/>
      <c r="I28" s="2">
        <v>0.36363636360000001</v>
      </c>
      <c r="J28" s="2">
        <v>0.33925399639999998</v>
      </c>
    </row>
    <row r="29" spans="1:10" x14ac:dyDescent="0.2">
      <c r="I29" s="3">
        <f>(I28-I$2)/I$2</f>
        <v>-1.2552301396116993E-2</v>
      </c>
      <c r="J29" s="3">
        <f>(J28-J$2)/J$2</f>
        <v>-3.5353535522992655E-2</v>
      </c>
    </row>
    <row r="31" spans="1:10" x14ac:dyDescent="0.2">
      <c r="A31" t="s">
        <v>1</v>
      </c>
      <c r="B31">
        <v>688</v>
      </c>
      <c r="C31" s="2"/>
      <c r="D31" s="2"/>
      <c r="E31" s="2"/>
      <c r="F31" s="2"/>
      <c r="G31" s="2"/>
      <c r="H31" s="2"/>
      <c r="I31" s="2"/>
      <c r="J31" s="2">
        <v>0.29129662519999999</v>
      </c>
    </row>
    <row r="32" spans="1:10" x14ac:dyDescent="0.2">
      <c r="A32" t="s">
        <v>9</v>
      </c>
      <c r="B32">
        <v>688</v>
      </c>
      <c r="C32" s="2"/>
      <c r="D32" s="2"/>
      <c r="E32" s="2"/>
      <c r="F32" s="2"/>
      <c r="G32" s="2"/>
      <c r="H32" s="2"/>
      <c r="I32" s="2"/>
      <c r="J32" s="2">
        <v>0.32859680279999998</v>
      </c>
    </row>
    <row r="33" spans="10:10" x14ac:dyDescent="0.2">
      <c r="J33" s="3">
        <f>(J32-J$2)/J$2</f>
        <v>-6.5656565808790035E-2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L24" sqref="L24"/>
    </sheetView>
  </sheetViews>
  <sheetFormatPr baseColWidth="10" defaultRowHeight="16" x14ac:dyDescent="0.2"/>
  <cols>
    <col min="1" max="1" width="13.5" customWidth="1"/>
  </cols>
  <sheetData>
    <row r="1" spans="1:10" x14ac:dyDescent="0.2">
      <c r="A1" t="s">
        <v>0</v>
      </c>
      <c r="B1" t="s">
        <v>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2">
      <c r="A2" t="s">
        <v>8</v>
      </c>
      <c r="C2" s="2">
        <v>0.155364806866953</v>
      </c>
      <c r="D2" s="2">
        <v>0.22520852641334599</v>
      </c>
      <c r="E2" s="2">
        <v>0.24471299093655599</v>
      </c>
      <c r="F2" s="2">
        <v>0.27012127894156601</v>
      </c>
      <c r="G2" s="2">
        <v>0.32034104750304498</v>
      </c>
      <c r="H2" s="2">
        <v>0.32380952380952399</v>
      </c>
      <c r="I2" s="2">
        <v>0.36825885978428402</v>
      </c>
      <c r="J2" s="2">
        <v>0.35168738898756702</v>
      </c>
    </row>
    <row r="3" spans="1:10" x14ac:dyDescent="0.2">
      <c r="A3" t="s">
        <v>1</v>
      </c>
      <c r="B3">
        <v>86</v>
      </c>
      <c r="C3" s="2">
        <v>0.166523605150215</v>
      </c>
      <c r="D3" s="2">
        <v>0.21501390176089</v>
      </c>
      <c r="E3" s="2">
        <v>0.225579053373615</v>
      </c>
      <c r="F3" s="2">
        <v>0.257993384785006</v>
      </c>
      <c r="G3" s="2">
        <v>0.29719853836784399</v>
      </c>
      <c r="H3" s="2">
        <v>0.30612244897959201</v>
      </c>
      <c r="I3" s="2">
        <v>0.357473035439137</v>
      </c>
      <c r="J3" s="2">
        <v>0.33747779751332202</v>
      </c>
    </row>
    <row r="4" spans="1:10" x14ac:dyDescent="0.2">
      <c r="A4" t="s">
        <v>9</v>
      </c>
      <c r="B4">
        <v>86</v>
      </c>
      <c r="C4" s="5">
        <v>0.169957081545064</v>
      </c>
      <c r="D4" s="5">
        <v>0.23818350324374399</v>
      </c>
      <c r="E4" s="5">
        <v>0.259818731117825</v>
      </c>
      <c r="F4" s="5">
        <v>0.29988974641675897</v>
      </c>
      <c r="G4" s="5">
        <v>0.33008526187576098</v>
      </c>
      <c r="H4" s="5">
        <v>0.36190476190476201</v>
      </c>
      <c r="I4" s="5">
        <v>0.391371340523883</v>
      </c>
      <c r="J4" s="6">
        <v>0.396092362344583</v>
      </c>
    </row>
    <row r="5" spans="1:10" x14ac:dyDescent="0.2">
      <c r="C5" s="3">
        <f>(C4-C$2)/C$2</f>
        <v>9.392265193369774E-2</v>
      </c>
      <c r="D5" s="3">
        <f t="shared" ref="D5:J5" si="0">(D4-D$2)/D$2</f>
        <v>5.7613168724277464E-2</v>
      </c>
      <c r="E5" s="3">
        <f t="shared" si="0"/>
        <v>6.1728395061728877E-2</v>
      </c>
      <c r="F5" s="3">
        <f t="shared" si="0"/>
        <v>0.11020408163265295</v>
      </c>
      <c r="G5" s="3">
        <f t="shared" si="0"/>
        <v>3.0418250950569721E-2</v>
      </c>
      <c r="H5" s="3">
        <f t="shared" si="0"/>
        <v>0.1176470588235291</v>
      </c>
      <c r="I5" s="3">
        <f t="shared" si="0"/>
        <v>6.2761506276149459E-2</v>
      </c>
      <c r="J5" s="3">
        <f t="shared" si="0"/>
        <v>0.1262626262626261</v>
      </c>
    </row>
    <row r="6" spans="1:10" x14ac:dyDescent="0.2">
      <c r="A6" s="1"/>
    </row>
    <row r="7" spans="1:10" x14ac:dyDescent="0.2">
      <c r="A7" t="s">
        <v>1</v>
      </c>
      <c r="B7">
        <v>172</v>
      </c>
      <c r="C7" s="2"/>
      <c r="D7" s="2">
        <v>0.21594068582020401</v>
      </c>
      <c r="E7" s="2">
        <v>0.21852970795568999</v>
      </c>
      <c r="F7" s="2">
        <v>0.23925027563395801</v>
      </c>
      <c r="G7" s="2">
        <v>0.261875761266748</v>
      </c>
      <c r="H7" s="2">
        <v>0.26938775510204099</v>
      </c>
      <c r="I7" s="2">
        <v>0.31432973805855202</v>
      </c>
      <c r="J7" s="2">
        <v>0.314387211367673</v>
      </c>
    </row>
    <row r="8" spans="1:10" x14ac:dyDescent="0.2">
      <c r="A8" t="s">
        <v>9</v>
      </c>
      <c r="B8">
        <v>172</v>
      </c>
      <c r="C8" s="2"/>
      <c r="D8" s="6">
        <v>0.22520852641334599</v>
      </c>
      <c r="E8" s="2">
        <v>0.25075528700906302</v>
      </c>
      <c r="F8" s="2">
        <v>0.28224917309812603</v>
      </c>
      <c r="G8" s="2">
        <v>0.31546894031668699</v>
      </c>
      <c r="H8" s="2">
        <v>0.33469387755101998</v>
      </c>
      <c r="I8" s="2">
        <v>0.36979969183359002</v>
      </c>
      <c r="J8" s="2">
        <v>0.37655417406749597</v>
      </c>
    </row>
    <row r="9" spans="1:10" x14ac:dyDescent="0.2">
      <c r="D9" s="3">
        <f>(D8-D$2)/D$2</f>
        <v>0</v>
      </c>
      <c r="E9" s="3">
        <f t="shared" ref="E9:J9" si="1">(E8-E$2)/E$2</f>
        <v>2.4691358024689213E-2</v>
      </c>
      <c r="F9" s="3">
        <f t="shared" si="1"/>
        <v>4.4897959183673133E-2</v>
      </c>
      <c r="G9" s="3">
        <f t="shared" si="1"/>
        <v>-1.5209125475284861E-2</v>
      </c>
      <c r="H9" s="3">
        <f t="shared" si="1"/>
        <v>3.3613445378149358E-2</v>
      </c>
      <c r="I9" s="3">
        <f t="shared" si="1"/>
        <v>4.1841004184083258E-3</v>
      </c>
      <c r="J9" s="3">
        <f t="shared" si="1"/>
        <v>7.0707070707070635E-2</v>
      </c>
    </row>
    <row r="11" spans="1:10" x14ac:dyDescent="0.2">
      <c r="A11" t="s">
        <v>1</v>
      </c>
      <c r="B11">
        <v>258</v>
      </c>
      <c r="C11" s="2"/>
      <c r="D11" s="2"/>
      <c r="E11" s="2">
        <v>0.239677744209466</v>
      </c>
      <c r="F11" s="2">
        <v>0.26571113561190701</v>
      </c>
      <c r="G11" s="2">
        <v>0.260657734470158</v>
      </c>
      <c r="H11" s="2">
        <v>0.27891156462584998</v>
      </c>
      <c r="I11" s="2">
        <v>0.305084745762712</v>
      </c>
      <c r="J11" s="2">
        <v>0.32149200710479597</v>
      </c>
    </row>
    <row r="12" spans="1:10" x14ac:dyDescent="0.2">
      <c r="A12" t="s">
        <v>9</v>
      </c>
      <c r="B12">
        <v>258</v>
      </c>
      <c r="C12" s="2"/>
      <c r="D12" s="2"/>
      <c r="E12" s="2">
        <v>0.26384692849949598</v>
      </c>
      <c r="F12" s="2">
        <v>0.288864388092613</v>
      </c>
      <c r="G12" s="2">
        <v>0.31546894031668699</v>
      </c>
      <c r="H12" s="2">
        <v>0.33061224489795898</v>
      </c>
      <c r="I12" s="2">
        <v>0.36979969183359002</v>
      </c>
      <c r="J12" s="5">
        <v>0.397868561278863</v>
      </c>
    </row>
    <row r="13" spans="1:10" x14ac:dyDescent="0.2">
      <c r="E13" s="3">
        <f>(E12-E$2)/E$2</f>
        <v>7.8189300411520168E-2</v>
      </c>
      <c r="F13" s="3">
        <f t="shared" ref="F13:J13" si="2">(F12-F$2)/F$2</f>
        <v>6.938775510203915E-2</v>
      </c>
      <c r="G13" s="3">
        <f t="shared" si="2"/>
        <v>-1.5209125475284861E-2</v>
      </c>
      <c r="H13" s="3">
        <f t="shared" si="2"/>
        <v>2.1008403361343349E-2</v>
      </c>
      <c r="I13" s="3">
        <f t="shared" si="2"/>
        <v>4.1841004184083258E-3</v>
      </c>
      <c r="J13" s="3">
        <f t="shared" si="2"/>
        <v>0.13131313131312933</v>
      </c>
    </row>
    <row r="15" spans="1:10" x14ac:dyDescent="0.2">
      <c r="A15" t="s">
        <v>1</v>
      </c>
      <c r="B15">
        <v>344</v>
      </c>
      <c r="C15" s="2"/>
      <c r="D15" s="2"/>
      <c r="E15" s="2"/>
      <c r="F15" s="2">
        <v>0.26350606394707798</v>
      </c>
      <c r="G15" s="2">
        <v>0.27527405602923299</v>
      </c>
      <c r="H15" s="2">
        <v>0.27891156462584998</v>
      </c>
      <c r="I15" s="2">
        <v>0.30816640986132499</v>
      </c>
      <c r="J15" s="2">
        <v>0.30905861456483102</v>
      </c>
    </row>
    <row r="16" spans="1:10" x14ac:dyDescent="0.2">
      <c r="A16" t="s">
        <v>9</v>
      </c>
      <c r="B16">
        <v>344</v>
      </c>
      <c r="C16" s="2"/>
      <c r="D16" s="2"/>
      <c r="E16" s="2"/>
      <c r="F16" s="2">
        <v>0.297684674751929</v>
      </c>
      <c r="G16" s="2">
        <v>0.31425091352009799</v>
      </c>
      <c r="H16" s="2">
        <v>0.32653061224489799</v>
      </c>
      <c r="I16" s="2">
        <v>0.36055469953774999</v>
      </c>
      <c r="J16" s="2">
        <v>0.36056838365896998</v>
      </c>
    </row>
    <row r="17" spans="1:10" x14ac:dyDescent="0.2">
      <c r="F17" s="3">
        <f>(F16-F$2)/F$2</f>
        <v>0.10204081632652733</v>
      </c>
      <c r="G17" s="3">
        <f t="shared" ref="G17:J17" si="3">(G16-G$2)/G$2</f>
        <v>-1.9011406844104517E-2</v>
      </c>
      <c r="H17" s="3">
        <f t="shared" si="3"/>
        <v>8.4033613445373394E-3</v>
      </c>
      <c r="I17" s="3">
        <f t="shared" si="3"/>
        <v>-2.0920502092052633E-2</v>
      </c>
      <c r="J17" s="3">
        <f t="shared" si="3"/>
        <v>2.5252525252524562E-2</v>
      </c>
    </row>
    <row r="19" spans="1:10" x14ac:dyDescent="0.2">
      <c r="A19" t="s">
        <v>1</v>
      </c>
      <c r="B19">
        <v>430</v>
      </c>
      <c r="C19" s="2"/>
      <c r="D19" s="2"/>
      <c r="E19" s="2"/>
      <c r="F19" s="2"/>
      <c r="G19" s="2">
        <v>0.27771010962241199</v>
      </c>
      <c r="H19" s="2">
        <v>0.28707482993197297</v>
      </c>
      <c r="I19" s="2">
        <v>0.31741140215716501</v>
      </c>
      <c r="J19" s="2">
        <v>0.28952042628774399</v>
      </c>
    </row>
    <row r="20" spans="1:10" x14ac:dyDescent="0.2">
      <c r="A20" t="s">
        <v>9</v>
      </c>
      <c r="B20">
        <v>430</v>
      </c>
      <c r="C20" s="2"/>
      <c r="D20" s="2"/>
      <c r="E20" s="2"/>
      <c r="F20" s="2"/>
      <c r="G20" s="2">
        <v>0.31668696711327698</v>
      </c>
      <c r="H20" s="2">
        <v>0.318367346938776</v>
      </c>
      <c r="I20" s="2">
        <v>0.36055469953774999</v>
      </c>
      <c r="J20" s="2">
        <v>0.34103019538188301</v>
      </c>
    </row>
    <row r="21" spans="1:10" x14ac:dyDescent="0.2">
      <c r="G21" s="3">
        <f>(G20-G$2)/G$2</f>
        <v>-1.1406844106462085E-2</v>
      </c>
      <c r="H21" s="3">
        <f t="shared" ref="H21:J21" si="4">(H20-H$2)/H$2</f>
        <v>-1.6806722689074679E-2</v>
      </c>
      <c r="I21" s="3">
        <f t="shared" si="4"/>
        <v>-2.0920502092052633E-2</v>
      </c>
      <c r="J21" s="3">
        <f t="shared" si="4"/>
        <v>-3.0303030303030765E-2</v>
      </c>
    </row>
    <row r="23" spans="1:10" x14ac:dyDescent="0.2">
      <c r="A23" t="s">
        <v>1</v>
      </c>
      <c r="B23">
        <v>516</v>
      </c>
      <c r="C23" s="2"/>
      <c r="D23" s="2"/>
      <c r="E23" s="2"/>
      <c r="F23" s="2"/>
      <c r="G23" s="2"/>
      <c r="H23" s="2">
        <v>0.27346938775510199</v>
      </c>
      <c r="I23" s="2">
        <v>0.30816640986132499</v>
      </c>
      <c r="J23" s="2">
        <v>0.30373001776198899</v>
      </c>
    </row>
    <row r="24" spans="1:10" x14ac:dyDescent="0.2">
      <c r="A24" t="s">
        <v>9</v>
      </c>
      <c r="B24">
        <v>516</v>
      </c>
      <c r="C24" s="2"/>
      <c r="D24" s="2"/>
      <c r="E24" s="2"/>
      <c r="F24" s="2"/>
      <c r="G24" s="2"/>
      <c r="H24" s="2">
        <v>0.317006802721088</v>
      </c>
      <c r="I24" s="2">
        <v>0.35901386748844399</v>
      </c>
      <c r="J24" s="2">
        <v>0.357015985790409</v>
      </c>
    </row>
    <row r="25" spans="1:10" x14ac:dyDescent="0.2">
      <c r="H25" s="3">
        <f>(H24-H$2)/H$2</f>
        <v>-2.1008403361346434E-2</v>
      </c>
      <c r="I25" s="3">
        <f t="shared" ref="I25:J25" si="5">(I24-I$2)/I$2</f>
        <v>-2.5104602510460958E-2</v>
      </c>
      <c r="J25" s="3">
        <f t="shared" si="5"/>
        <v>1.5151515151515305E-2</v>
      </c>
    </row>
    <row r="27" spans="1:10" x14ac:dyDescent="0.2">
      <c r="A27" t="s">
        <v>1</v>
      </c>
      <c r="B27">
        <v>602</v>
      </c>
      <c r="C27" s="2"/>
      <c r="D27" s="2"/>
      <c r="E27" s="2"/>
      <c r="F27" s="2"/>
      <c r="G27" s="2"/>
      <c r="H27" s="2"/>
      <c r="I27" s="2">
        <v>0.28351309707241901</v>
      </c>
      <c r="J27" s="2">
        <v>0.27886323268205998</v>
      </c>
    </row>
    <row r="28" spans="1:10" x14ac:dyDescent="0.2">
      <c r="A28" t="s">
        <v>9</v>
      </c>
      <c r="B28">
        <v>602</v>
      </c>
      <c r="C28" s="2"/>
      <c r="D28" s="2"/>
      <c r="E28" s="2"/>
      <c r="F28" s="2"/>
      <c r="G28" s="2"/>
      <c r="H28" s="2"/>
      <c r="I28" s="2">
        <v>0.340523882896764</v>
      </c>
      <c r="J28" s="2">
        <v>0.33925399644760201</v>
      </c>
    </row>
    <row r="29" spans="1:10" x14ac:dyDescent="0.2">
      <c r="I29" s="3">
        <f>(I28-I$2)/I$2</f>
        <v>-7.5313807531382726E-2</v>
      </c>
      <c r="J29" s="3">
        <f>(J28-J$2)/J$2</f>
        <v>-3.5353535353536816E-2</v>
      </c>
    </row>
    <row r="31" spans="1:10" x14ac:dyDescent="0.2">
      <c r="A31" t="s">
        <v>1</v>
      </c>
      <c r="B31">
        <v>688</v>
      </c>
      <c r="C31" s="2"/>
      <c r="D31" s="2"/>
      <c r="E31" s="2"/>
      <c r="F31" s="2"/>
      <c r="G31" s="2"/>
      <c r="H31" s="2"/>
      <c r="I31" s="2"/>
      <c r="J31" s="2">
        <v>0.24511545293072801</v>
      </c>
    </row>
    <row r="32" spans="1:10" x14ac:dyDescent="0.2">
      <c r="A32" t="s">
        <v>9</v>
      </c>
      <c r="B32">
        <v>688</v>
      </c>
      <c r="C32" s="2"/>
      <c r="D32" s="2"/>
      <c r="E32" s="2"/>
      <c r="F32" s="2"/>
      <c r="G32" s="2"/>
      <c r="H32" s="2"/>
      <c r="I32" s="2"/>
      <c r="J32" s="2">
        <v>0.30905861456483102</v>
      </c>
    </row>
    <row r="33" spans="10:10" x14ac:dyDescent="0.2">
      <c r="J33" s="3">
        <f>(J32-J$2)/J$2</f>
        <v>-0.12121212121212291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sqref="A1:XFD1048576"/>
    </sheetView>
  </sheetViews>
  <sheetFormatPr baseColWidth="10" defaultRowHeight="16" x14ac:dyDescent="0.2"/>
  <cols>
    <col min="1" max="1" width="13.5" customWidth="1"/>
  </cols>
  <sheetData>
    <row r="1" spans="1:11" x14ac:dyDescent="0.2">
      <c r="A1" t="s">
        <v>0</v>
      </c>
      <c r="B1" t="s">
        <v>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">
      <c r="A2" t="s">
        <v>8</v>
      </c>
      <c r="C2" s="2">
        <v>0.67400000000000004</v>
      </c>
      <c r="D2" s="2">
        <v>0.65659722222222205</v>
      </c>
      <c r="E2" s="2">
        <v>0.65724637681159404</v>
      </c>
      <c r="F2" s="2">
        <v>0.63939393939393896</v>
      </c>
      <c r="G2" s="2">
        <v>0.64047619047618998</v>
      </c>
      <c r="H2" s="2">
        <v>0.64791666666666703</v>
      </c>
      <c r="I2" s="2">
        <v>0.631140350877193</v>
      </c>
      <c r="J2" s="2">
        <v>0.62361111111111101</v>
      </c>
      <c r="K2" s="2">
        <v>0.60392156862745106</v>
      </c>
    </row>
    <row r="3" spans="1:11" x14ac:dyDescent="0.2">
      <c r="A3" t="s">
        <v>1</v>
      </c>
      <c r="B3">
        <v>120</v>
      </c>
      <c r="C3" s="2">
        <v>0.711666666666667</v>
      </c>
      <c r="D3" s="2">
        <v>0.66666666666666696</v>
      </c>
      <c r="E3" s="2">
        <v>0.64094202898550701</v>
      </c>
      <c r="F3" s="2">
        <v>0.65530303030303005</v>
      </c>
      <c r="G3" s="2">
        <v>0.65357142857142903</v>
      </c>
      <c r="H3" s="2">
        <v>0.65791666666666704</v>
      </c>
      <c r="I3" s="2">
        <v>0.63377192982456099</v>
      </c>
      <c r="J3" s="2">
        <v>0.63472222222222197</v>
      </c>
      <c r="K3" s="2">
        <v>0.62107843137254903</v>
      </c>
    </row>
    <row r="4" spans="1:11" x14ac:dyDescent="0.2">
      <c r="A4" t="s">
        <v>9</v>
      </c>
      <c r="B4">
        <v>120</v>
      </c>
      <c r="C4" s="5">
        <v>0.70933333333333304</v>
      </c>
      <c r="D4" s="6">
        <v>0.67986111111111103</v>
      </c>
      <c r="E4" s="6">
        <v>0.67028985507246397</v>
      </c>
      <c r="F4" s="5">
        <v>0.66780303030303001</v>
      </c>
      <c r="G4" s="5">
        <v>0.67380952380952397</v>
      </c>
      <c r="H4" s="5">
        <v>0.67958333333333298</v>
      </c>
      <c r="I4" s="5">
        <v>0.66140350877192999</v>
      </c>
      <c r="J4" s="5">
        <v>0.65925925925925899</v>
      </c>
      <c r="K4" s="5">
        <v>0.64411764705882402</v>
      </c>
    </row>
    <row r="5" spans="1:11" x14ac:dyDescent="0.2">
      <c r="C5" s="3">
        <f>(C4-C$2)/C$2</f>
        <v>5.2423343224529663E-2</v>
      </c>
      <c r="D5" s="3">
        <f t="shared" ref="D5:K5" si="0">(D4-D$2)/D$2</f>
        <v>3.5430988894764814E-2</v>
      </c>
      <c r="E5" s="3">
        <f t="shared" si="0"/>
        <v>1.9845644983462529E-2</v>
      </c>
      <c r="F5" s="3">
        <f t="shared" si="0"/>
        <v>4.4431279620853331E-2</v>
      </c>
      <c r="G5" s="3">
        <f t="shared" si="0"/>
        <v>5.2044609665428579E-2</v>
      </c>
      <c r="H5" s="3">
        <f t="shared" si="0"/>
        <v>4.887459807073842E-2</v>
      </c>
      <c r="I5" s="3">
        <f t="shared" si="0"/>
        <v>4.7949965253648599E-2</v>
      </c>
      <c r="J5" s="3">
        <f t="shared" si="0"/>
        <v>5.7164068299925506E-2</v>
      </c>
      <c r="K5" s="3">
        <f t="shared" si="0"/>
        <v>6.6558441558442233E-2</v>
      </c>
    </row>
    <row r="6" spans="1:11" x14ac:dyDescent="0.2">
      <c r="A6" s="1"/>
    </row>
    <row r="7" spans="1:11" x14ac:dyDescent="0.2">
      <c r="A7" t="s">
        <v>1</v>
      </c>
      <c r="B7">
        <v>240</v>
      </c>
      <c r="C7" s="2"/>
      <c r="D7" s="2">
        <v>0.67951388888888897</v>
      </c>
      <c r="E7" s="2">
        <v>0.67210144927536197</v>
      </c>
      <c r="F7" s="2">
        <v>0.648484848484848</v>
      </c>
      <c r="G7" s="2">
        <v>0.64523809523809506</v>
      </c>
      <c r="H7" s="2">
        <v>0.64666666666666694</v>
      </c>
      <c r="I7" s="2">
        <v>0.63684210526315799</v>
      </c>
      <c r="J7" s="2">
        <v>0.63518518518518496</v>
      </c>
      <c r="K7" s="2">
        <v>0.60784313725490202</v>
      </c>
    </row>
    <row r="8" spans="1:11" x14ac:dyDescent="0.2">
      <c r="A8" t="s">
        <v>9</v>
      </c>
      <c r="B8">
        <v>240</v>
      </c>
      <c r="C8" s="2"/>
      <c r="D8" s="5">
        <v>0.68298611111111096</v>
      </c>
      <c r="E8" s="5">
        <v>0.67644927536231902</v>
      </c>
      <c r="F8" s="2">
        <v>0.66136363636363604</v>
      </c>
      <c r="G8" s="2">
        <v>0.66388888888888897</v>
      </c>
      <c r="H8" s="2">
        <v>0.66249999999999998</v>
      </c>
      <c r="I8" s="2">
        <v>0.65219298245613999</v>
      </c>
      <c r="J8" s="2">
        <v>0.64537037037037004</v>
      </c>
      <c r="K8" s="2">
        <v>0.625</v>
      </c>
    </row>
    <row r="9" spans="1:11" x14ac:dyDescent="0.2">
      <c r="D9" s="3">
        <f>(D8-D$2)/D$2</f>
        <v>4.0190375462718177E-2</v>
      </c>
      <c r="E9" s="3">
        <f t="shared" ref="E9:I9" si="1">(E8-E$2)/E$2</f>
        <v>2.9217199558986211E-2</v>
      </c>
      <c r="F9" s="3">
        <f t="shared" si="1"/>
        <v>3.4360189573459918E-2</v>
      </c>
      <c r="G9" s="3">
        <f t="shared" si="1"/>
        <v>3.6555142503098832E-2</v>
      </c>
      <c r="H9" s="3">
        <f t="shared" si="1"/>
        <v>2.2508038585208397E-2</v>
      </c>
      <c r="I9" s="3">
        <f t="shared" si="1"/>
        <v>3.3356497567754786E-2</v>
      </c>
      <c r="J9" s="3">
        <f>(J8-J$2)/J$2</f>
        <v>3.4892353377876405E-2</v>
      </c>
      <c r="K9" s="3">
        <f>(K8-K$2)/K$2</f>
        <v>3.4902597402597275E-2</v>
      </c>
    </row>
    <row r="11" spans="1:11" x14ac:dyDescent="0.2">
      <c r="A11" t="s">
        <v>1</v>
      </c>
      <c r="B11">
        <v>360</v>
      </c>
      <c r="C11" s="2"/>
      <c r="D11" s="2"/>
      <c r="E11" s="2">
        <v>0.65398550724637705</v>
      </c>
      <c r="F11" s="2">
        <v>0.65606060606060601</v>
      </c>
      <c r="G11" s="2">
        <v>0.65039682539682497</v>
      </c>
      <c r="H11" s="2">
        <v>0.64124999999999999</v>
      </c>
      <c r="I11" s="2">
        <v>0.62543859649122802</v>
      </c>
      <c r="J11" s="2">
        <v>0.62870370370370399</v>
      </c>
      <c r="K11" s="2">
        <v>0.60637254901960802</v>
      </c>
    </row>
    <row r="12" spans="1:11" x14ac:dyDescent="0.2">
      <c r="A12" t="s">
        <v>9</v>
      </c>
      <c r="B12">
        <v>360</v>
      </c>
      <c r="C12" s="2"/>
      <c r="D12" s="2"/>
      <c r="E12" s="2">
        <v>0.66521739130434798</v>
      </c>
      <c r="F12" s="2">
        <v>0.66553030303030303</v>
      </c>
      <c r="G12" s="2">
        <v>0.66428571428571404</v>
      </c>
      <c r="H12" s="2">
        <v>0.65</v>
      </c>
      <c r="I12" s="2">
        <v>0.63947368421052597</v>
      </c>
      <c r="J12" s="2">
        <v>0.64027777777777795</v>
      </c>
      <c r="K12" s="2">
        <v>0.625</v>
      </c>
    </row>
    <row r="13" spans="1:11" x14ac:dyDescent="0.2">
      <c r="E13" s="3">
        <f>(E12-E$2)/E$2</f>
        <v>1.2127894156560584E-2</v>
      </c>
      <c r="F13" s="3">
        <f t="shared" ref="F13:I13" si="2">(F12-F$2)/F$2</f>
        <v>4.0876777251185541E-2</v>
      </c>
      <c r="G13" s="3">
        <f t="shared" si="2"/>
        <v>3.7174721189591496E-2</v>
      </c>
      <c r="H13" s="3">
        <f t="shared" si="2"/>
        <v>3.2154340836007588E-3</v>
      </c>
      <c r="I13" s="3">
        <f t="shared" si="2"/>
        <v>1.3203613620569266E-2</v>
      </c>
      <c r="J13" s="3">
        <f>(J12-J$2)/J$2</f>
        <v>2.6726057906459242E-2</v>
      </c>
      <c r="K13" s="3">
        <f>(K12-K$2)/K$2</f>
        <v>3.4902597402597275E-2</v>
      </c>
    </row>
    <row r="15" spans="1:11" x14ac:dyDescent="0.2">
      <c r="A15" t="s">
        <v>1</v>
      </c>
      <c r="B15">
        <v>480</v>
      </c>
      <c r="C15" s="2"/>
      <c r="D15" s="2"/>
      <c r="E15" s="2"/>
      <c r="F15" s="2">
        <v>0.64583333333333304</v>
      </c>
      <c r="G15" s="2">
        <v>0.64880952380952395</v>
      </c>
      <c r="H15" s="2">
        <v>0.64666666666666694</v>
      </c>
      <c r="I15" s="2">
        <v>0.62719298245613997</v>
      </c>
      <c r="J15" s="2">
        <v>0.61712962962963003</v>
      </c>
      <c r="K15" s="2">
        <v>0.60735294117647098</v>
      </c>
    </row>
    <row r="16" spans="1:11" x14ac:dyDescent="0.2">
      <c r="A16" t="s">
        <v>9</v>
      </c>
      <c r="B16">
        <v>480</v>
      </c>
      <c r="C16" s="2"/>
      <c r="D16" s="2"/>
      <c r="E16" s="2"/>
      <c r="F16" s="2">
        <v>0.65454545454545499</v>
      </c>
      <c r="G16" s="2">
        <v>0.65515873015873005</v>
      </c>
      <c r="H16" s="2">
        <v>0.65583333333333305</v>
      </c>
      <c r="I16" s="2">
        <v>0.637280701754386</v>
      </c>
      <c r="J16" s="2">
        <v>0.63194444444444398</v>
      </c>
      <c r="K16" s="2">
        <v>0.62107843137254903</v>
      </c>
    </row>
    <row r="17" spans="1:11" x14ac:dyDescent="0.2">
      <c r="F17" s="3">
        <f>(F16-F$2)/F$2</f>
        <v>2.3696682464456359E-2</v>
      </c>
      <c r="G17" s="3">
        <f t="shared" ref="G17:K17" si="3">(G16-G$2)/G$2</f>
        <v>2.2924411400248462E-2</v>
      </c>
      <c r="H17" s="3">
        <f t="shared" si="3"/>
        <v>1.2218649517683878E-2</v>
      </c>
      <c r="I17" s="3">
        <f t="shared" si="3"/>
        <v>9.7289784572620174E-3</v>
      </c>
      <c r="J17" s="3">
        <f t="shared" si="3"/>
        <v>1.336302895322882E-2</v>
      </c>
      <c r="K17" s="3">
        <f t="shared" si="3"/>
        <v>2.8409090909090804E-2</v>
      </c>
    </row>
    <row r="19" spans="1:11" x14ac:dyDescent="0.2">
      <c r="A19" t="s">
        <v>1</v>
      </c>
      <c r="B19">
        <v>600</v>
      </c>
      <c r="C19" s="2"/>
      <c r="D19" s="2"/>
      <c r="E19" s="2"/>
      <c r="F19" s="2"/>
      <c r="G19" s="2">
        <v>0.64642857142857102</v>
      </c>
      <c r="H19" s="2">
        <v>0.64833333333333298</v>
      </c>
      <c r="I19" s="2">
        <v>0.64824561403508796</v>
      </c>
      <c r="J19" s="2">
        <v>0.62638888888888899</v>
      </c>
      <c r="K19" s="2">
        <v>0.60539215686274495</v>
      </c>
    </row>
    <row r="20" spans="1:11" x14ac:dyDescent="0.2">
      <c r="A20" t="s">
        <v>9</v>
      </c>
      <c r="B20">
        <v>600</v>
      </c>
      <c r="C20" s="2"/>
      <c r="D20" s="2"/>
      <c r="E20" s="2"/>
      <c r="F20" s="2"/>
      <c r="G20" s="2">
        <v>0.65396825396825398</v>
      </c>
      <c r="H20" s="2">
        <v>0.65375000000000005</v>
      </c>
      <c r="I20" s="2">
        <v>0.65570175438596501</v>
      </c>
      <c r="J20" s="2">
        <v>0.63888888888888895</v>
      </c>
      <c r="K20" s="2">
        <v>0.61568627450980395</v>
      </c>
    </row>
    <row r="21" spans="1:11" x14ac:dyDescent="0.2">
      <c r="G21" s="3">
        <f>(G20-G$2)/G$2</f>
        <v>2.1065675340769086E-2</v>
      </c>
      <c r="H21" s="3">
        <f t="shared" ref="H21:K21" si="4">(H20-H$2)/H$2</f>
        <v>9.0032154340831186E-3</v>
      </c>
      <c r="I21" s="3">
        <f t="shared" si="4"/>
        <v>3.891591382904807E-2</v>
      </c>
      <c r="J21" s="3">
        <f t="shared" si="4"/>
        <v>2.449888641425417E-2</v>
      </c>
      <c r="K21" s="3">
        <f t="shared" si="4"/>
        <v>1.9480519480519407E-2</v>
      </c>
    </row>
    <row r="23" spans="1:11" x14ac:dyDescent="0.2">
      <c r="A23" t="s">
        <v>1</v>
      </c>
      <c r="B23">
        <v>720</v>
      </c>
      <c r="C23" s="2"/>
      <c r="D23" s="2"/>
      <c r="E23" s="2"/>
      <c r="F23" s="2"/>
      <c r="G23" s="2"/>
      <c r="H23" s="2">
        <v>0.64708333333333301</v>
      </c>
      <c r="I23" s="2">
        <v>0.64298245614035099</v>
      </c>
      <c r="J23" s="2">
        <v>0.63842592592592595</v>
      </c>
      <c r="K23" s="2">
        <v>0.60343137254902002</v>
      </c>
    </row>
    <row r="24" spans="1:11" x14ac:dyDescent="0.2">
      <c r="A24" t="s">
        <v>9</v>
      </c>
      <c r="B24">
        <v>720</v>
      </c>
      <c r="C24" s="2"/>
      <c r="D24" s="2"/>
      <c r="E24" s="2"/>
      <c r="F24" s="2"/>
      <c r="G24" s="2"/>
      <c r="H24" s="2">
        <v>0.65458333333333296</v>
      </c>
      <c r="I24" s="2">
        <v>0.64868421052631597</v>
      </c>
      <c r="J24" s="2">
        <v>0.64305555555555605</v>
      </c>
      <c r="K24" s="2">
        <v>0.61274509803921595</v>
      </c>
    </row>
    <row r="25" spans="1:11" x14ac:dyDescent="0.2">
      <c r="H25" s="3">
        <f>(H24-H$2)/H$2</f>
        <v>1.0289389067522976E-2</v>
      </c>
      <c r="I25" s="3">
        <f t="shared" ref="I25:K25" si="5">(I24-I$2)/I$2</f>
        <v>2.7797081306463082E-2</v>
      </c>
      <c r="J25" s="3">
        <f t="shared" si="5"/>
        <v>3.1180400890869559E-2</v>
      </c>
      <c r="K25" s="3">
        <f t="shared" si="5"/>
        <v>1.4610389610389924E-2</v>
      </c>
    </row>
    <row r="27" spans="1:11" x14ac:dyDescent="0.2">
      <c r="A27" t="s">
        <v>1</v>
      </c>
      <c r="B27">
        <v>840</v>
      </c>
      <c r="C27" s="2"/>
      <c r="D27" s="2"/>
      <c r="E27" s="2"/>
      <c r="F27" s="2"/>
      <c r="G27" s="2"/>
      <c r="H27" s="2"/>
      <c r="I27" s="2">
        <v>0.62982456140350895</v>
      </c>
      <c r="J27" s="2">
        <v>0.63518518518518496</v>
      </c>
      <c r="K27" s="2">
        <v>0.61764705882352899</v>
      </c>
    </row>
    <row r="28" spans="1:11" x14ac:dyDescent="0.2">
      <c r="A28" t="s">
        <v>9</v>
      </c>
      <c r="B28">
        <v>840</v>
      </c>
      <c r="C28" s="2"/>
      <c r="D28" s="2"/>
      <c r="E28" s="2"/>
      <c r="F28" s="2"/>
      <c r="G28" s="2"/>
      <c r="H28" s="2"/>
      <c r="I28" s="2">
        <v>0.63947368421052597</v>
      </c>
      <c r="J28" s="2">
        <v>0.64166666666666705</v>
      </c>
      <c r="K28" s="2">
        <v>0.62450980392156896</v>
      </c>
    </row>
    <row r="29" spans="1:11" x14ac:dyDescent="0.2">
      <c r="I29" s="3">
        <f>(I28-I$2)/I$2</f>
        <v>1.3203613620569266E-2</v>
      </c>
      <c r="J29" s="3">
        <f>(J28-J$2)/J$2</f>
        <v>2.8953229398664491E-2</v>
      </c>
      <c r="K29" s="3">
        <f>(K28-K$2)/K$2</f>
        <v>3.4090909090909519E-2</v>
      </c>
    </row>
    <row r="31" spans="1:11" x14ac:dyDescent="0.2">
      <c r="A31" t="s">
        <v>1</v>
      </c>
      <c r="B31">
        <v>960</v>
      </c>
      <c r="C31" s="2"/>
      <c r="D31" s="2"/>
      <c r="E31" s="2"/>
      <c r="F31" s="2"/>
      <c r="G31" s="2"/>
      <c r="H31" s="2"/>
      <c r="I31" s="2"/>
      <c r="J31" s="2">
        <v>0.624537037037037</v>
      </c>
      <c r="K31" s="2">
        <v>0.61470588235294099</v>
      </c>
    </row>
    <row r="32" spans="1:11" x14ac:dyDescent="0.2">
      <c r="A32" t="s">
        <v>9</v>
      </c>
      <c r="B32">
        <v>960</v>
      </c>
      <c r="C32" s="2"/>
      <c r="D32" s="2"/>
      <c r="E32" s="2"/>
      <c r="F32" s="2"/>
      <c r="G32" s="2"/>
      <c r="H32" s="2"/>
      <c r="I32" s="2"/>
      <c r="J32" s="2">
        <v>0.63055555555555598</v>
      </c>
      <c r="K32" s="2">
        <v>0.620588235294118</v>
      </c>
    </row>
    <row r="33" spans="1:11" x14ac:dyDescent="0.2">
      <c r="J33" s="3">
        <f>(J32-J$2)/J$2</f>
        <v>1.1135857461025351E-2</v>
      </c>
      <c r="K33" s="3">
        <f>(K32-K$2)/K$2</f>
        <v>2.7597402597403047E-2</v>
      </c>
    </row>
    <row r="35" spans="1:11" x14ac:dyDescent="0.2">
      <c r="A35" t="s">
        <v>1</v>
      </c>
      <c r="B35">
        <v>1080</v>
      </c>
      <c r="K35" s="2">
        <v>0.59950980392156905</v>
      </c>
    </row>
    <row r="36" spans="1:11" x14ac:dyDescent="0.2">
      <c r="A36" t="s">
        <v>9</v>
      </c>
      <c r="B36">
        <v>1080</v>
      </c>
      <c r="K36" s="2">
        <v>0.60441176470588198</v>
      </c>
    </row>
    <row r="37" spans="1:11" x14ac:dyDescent="0.2">
      <c r="K37" s="3">
        <f>(K36-K$2)/K$2</f>
        <v>8.116883116875734E-4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G1"/>
    </sheetView>
  </sheetViews>
  <sheetFormatPr baseColWidth="10" defaultRowHeight="16" x14ac:dyDescent="0.2"/>
  <cols>
    <col min="1" max="1" width="13.5" customWidth="1"/>
  </cols>
  <sheetData>
    <row r="1" spans="1:7" x14ac:dyDescent="0.2">
      <c r="A1" t="s">
        <v>0</v>
      </c>
      <c r="B1" t="s">
        <v>4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">
      <c r="A2" t="s">
        <v>8</v>
      </c>
      <c r="C2" s="2">
        <v>0.49833333330000001</v>
      </c>
      <c r="D2" s="2">
        <v>0.64400000000000002</v>
      </c>
      <c r="E2" s="2">
        <v>0.58250000000000002</v>
      </c>
      <c r="F2" s="2">
        <v>0.74166666670000003</v>
      </c>
      <c r="G2" s="2">
        <v>0.77249999999999996</v>
      </c>
    </row>
    <row r="3" spans="1:7" x14ac:dyDescent="0.2">
      <c r="A3" t="s">
        <v>1</v>
      </c>
      <c r="B3">
        <v>200</v>
      </c>
      <c r="C3" s="2">
        <v>0.35166666670000002</v>
      </c>
      <c r="D3" s="2">
        <v>0.36499999999999999</v>
      </c>
      <c r="E3" s="2">
        <v>0.375</v>
      </c>
      <c r="F3" s="2">
        <v>0.30333333330000001</v>
      </c>
      <c r="G3" s="2">
        <v>0.35749999999999998</v>
      </c>
    </row>
    <row r="4" spans="1:7" x14ac:dyDescent="0.2">
      <c r="A4" t="s">
        <v>9</v>
      </c>
      <c r="B4">
        <v>200</v>
      </c>
      <c r="C4" s="5">
        <v>0.5</v>
      </c>
      <c r="D4" s="6">
        <v>0.64400000000000002</v>
      </c>
      <c r="E4" s="5">
        <v>0.59</v>
      </c>
      <c r="F4" s="5">
        <v>0.755</v>
      </c>
      <c r="G4" s="5">
        <v>0.78249999999999997</v>
      </c>
    </row>
    <row r="5" spans="1:7" x14ac:dyDescent="0.2">
      <c r="C5" s="3">
        <f>(C4-C$2)/C$2</f>
        <v>3.344481672464485E-3</v>
      </c>
      <c r="D5" s="3">
        <f t="shared" ref="D5:G5" si="0">(D4-D$2)/D$2</f>
        <v>0</v>
      </c>
      <c r="E5" s="3">
        <f t="shared" si="0"/>
        <v>1.287553648068661E-2</v>
      </c>
      <c r="F5" s="3">
        <f t="shared" si="0"/>
        <v>1.7977528044135802E-2</v>
      </c>
      <c r="G5" s="3">
        <f t="shared" si="0"/>
        <v>1.2944983818770239E-2</v>
      </c>
    </row>
    <row r="6" spans="1:7" x14ac:dyDescent="0.2">
      <c r="A6" s="1"/>
    </row>
    <row r="7" spans="1:7" x14ac:dyDescent="0.2">
      <c r="A7" t="s">
        <v>1</v>
      </c>
      <c r="B7">
        <v>400</v>
      </c>
      <c r="C7" s="2"/>
      <c r="D7" s="2">
        <v>0.42299999999999999</v>
      </c>
      <c r="E7" s="2">
        <v>0.28749999999999998</v>
      </c>
      <c r="F7" s="2">
        <v>0.3916666667</v>
      </c>
      <c r="G7" s="2">
        <v>0.43</v>
      </c>
    </row>
    <row r="8" spans="1:7" x14ac:dyDescent="0.2">
      <c r="A8" t="s">
        <v>9</v>
      </c>
      <c r="B8">
        <v>400</v>
      </c>
      <c r="C8" s="2"/>
      <c r="D8" s="5">
        <v>0.64500000000000002</v>
      </c>
      <c r="E8" s="5">
        <v>0.59</v>
      </c>
      <c r="F8" s="2">
        <v>0.74666666670000004</v>
      </c>
      <c r="G8" s="2">
        <v>0.78</v>
      </c>
    </row>
    <row r="9" spans="1:7" x14ac:dyDescent="0.2">
      <c r="D9" s="3">
        <f>(D8-D$2)/D$2</f>
        <v>1.552795031055902E-3</v>
      </c>
      <c r="E9" s="3">
        <f t="shared" ref="E9:G9" si="1">(E8-E$2)/E$2</f>
        <v>1.287553648068661E-2</v>
      </c>
      <c r="F9" s="3">
        <f t="shared" si="1"/>
        <v>6.7415730334048785E-3</v>
      </c>
      <c r="G9" s="3">
        <f t="shared" si="1"/>
        <v>9.7087378640777506E-3</v>
      </c>
    </row>
    <row r="11" spans="1:7" x14ac:dyDescent="0.2">
      <c r="A11" t="s">
        <v>1</v>
      </c>
      <c r="B11">
        <v>600</v>
      </c>
      <c r="C11" s="2"/>
      <c r="D11" s="2"/>
      <c r="E11" s="2">
        <v>0.32624999999999998</v>
      </c>
      <c r="F11" s="2">
        <v>0.38666666669999999</v>
      </c>
      <c r="G11" s="2">
        <v>0.45500000000000002</v>
      </c>
    </row>
    <row r="12" spans="1:7" x14ac:dyDescent="0.2">
      <c r="A12" t="s">
        <v>9</v>
      </c>
      <c r="B12">
        <v>600</v>
      </c>
      <c r="C12" s="2"/>
      <c r="D12" s="2"/>
      <c r="E12" s="2">
        <v>0.59</v>
      </c>
      <c r="F12" s="2">
        <v>0.73833333329999995</v>
      </c>
      <c r="G12" s="2">
        <v>0.77249999999999996</v>
      </c>
    </row>
    <row r="13" spans="1:7" x14ac:dyDescent="0.2">
      <c r="E13" s="3">
        <f>(E12-E$2)/E$2</f>
        <v>1.287553648068661E-2</v>
      </c>
      <c r="F13" s="3">
        <f t="shared" ref="F13:G13" si="2">(F12-F$2)/F$2</f>
        <v>-4.4943821121576667E-3</v>
      </c>
      <c r="G13" s="3">
        <f t="shared" si="2"/>
        <v>0</v>
      </c>
    </row>
    <row r="15" spans="1:7" x14ac:dyDescent="0.2">
      <c r="A15" t="s">
        <v>1</v>
      </c>
      <c r="B15">
        <v>800</v>
      </c>
      <c r="C15" s="2"/>
      <c r="D15" s="2"/>
      <c r="E15" s="2"/>
      <c r="F15" s="2">
        <v>0.41</v>
      </c>
      <c r="G15" s="2">
        <v>0.42749999999999999</v>
      </c>
    </row>
    <row r="16" spans="1:7" x14ac:dyDescent="0.2">
      <c r="A16" t="s">
        <v>9</v>
      </c>
      <c r="B16">
        <v>800</v>
      </c>
      <c r="C16" s="2"/>
      <c r="D16" s="2"/>
      <c r="E16" s="2"/>
      <c r="F16" s="2">
        <v>0.73833333329999995</v>
      </c>
      <c r="G16" s="2">
        <v>0.77749999999999997</v>
      </c>
    </row>
    <row r="17" spans="1:7" x14ac:dyDescent="0.2">
      <c r="F17" s="3">
        <f>(F16-F$2)/F$2</f>
        <v>-4.4943821121576667E-3</v>
      </c>
      <c r="G17" s="3">
        <f>(G16-G$2)/G$2</f>
        <v>6.4724919093851196E-3</v>
      </c>
    </row>
    <row r="19" spans="1:7" x14ac:dyDescent="0.2">
      <c r="A19" t="s">
        <v>1</v>
      </c>
      <c r="B19">
        <v>1000</v>
      </c>
      <c r="C19" s="2"/>
      <c r="D19" s="2"/>
      <c r="E19" s="2"/>
      <c r="F19" s="2"/>
      <c r="G19" s="2">
        <v>0.46250000000000002</v>
      </c>
    </row>
    <row r="20" spans="1:7" x14ac:dyDescent="0.2">
      <c r="A20" t="s">
        <v>9</v>
      </c>
      <c r="B20">
        <v>1000</v>
      </c>
      <c r="C20" s="2"/>
      <c r="D20" s="2"/>
      <c r="E20" s="2"/>
      <c r="F20" s="2"/>
      <c r="G20" s="2">
        <v>0.77500000000000002</v>
      </c>
    </row>
    <row r="21" spans="1:7" x14ac:dyDescent="0.2">
      <c r="G21" s="3">
        <f>(G20-G$2)/G$2</f>
        <v>3.2362459546926314E-3</v>
      </c>
    </row>
    <row r="23" spans="1:7" x14ac:dyDescent="0.2">
      <c r="A23" t="s">
        <v>1</v>
      </c>
      <c r="C23" s="2"/>
      <c r="D23" s="2"/>
      <c r="E23" s="2"/>
      <c r="F23" s="2"/>
      <c r="G23" s="2"/>
    </row>
    <row r="24" spans="1:7" x14ac:dyDescent="0.2">
      <c r="A24" t="s">
        <v>9</v>
      </c>
      <c r="C24" s="2"/>
      <c r="D24" s="2"/>
      <c r="E24" s="2"/>
      <c r="F24" s="2"/>
      <c r="G24" s="2"/>
    </row>
    <row r="27" spans="1:7" x14ac:dyDescent="0.2">
      <c r="A27" t="s">
        <v>1</v>
      </c>
      <c r="C27" s="2"/>
      <c r="D27" s="2"/>
      <c r="E27" s="2"/>
      <c r="F27" s="2"/>
      <c r="G27" s="2"/>
    </row>
    <row r="28" spans="1:7" x14ac:dyDescent="0.2">
      <c r="A28" t="s">
        <v>9</v>
      </c>
      <c r="C28" s="2"/>
      <c r="D28" s="2"/>
      <c r="E28" s="2"/>
      <c r="F28" s="2"/>
      <c r="G28" s="2"/>
    </row>
    <row r="31" spans="1:7" x14ac:dyDescent="0.2">
      <c r="A31" t="s">
        <v>1</v>
      </c>
      <c r="C31" s="2"/>
      <c r="D31" s="2"/>
      <c r="E31" s="2"/>
      <c r="F31" s="2"/>
      <c r="G31" s="2"/>
    </row>
    <row r="32" spans="1:7" x14ac:dyDescent="0.2">
      <c r="A32" t="s">
        <v>9</v>
      </c>
      <c r="C32" s="2"/>
      <c r="D32" s="2"/>
      <c r="E32" s="2"/>
      <c r="F32" s="2"/>
      <c r="G32" s="2"/>
    </row>
    <row r="35" spans="1:1" x14ac:dyDescent="0.2">
      <c r="A35" t="s">
        <v>1</v>
      </c>
    </row>
    <row r="36" spans="1:1" x14ac:dyDescent="0.2">
      <c r="A36" t="s">
        <v>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sqref="A1:XFD1"/>
    </sheetView>
  </sheetViews>
  <sheetFormatPr baseColWidth="10" defaultRowHeight="16" x14ac:dyDescent="0.2"/>
  <cols>
    <col min="1" max="1" width="13.5" customWidth="1"/>
  </cols>
  <sheetData>
    <row r="1" spans="1:14" x14ac:dyDescent="0.2">
      <c r="A1" t="s">
        <v>0</v>
      </c>
      <c r="B1" t="s">
        <v>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2">
      <c r="A2" t="s">
        <v>10</v>
      </c>
      <c r="C2" s="2">
        <v>0.36285714289999998</v>
      </c>
      <c r="D2" s="2">
        <v>0.49692307689999998</v>
      </c>
      <c r="E2" s="2">
        <v>0.52500000000000002</v>
      </c>
      <c r="F2" s="2">
        <v>0.57999999999999996</v>
      </c>
      <c r="G2" s="2">
        <v>0.61599999999999999</v>
      </c>
      <c r="H2" s="2">
        <v>0.69555555560000004</v>
      </c>
      <c r="I2" s="2">
        <v>0.72750000000000004</v>
      </c>
      <c r="J2" s="2">
        <v>0.74857142860000003</v>
      </c>
      <c r="K2" s="2">
        <v>0.76</v>
      </c>
      <c r="L2" s="2">
        <v>0.76400000000000001</v>
      </c>
      <c r="M2" s="2">
        <v>0.78</v>
      </c>
      <c r="N2" s="2">
        <v>0.80666666669999998</v>
      </c>
    </row>
    <row r="3" spans="1:14" x14ac:dyDescent="0.2">
      <c r="A3" t="s">
        <v>1</v>
      </c>
      <c r="B3">
        <v>50</v>
      </c>
      <c r="C3" s="2">
        <v>0.36</v>
      </c>
      <c r="D3" s="2">
        <v>0.43230769229999999</v>
      </c>
      <c r="E3" s="2">
        <v>0.435</v>
      </c>
      <c r="F3" s="2">
        <v>0.50363636359999997</v>
      </c>
      <c r="G3" s="2">
        <v>0.53600000000000003</v>
      </c>
      <c r="H3" s="2">
        <v>0.6</v>
      </c>
      <c r="I3" s="2">
        <v>0.60250000000000004</v>
      </c>
      <c r="J3" s="2">
        <v>0.62285714290000005</v>
      </c>
      <c r="K3" s="2">
        <v>0.63666666670000005</v>
      </c>
      <c r="L3" s="2">
        <v>0.70799999999999996</v>
      </c>
      <c r="M3" s="2">
        <v>0.72499999999999998</v>
      </c>
      <c r="N3" s="2">
        <v>0.72</v>
      </c>
    </row>
    <row r="4" spans="1:14" x14ac:dyDescent="0.2">
      <c r="A4" t="s">
        <v>11</v>
      </c>
      <c r="B4">
        <v>50</v>
      </c>
      <c r="C4" s="5">
        <v>0.36571428569999997</v>
      </c>
      <c r="D4" s="8">
        <v>0.49230769229999999</v>
      </c>
      <c r="E4" s="6">
        <v>0.52500000000000002</v>
      </c>
      <c r="F4" s="5">
        <v>0.59636363640000001</v>
      </c>
      <c r="G4" s="6">
        <v>0.62</v>
      </c>
      <c r="H4" s="6">
        <v>0.70444444439999998</v>
      </c>
      <c r="I4" s="6">
        <v>0.73750000000000004</v>
      </c>
      <c r="J4" s="6">
        <v>0.75142857139999997</v>
      </c>
      <c r="K4" s="6">
        <v>0.76666666670000005</v>
      </c>
      <c r="L4" s="5">
        <v>0.77200000000000002</v>
      </c>
      <c r="M4" s="6">
        <v>0.78500000000000003</v>
      </c>
      <c r="N4" s="6">
        <v>0.81333333330000002</v>
      </c>
    </row>
    <row r="5" spans="1:14" x14ac:dyDescent="0.2">
      <c r="C5" s="3">
        <f>(C4-C$2)/C$2</f>
        <v>7.8740155896211521E-3</v>
      </c>
      <c r="D5" s="3">
        <f t="shared" ref="D5:N5" si="0">(D4-D$2)/D$2</f>
        <v>-9.2879256660659913E-3</v>
      </c>
      <c r="E5" s="3">
        <f t="shared" si="0"/>
        <v>0</v>
      </c>
      <c r="F5" s="3">
        <f t="shared" si="0"/>
        <v>2.8213166206896637E-2</v>
      </c>
      <c r="G5" s="3">
        <f t="shared" si="0"/>
        <v>6.4935064935064991E-3</v>
      </c>
      <c r="H5" s="3">
        <f t="shared" si="0"/>
        <v>1.2779552587042751E-2</v>
      </c>
      <c r="I5" s="3">
        <f t="shared" si="0"/>
        <v>1.3745704467353964E-2</v>
      </c>
      <c r="J5" s="3">
        <f t="shared" si="0"/>
        <v>3.816793816648126E-3</v>
      </c>
      <c r="K5" s="3">
        <f t="shared" si="0"/>
        <v>8.7719298684211123E-3</v>
      </c>
      <c r="L5" s="3">
        <f t="shared" si="0"/>
        <v>1.0471204188481685E-2</v>
      </c>
      <c r="M5" s="3">
        <f t="shared" si="0"/>
        <v>6.4102564102564161E-3</v>
      </c>
      <c r="N5" s="3">
        <f t="shared" si="0"/>
        <v>8.2644627269312671E-3</v>
      </c>
    </row>
    <row r="6" spans="1:14" x14ac:dyDescent="0.2">
      <c r="A6" s="1"/>
    </row>
    <row r="7" spans="1:14" x14ac:dyDescent="0.2">
      <c r="A7" t="s">
        <v>1</v>
      </c>
      <c r="B7">
        <v>100</v>
      </c>
      <c r="C7" s="2"/>
      <c r="D7" s="2">
        <v>0.42461538459999998</v>
      </c>
      <c r="E7" s="2">
        <v>0.45</v>
      </c>
      <c r="F7" s="2">
        <v>0.49454545449999998</v>
      </c>
      <c r="G7" s="2">
        <v>0.54200000000000004</v>
      </c>
      <c r="H7" s="2">
        <v>0.57333333330000003</v>
      </c>
      <c r="I7" s="2">
        <v>0.59</v>
      </c>
      <c r="J7" s="2">
        <v>0.62857142860000004</v>
      </c>
      <c r="K7" s="2">
        <v>0.63333333329999997</v>
      </c>
      <c r="L7" s="2">
        <v>0.71599999999999997</v>
      </c>
      <c r="M7" s="2">
        <v>0.72499999999999998</v>
      </c>
      <c r="N7" s="2">
        <v>0.7</v>
      </c>
    </row>
    <row r="8" spans="1:14" x14ac:dyDescent="0.2">
      <c r="A8" t="s">
        <v>11</v>
      </c>
      <c r="B8">
        <v>100</v>
      </c>
      <c r="C8" s="2"/>
      <c r="D8" s="8">
        <v>0.49384615380000002</v>
      </c>
      <c r="E8" s="5">
        <v>0.53</v>
      </c>
      <c r="F8" s="2">
        <v>0.58727272730000002</v>
      </c>
      <c r="G8" s="5">
        <v>0.626</v>
      </c>
      <c r="H8" s="2">
        <v>0.71111111110000003</v>
      </c>
      <c r="I8" s="2">
        <v>0.74</v>
      </c>
      <c r="J8" s="2">
        <v>0.75142857139999997</v>
      </c>
      <c r="K8" s="2">
        <v>0.76333333329999997</v>
      </c>
      <c r="L8" s="2">
        <v>0.77200000000000002</v>
      </c>
      <c r="M8" s="5">
        <v>0.80500000000000005</v>
      </c>
      <c r="N8" s="2">
        <v>0.82</v>
      </c>
    </row>
    <row r="9" spans="1:14" x14ac:dyDescent="0.2">
      <c r="D9" s="3">
        <f>(D8-D$2)/D$2</f>
        <v>-6.1919505111233892E-3</v>
      </c>
      <c r="E9" s="3">
        <f t="shared" ref="E9:N9" si="1">(E8-E$2)/E$2</f>
        <v>9.5238095238095316E-3</v>
      </c>
      <c r="F9" s="3">
        <f t="shared" si="1"/>
        <v>1.2539185000000104E-2</v>
      </c>
      <c r="G9" s="3">
        <f t="shared" si="1"/>
        <v>1.623376623376625E-2</v>
      </c>
      <c r="H9" s="3">
        <f t="shared" si="1"/>
        <v>2.2364217171094915E-2</v>
      </c>
      <c r="I9" s="3">
        <f t="shared" si="1"/>
        <v>1.7182130584192379E-2</v>
      </c>
      <c r="J9" s="3">
        <f t="shared" si="1"/>
        <v>3.816793816648126E-3</v>
      </c>
      <c r="K9" s="3">
        <f t="shared" si="1"/>
        <v>4.3859648684210044E-3</v>
      </c>
      <c r="L9" s="3">
        <f t="shared" si="1"/>
        <v>1.0471204188481685E-2</v>
      </c>
      <c r="M9" s="3">
        <f t="shared" si="1"/>
        <v>3.2051282051282076E-2</v>
      </c>
      <c r="N9" s="3">
        <f t="shared" si="1"/>
        <v>1.652892557782935E-2</v>
      </c>
    </row>
    <row r="11" spans="1:14" x14ac:dyDescent="0.2">
      <c r="A11" t="s">
        <v>1</v>
      </c>
      <c r="B11">
        <v>150</v>
      </c>
      <c r="C11" s="2"/>
      <c r="D11" s="2"/>
      <c r="E11" s="2">
        <v>0.44500000000000001</v>
      </c>
      <c r="F11" s="2">
        <v>0.47454545450000002</v>
      </c>
      <c r="G11" s="2">
        <v>0.50800000000000001</v>
      </c>
      <c r="H11" s="2">
        <v>0.57999999999999996</v>
      </c>
      <c r="I11" s="2">
        <v>0.62250000000000005</v>
      </c>
      <c r="J11" s="2">
        <v>0.64285714289999996</v>
      </c>
      <c r="K11" s="2">
        <v>0.64333333329999998</v>
      </c>
      <c r="L11" s="2">
        <v>0.66</v>
      </c>
      <c r="M11" s="2">
        <v>0.7</v>
      </c>
      <c r="N11" s="2">
        <v>0.69333333330000002</v>
      </c>
    </row>
    <row r="12" spans="1:14" x14ac:dyDescent="0.2">
      <c r="A12" t="s">
        <v>11</v>
      </c>
      <c r="B12">
        <v>150</v>
      </c>
      <c r="C12" s="2"/>
      <c r="D12" s="2"/>
      <c r="E12" s="2">
        <v>0.52666666669999995</v>
      </c>
      <c r="F12" s="2">
        <v>0.57272727270000001</v>
      </c>
      <c r="G12" s="2">
        <v>0.61399999999999999</v>
      </c>
      <c r="H12" s="5">
        <v>0.71333333330000004</v>
      </c>
      <c r="I12" s="5">
        <v>0.74750000000000005</v>
      </c>
      <c r="J12" s="2">
        <v>0.75142857139999997</v>
      </c>
      <c r="K12" s="2">
        <v>0.76333333329999997</v>
      </c>
      <c r="L12" s="2">
        <v>0.76400000000000001</v>
      </c>
      <c r="M12" s="2">
        <v>0.78</v>
      </c>
      <c r="N12" s="2">
        <v>0.81333333330000002</v>
      </c>
    </row>
    <row r="13" spans="1:14" x14ac:dyDescent="0.2">
      <c r="E13" s="3">
        <f>(E12-E$2)/E$2</f>
        <v>3.1746032380951051E-3</v>
      </c>
      <c r="F13" s="3">
        <f t="shared" ref="F13:N13" si="2">(F12-F$2)/F$2</f>
        <v>-1.2539184999999911E-2</v>
      </c>
      <c r="G13" s="3">
        <f t="shared" si="2"/>
        <v>-3.2467532467532496E-3</v>
      </c>
      <c r="H13" s="3">
        <f t="shared" si="2"/>
        <v>2.5559105317855643E-2</v>
      </c>
      <c r="I13" s="3">
        <f t="shared" si="2"/>
        <v>2.7491408934707928E-2</v>
      </c>
      <c r="J13" s="3">
        <f t="shared" si="2"/>
        <v>3.816793816648126E-3</v>
      </c>
      <c r="K13" s="3">
        <f t="shared" si="2"/>
        <v>4.3859648684210044E-3</v>
      </c>
      <c r="L13" s="3">
        <f t="shared" si="2"/>
        <v>0</v>
      </c>
      <c r="M13" s="3">
        <f t="shared" si="2"/>
        <v>0</v>
      </c>
      <c r="N13" s="3">
        <f t="shared" si="2"/>
        <v>8.2644627269312671E-3</v>
      </c>
    </row>
    <row r="15" spans="1:14" x14ac:dyDescent="0.2">
      <c r="A15" t="s">
        <v>1</v>
      </c>
      <c r="B15">
        <v>200</v>
      </c>
      <c r="C15" s="2"/>
      <c r="D15" s="2"/>
      <c r="E15" s="2"/>
      <c r="F15" s="2">
        <v>0.4781818182</v>
      </c>
      <c r="G15" s="2">
        <v>0.53400000000000003</v>
      </c>
      <c r="H15" s="2">
        <v>0.56666666669999999</v>
      </c>
      <c r="I15" s="2">
        <v>0.60750000000000004</v>
      </c>
      <c r="J15" s="2">
        <v>0.63714285709999996</v>
      </c>
      <c r="K15" s="2">
        <v>0.66</v>
      </c>
      <c r="L15" s="2">
        <v>0.65600000000000003</v>
      </c>
      <c r="M15" s="2">
        <v>0.71</v>
      </c>
      <c r="N15" s="2">
        <v>0.71333333330000004</v>
      </c>
    </row>
    <row r="16" spans="1:14" x14ac:dyDescent="0.2">
      <c r="A16" t="s">
        <v>11</v>
      </c>
      <c r="B16">
        <v>200</v>
      </c>
      <c r="C16" s="2"/>
      <c r="D16" s="2"/>
      <c r="E16" s="2"/>
      <c r="F16" s="2">
        <v>0.57636363639999999</v>
      </c>
      <c r="G16" s="2">
        <v>0.61799999999999999</v>
      </c>
      <c r="H16" s="2">
        <v>0.7</v>
      </c>
      <c r="I16" s="2">
        <v>0.74250000000000005</v>
      </c>
      <c r="J16" s="2">
        <v>0.74857142860000003</v>
      </c>
      <c r="K16" s="2">
        <v>0.76333333329999997</v>
      </c>
      <c r="L16" s="2">
        <v>0.76800000000000002</v>
      </c>
      <c r="M16" s="2">
        <v>0.79500000000000004</v>
      </c>
      <c r="N16" s="5">
        <v>0.8266666667</v>
      </c>
    </row>
    <row r="17" spans="1:14" x14ac:dyDescent="0.2">
      <c r="F17" s="3">
        <f>(F16-F$2)/F$2</f>
        <v>-6.269592413793052E-3</v>
      </c>
      <c r="G17" s="3">
        <f t="shared" ref="G17:N17" si="3">(G16-G$2)/G$2</f>
        <v>3.2467532467532496E-3</v>
      </c>
      <c r="H17" s="3">
        <f t="shared" si="3"/>
        <v>6.3897762935212956E-3</v>
      </c>
      <c r="I17" s="3">
        <f t="shared" si="3"/>
        <v>2.0618556701030945E-2</v>
      </c>
      <c r="J17" s="3">
        <f t="shared" si="3"/>
        <v>0</v>
      </c>
      <c r="K17" s="3">
        <f t="shared" si="3"/>
        <v>4.3859648684210044E-3</v>
      </c>
      <c r="L17" s="3">
        <f t="shared" si="3"/>
        <v>5.2356020942408424E-3</v>
      </c>
      <c r="M17" s="3">
        <f t="shared" si="3"/>
        <v>1.9230769230769246E-2</v>
      </c>
      <c r="N17" s="3">
        <f t="shared" si="3"/>
        <v>2.4793388428727567E-2</v>
      </c>
    </row>
    <row r="19" spans="1:14" x14ac:dyDescent="0.2">
      <c r="A19" t="s">
        <v>1</v>
      </c>
      <c r="B19">
        <v>250</v>
      </c>
      <c r="C19" s="2"/>
      <c r="D19" s="2"/>
      <c r="E19" s="2"/>
      <c r="F19" s="2"/>
      <c r="G19" s="2">
        <v>0.48599999999999999</v>
      </c>
      <c r="H19" s="2">
        <v>0.56666666669999999</v>
      </c>
      <c r="I19" s="2">
        <v>0.61499999999999999</v>
      </c>
      <c r="J19" s="2">
        <v>0.60571428569999997</v>
      </c>
      <c r="K19" s="2">
        <v>0.67</v>
      </c>
      <c r="L19" s="2">
        <v>0.7</v>
      </c>
      <c r="M19" s="2">
        <v>0.74</v>
      </c>
      <c r="N19" s="2">
        <v>0.72666666670000002</v>
      </c>
    </row>
    <row r="20" spans="1:14" x14ac:dyDescent="0.2">
      <c r="A20" t="s">
        <v>11</v>
      </c>
      <c r="B20">
        <v>250</v>
      </c>
      <c r="C20" s="2"/>
      <c r="D20" s="2"/>
      <c r="E20" s="2"/>
      <c r="F20" s="2"/>
      <c r="G20" s="2">
        <v>0.61799999999999999</v>
      </c>
      <c r="H20" s="2">
        <v>0.69111111110000001</v>
      </c>
      <c r="I20" s="2">
        <v>0.73499999999999999</v>
      </c>
      <c r="J20" s="2">
        <v>0.74571428569999998</v>
      </c>
      <c r="K20" s="2">
        <v>0.76</v>
      </c>
      <c r="L20" s="2">
        <v>0.77600000000000002</v>
      </c>
      <c r="M20" s="2">
        <v>0.79500000000000004</v>
      </c>
      <c r="N20" s="2">
        <v>0.81333333330000002</v>
      </c>
    </row>
    <row r="21" spans="1:14" x14ac:dyDescent="0.2">
      <c r="G21" s="3">
        <f>(G20-G$2)/G$2</f>
        <v>3.2467532467532496E-3</v>
      </c>
      <c r="H21" s="3">
        <f t="shared" ref="H21:N21" si="4">(H20-H$2)/H$2</f>
        <v>-6.3897764372914355E-3</v>
      </c>
      <c r="I21" s="3">
        <f t="shared" si="4"/>
        <v>1.0309278350515396E-2</v>
      </c>
      <c r="J21" s="3">
        <f t="shared" si="4"/>
        <v>-3.8167939502360719E-3</v>
      </c>
      <c r="K21" s="3">
        <f t="shared" si="4"/>
        <v>0</v>
      </c>
      <c r="L21" s="3">
        <f t="shared" si="4"/>
        <v>1.5706806282722526E-2</v>
      </c>
      <c r="M21" s="3">
        <f t="shared" si="4"/>
        <v>1.9230769230769246E-2</v>
      </c>
      <c r="N21" s="3">
        <f t="shared" si="4"/>
        <v>8.2644627269312671E-3</v>
      </c>
    </row>
    <row r="23" spans="1:14" x14ac:dyDescent="0.2">
      <c r="A23" t="s">
        <v>1</v>
      </c>
      <c r="B23">
        <v>300</v>
      </c>
      <c r="C23" s="2"/>
      <c r="D23" s="2"/>
      <c r="E23" s="2"/>
      <c r="F23" s="2"/>
      <c r="G23" s="2"/>
      <c r="H23" s="2">
        <v>0.5511111111</v>
      </c>
      <c r="I23" s="2">
        <v>0.59</v>
      </c>
      <c r="J23" s="2">
        <v>0.64</v>
      </c>
      <c r="K23" s="2">
        <v>0.65666666669999996</v>
      </c>
      <c r="L23" s="2">
        <v>0.68400000000000005</v>
      </c>
      <c r="M23" s="2">
        <v>0.71499999999999997</v>
      </c>
      <c r="N23" s="2">
        <v>0.71333333330000004</v>
      </c>
    </row>
    <row r="24" spans="1:14" x14ac:dyDescent="0.2">
      <c r="A24" t="s">
        <v>11</v>
      </c>
      <c r="B24">
        <v>300</v>
      </c>
      <c r="C24" s="2"/>
      <c r="D24" s="2"/>
      <c r="E24" s="2"/>
      <c r="F24" s="2"/>
      <c r="G24" s="2"/>
      <c r="H24" s="2">
        <v>0.68222222219999995</v>
      </c>
      <c r="I24" s="2">
        <v>0.73</v>
      </c>
      <c r="J24" s="5">
        <v>0.75714285709999996</v>
      </c>
      <c r="K24" s="2">
        <v>0.76333333329999997</v>
      </c>
      <c r="L24" s="2">
        <v>0.77200000000000002</v>
      </c>
      <c r="M24" s="2">
        <v>0.77</v>
      </c>
      <c r="N24" s="2">
        <v>0.8</v>
      </c>
    </row>
    <row r="25" spans="1:14" x14ac:dyDescent="0.2">
      <c r="H25" s="3">
        <f>(H24-H$2)/H$2</f>
        <v>-1.9169329168104328E-2</v>
      </c>
      <c r="I25" s="3">
        <f t="shared" ref="I25:N25" si="5">(I24-I$2)/I$2</f>
        <v>3.4364261168384146E-3</v>
      </c>
      <c r="J25" s="3">
        <f t="shared" si="5"/>
        <v>1.1450381583532324E-2</v>
      </c>
      <c r="K25" s="3">
        <f t="shared" si="5"/>
        <v>4.3859648684210044E-3</v>
      </c>
      <c r="L25" s="3">
        <f t="shared" si="5"/>
        <v>1.0471204188481685E-2</v>
      </c>
      <c r="M25" s="3">
        <f t="shared" si="5"/>
        <v>-1.2820512820512832E-2</v>
      </c>
      <c r="N25" s="3">
        <f t="shared" si="5"/>
        <v>-8.2644628508980814E-3</v>
      </c>
    </row>
    <row r="27" spans="1:14" x14ac:dyDescent="0.2">
      <c r="A27" t="s">
        <v>1</v>
      </c>
      <c r="B27">
        <v>350</v>
      </c>
      <c r="C27" s="2"/>
      <c r="D27" s="2"/>
      <c r="E27" s="2"/>
      <c r="F27" s="2"/>
      <c r="G27" s="2"/>
      <c r="H27" s="2"/>
      <c r="I27" s="2">
        <v>0.6</v>
      </c>
      <c r="J27" s="2">
        <v>0.56571428570000004</v>
      </c>
      <c r="K27" s="2">
        <v>0.65666666669999996</v>
      </c>
      <c r="L27" s="2">
        <v>0.7</v>
      </c>
      <c r="M27" s="2">
        <v>0.7</v>
      </c>
      <c r="N27" s="2">
        <v>0.73333333329999995</v>
      </c>
    </row>
    <row r="28" spans="1:14" x14ac:dyDescent="0.2">
      <c r="A28" t="s">
        <v>11</v>
      </c>
      <c r="B28">
        <v>350</v>
      </c>
      <c r="C28" s="2"/>
      <c r="D28" s="2"/>
      <c r="E28" s="2"/>
      <c r="F28" s="2"/>
      <c r="G28" s="2"/>
      <c r="H28" s="2"/>
      <c r="I28" s="2">
        <v>0.71750000000000003</v>
      </c>
      <c r="J28" s="2">
        <v>0.74857142860000003</v>
      </c>
      <c r="K28" s="2">
        <v>0.76333333329999997</v>
      </c>
      <c r="L28" s="2">
        <v>0.76800000000000002</v>
      </c>
      <c r="M28" s="2">
        <v>0.79</v>
      </c>
      <c r="N28" s="2">
        <v>0.80666666669999998</v>
      </c>
    </row>
    <row r="29" spans="1:14" x14ac:dyDescent="0.2">
      <c r="I29" s="3">
        <f>(I28-I$2)/I$2</f>
        <v>-1.3745704467353964E-2</v>
      </c>
      <c r="J29" s="3">
        <f t="shared" ref="J29:N29" si="6">(J28-J$2)/J$2</f>
        <v>0</v>
      </c>
      <c r="K29" s="3">
        <f t="shared" si="6"/>
        <v>4.3859648684210044E-3</v>
      </c>
      <c r="L29" s="3">
        <f t="shared" si="6"/>
        <v>5.2356020942408424E-3</v>
      </c>
      <c r="M29" s="3">
        <f t="shared" si="6"/>
        <v>1.2820512820512832E-2</v>
      </c>
      <c r="N29" s="3">
        <f t="shared" si="6"/>
        <v>0</v>
      </c>
    </row>
    <row r="31" spans="1:14" x14ac:dyDescent="0.2">
      <c r="A31" t="s">
        <v>1</v>
      </c>
      <c r="B31">
        <v>400</v>
      </c>
      <c r="C31" s="2"/>
      <c r="D31" s="2"/>
      <c r="E31" s="2"/>
      <c r="F31" s="2"/>
      <c r="G31" s="2"/>
      <c r="H31" s="2"/>
      <c r="I31" s="2"/>
      <c r="J31" s="2">
        <v>0.63142857139999997</v>
      </c>
      <c r="K31" s="2">
        <v>0.63333333329999997</v>
      </c>
      <c r="L31" s="2">
        <v>0.70399999999999996</v>
      </c>
      <c r="M31" s="2">
        <v>0.72</v>
      </c>
      <c r="N31" s="2">
        <v>0.72</v>
      </c>
    </row>
    <row r="32" spans="1:14" x14ac:dyDescent="0.2">
      <c r="A32" t="s">
        <v>11</v>
      </c>
      <c r="B32">
        <v>400</v>
      </c>
      <c r="C32" s="2"/>
      <c r="D32" s="2"/>
      <c r="E32" s="2"/>
      <c r="F32" s="2"/>
      <c r="G32" s="2"/>
      <c r="H32" s="2"/>
      <c r="I32" s="2"/>
      <c r="J32" s="2">
        <v>0.74285714290000004</v>
      </c>
      <c r="K32" s="5">
        <v>0.77</v>
      </c>
      <c r="L32" s="2">
        <v>0.76800000000000002</v>
      </c>
      <c r="M32" s="2">
        <v>0.78500000000000003</v>
      </c>
      <c r="N32" s="2">
        <v>0.80666666669999998</v>
      </c>
    </row>
    <row r="33" spans="1:14" x14ac:dyDescent="0.2">
      <c r="J33" s="3">
        <f>(J32-J$2)/J$2</f>
        <v>-7.6335877668841975E-3</v>
      </c>
      <c r="K33" s="3">
        <f t="shared" ref="K33:N33" si="7">(K32-K$2)/K$2</f>
        <v>1.3157894736842117E-2</v>
      </c>
      <c r="L33" s="3">
        <f t="shared" si="7"/>
        <v>5.2356020942408424E-3</v>
      </c>
      <c r="M33" s="3">
        <f t="shared" si="7"/>
        <v>6.4102564102564161E-3</v>
      </c>
      <c r="N33" s="3">
        <f t="shared" si="7"/>
        <v>0</v>
      </c>
    </row>
    <row r="35" spans="1:14" x14ac:dyDescent="0.2">
      <c r="A35" t="s">
        <v>1</v>
      </c>
      <c r="B35">
        <v>450</v>
      </c>
      <c r="K35" s="2">
        <v>0.67</v>
      </c>
      <c r="L35" s="2">
        <v>0.64</v>
      </c>
      <c r="M35" s="2">
        <v>0.72499999999999998</v>
      </c>
      <c r="N35" s="2">
        <v>0.75333333329999996</v>
      </c>
    </row>
    <row r="36" spans="1:14" x14ac:dyDescent="0.2">
      <c r="A36" t="s">
        <v>11</v>
      </c>
      <c r="B36">
        <v>450</v>
      </c>
      <c r="K36" s="2">
        <v>0.76</v>
      </c>
      <c r="L36" s="2">
        <v>0.77200000000000002</v>
      </c>
      <c r="M36" s="2">
        <v>0.78500000000000003</v>
      </c>
      <c r="N36" s="2">
        <v>0.8</v>
      </c>
    </row>
    <row r="37" spans="1:14" x14ac:dyDescent="0.2">
      <c r="K37" s="3">
        <f>(K36-K$2)/K$2</f>
        <v>0</v>
      </c>
      <c r="L37" s="3">
        <f t="shared" ref="L37:N37" si="8">(L36-L$2)/L$2</f>
        <v>1.0471204188481685E-2</v>
      </c>
      <c r="M37" s="3">
        <f t="shared" si="8"/>
        <v>6.4102564102564161E-3</v>
      </c>
      <c r="N37" s="3">
        <f t="shared" si="8"/>
        <v>-8.2644628508980814E-3</v>
      </c>
    </row>
    <row r="39" spans="1:14" x14ac:dyDescent="0.2">
      <c r="A39" t="s">
        <v>1</v>
      </c>
      <c r="B39">
        <v>500</v>
      </c>
      <c r="L39" s="2">
        <v>0.68</v>
      </c>
      <c r="M39" s="2">
        <v>0.65</v>
      </c>
      <c r="N39" s="2">
        <v>0.74666666670000004</v>
      </c>
    </row>
    <row r="40" spans="1:14" x14ac:dyDescent="0.2">
      <c r="A40" t="s">
        <v>11</v>
      </c>
      <c r="B40">
        <v>500</v>
      </c>
      <c r="L40" s="2">
        <v>0.76400000000000001</v>
      </c>
      <c r="M40" s="2">
        <v>0.77500000000000002</v>
      </c>
      <c r="N40" s="2">
        <v>0.8</v>
      </c>
    </row>
    <row r="41" spans="1:14" x14ac:dyDescent="0.2">
      <c r="L41" s="3">
        <f>(L40-L$2)/L$2</f>
        <v>0</v>
      </c>
      <c r="M41" s="3">
        <f t="shared" ref="M41:N41" si="9">(M40-M$2)/M$2</f>
        <v>-6.4102564102564161E-3</v>
      </c>
      <c r="N41" s="3">
        <f t="shared" si="9"/>
        <v>-8.2644628508980814E-3</v>
      </c>
    </row>
    <row r="43" spans="1:14" x14ac:dyDescent="0.2">
      <c r="A43" t="s">
        <v>1</v>
      </c>
      <c r="B43">
        <v>550</v>
      </c>
      <c r="M43" s="2">
        <v>0.68500000000000005</v>
      </c>
      <c r="N43" s="2">
        <v>0.7</v>
      </c>
    </row>
    <row r="44" spans="1:14" x14ac:dyDescent="0.2">
      <c r="A44" t="s">
        <v>11</v>
      </c>
      <c r="B44">
        <v>550</v>
      </c>
      <c r="M44" s="2">
        <v>0.79</v>
      </c>
      <c r="N44" s="2">
        <v>0.8</v>
      </c>
    </row>
    <row r="45" spans="1:14" x14ac:dyDescent="0.2">
      <c r="M45" s="3">
        <f>(M44-M$2)/M$2</f>
        <v>1.2820512820512832E-2</v>
      </c>
      <c r="N45" s="3">
        <f>(N44-N$2)/N$2</f>
        <v>-8.2644628508980814E-3</v>
      </c>
    </row>
    <row r="47" spans="1:14" x14ac:dyDescent="0.2">
      <c r="A47" t="s">
        <v>1</v>
      </c>
      <c r="B47">
        <v>600</v>
      </c>
      <c r="N47" s="2">
        <v>0.71333333330000004</v>
      </c>
    </row>
    <row r="48" spans="1:14" x14ac:dyDescent="0.2">
      <c r="A48" t="s">
        <v>11</v>
      </c>
      <c r="B48">
        <v>600</v>
      </c>
      <c r="N48" s="2">
        <v>0.81333333330000002</v>
      </c>
    </row>
    <row r="49" spans="14:14" x14ac:dyDescent="0.2">
      <c r="N49" s="3">
        <f>(N48-N$2)/N$2</f>
        <v>8.2644627269312671E-3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>
      <selection activeCell="K32" sqref="K32"/>
    </sheetView>
  </sheetViews>
  <sheetFormatPr baseColWidth="10" defaultRowHeight="16" x14ac:dyDescent="0.2"/>
  <cols>
    <col min="1" max="1" width="13.5" customWidth="1"/>
  </cols>
  <sheetData>
    <row r="1" spans="1:15" x14ac:dyDescent="0.2">
      <c r="A1" t="s">
        <v>0</v>
      </c>
      <c r="B1" t="s">
        <v>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5" x14ac:dyDescent="0.2">
      <c r="A2" t="s">
        <v>10</v>
      </c>
      <c r="C2" s="2">
        <v>0.157894736842105</v>
      </c>
      <c r="D2" s="2">
        <v>0.29605263157894701</v>
      </c>
      <c r="E2" s="2">
        <v>0.33082706766917302</v>
      </c>
      <c r="F2" s="2">
        <v>0.37719298245614002</v>
      </c>
      <c r="G2" s="2">
        <v>0.442105263157895</v>
      </c>
      <c r="H2" s="2">
        <v>0.47368421052631599</v>
      </c>
      <c r="I2" s="2">
        <v>0.52631578947368396</v>
      </c>
      <c r="J2" s="2">
        <v>0.52631578947368396</v>
      </c>
      <c r="K2" s="2"/>
      <c r="L2" s="2"/>
      <c r="M2" s="2"/>
      <c r="N2" s="2"/>
    </row>
    <row r="3" spans="1:15" x14ac:dyDescent="0.2">
      <c r="A3" t="s">
        <v>1</v>
      </c>
      <c r="B3">
        <v>19</v>
      </c>
      <c r="C3" s="2">
        <v>0.18713450292397699</v>
      </c>
      <c r="D3" s="2">
        <v>0.25</v>
      </c>
      <c r="E3" s="2">
        <v>0.21804511278195499</v>
      </c>
      <c r="F3" s="2">
        <v>0.20175438596491199</v>
      </c>
      <c r="G3" s="2">
        <v>0.31578947368421101</v>
      </c>
      <c r="H3" s="2">
        <v>0.28947368421052599</v>
      </c>
      <c r="I3" s="2">
        <v>0.26315789473684198</v>
      </c>
      <c r="J3" s="2">
        <v>0.34210526315789502</v>
      </c>
      <c r="K3" s="2"/>
      <c r="L3" s="2"/>
      <c r="M3" s="2"/>
      <c r="N3" s="2"/>
    </row>
    <row r="4" spans="1:15" x14ac:dyDescent="0.2">
      <c r="A4" t="s">
        <v>11</v>
      </c>
      <c r="B4">
        <v>19</v>
      </c>
      <c r="C4" s="2">
        <v>0.18713450292397699</v>
      </c>
      <c r="D4" s="2">
        <v>0.27631578947368401</v>
      </c>
      <c r="E4" s="2">
        <v>0.26315789473684198</v>
      </c>
      <c r="F4" s="2">
        <v>0.21929824561403499</v>
      </c>
      <c r="G4" s="2">
        <v>0.31578947368421101</v>
      </c>
      <c r="H4" s="2">
        <v>0.31578947368421101</v>
      </c>
      <c r="I4" s="2">
        <v>0.35087719298245601</v>
      </c>
      <c r="J4" s="2">
        <v>0.36842105263157898</v>
      </c>
      <c r="K4" s="2"/>
      <c r="L4" s="2"/>
      <c r="M4" s="2"/>
      <c r="N4" s="2"/>
    </row>
    <row r="5" spans="1:15" x14ac:dyDescent="0.2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5" x14ac:dyDescent="0.2">
      <c r="A6" s="1"/>
    </row>
    <row r="7" spans="1:15" x14ac:dyDescent="0.2">
      <c r="A7" t="s">
        <v>1</v>
      </c>
      <c r="B7">
        <v>38</v>
      </c>
      <c r="C7" s="2"/>
      <c r="D7" s="2">
        <v>0.34868421052631599</v>
      </c>
      <c r="E7" s="2">
        <v>0.32330827067669199</v>
      </c>
      <c r="F7" s="2">
        <v>0.28947368421052599</v>
      </c>
      <c r="G7" s="2">
        <v>0.42105263157894701</v>
      </c>
      <c r="H7" s="2">
        <v>0.44736842105263203</v>
      </c>
      <c r="I7" s="2">
        <v>0.49122807017543901</v>
      </c>
      <c r="J7" s="2">
        <v>0.52631578947368396</v>
      </c>
      <c r="K7" s="2">
        <v>0.52631578947368396</v>
      </c>
      <c r="L7" s="2">
        <v>0.47368421052631599</v>
      </c>
      <c r="M7" s="2">
        <v>0.54385964912280704</v>
      </c>
      <c r="N7" s="2">
        <v>0.54385964912280704</v>
      </c>
    </row>
    <row r="8" spans="1:15" x14ac:dyDescent="0.2">
      <c r="A8" t="s">
        <v>11</v>
      </c>
      <c r="B8">
        <v>38</v>
      </c>
      <c r="C8" s="2"/>
      <c r="D8" s="2">
        <v>0.33552631578947401</v>
      </c>
      <c r="E8" s="2">
        <v>0.31578947368421101</v>
      </c>
      <c r="F8" s="2">
        <v>0.31578947368421101</v>
      </c>
      <c r="G8" s="2">
        <v>0.43157894736842101</v>
      </c>
      <c r="H8" s="2">
        <v>0.47368421052631599</v>
      </c>
      <c r="I8" s="2">
        <v>0.50877192982456099</v>
      </c>
      <c r="J8" s="2">
        <v>0.54385964912280704</v>
      </c>
      <c r="K8" s="2">
        <v>0.49122807017543901</v>
      </c>
      <c r="L8" s="2">
        <v>0.45614035087719301</v>
      </c>
      <c r="M8" s="2">
        <v>0.57894736842105299</v>
      </c>
      <c r="N8" s="2">
        <v>0.57894736842105299</v>
      </c>
    </row>
    <row r="9" spans="1:15" x14ac:dyDescent="0.2"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1" spans="1:15" x14ac:dyDescent="0.2">
      <c r="A11" t="s">
        <v>1</v>
      </c>
      <c r="B11">
        <v>57</v>
      </c>
      <c r="C11" s="2"/>
      <c r="D11" s="2"/>
      <c r="E11" s="2">
        <v>0.33834586466165401</v>
      </c>
      <c r="F11" s="2">
        <v>0.31578947368421101</v>
      </c>
      <c r="G11" s="2">
        <v>0.43157894736842101</v>
      </c>
      <c r="H11" s="2">
        <v>0.47368421052631599</v>
      </c>
      <c r="I11" s="2">
        <v>0.52631578947368396</v>
      </c>
      <c r="J11" s="2"/>
      <c r="K11" s="2"/>
      <c r="L11" s="2"/>
      <c r="M11" s="2"/>
      <c r="N11" s="2"/>
    </row>
    <row r="12" spans="1:15" x14ac:dyDescent="0.2">
      <c r="A12" t="s">
        <v>11</v>
      </c>
      <c r="B12">
        <v>57</v>
      </c>
      <c r="C12" s="2"/>
      <c r="D12" s="2"/>
      <c r="E12" s="2">
        <v>0.33834586466165401</v>
      </c>
      <c r="F12" s="2">
        <v>0.33333333333333298</v>
      </c>
      <c r="G12" s="2">
        <v>0.452631578947368</v>
      </c>
      <c r="H12" s="2">
        <v>0.47368421052631599</v>
      </c>
      <c r="I12" s="2">
        <v>0.54385964912280704</v>
      </c>
      <c r="J12" s="2"/>
      <c r="K12" s="2"/>
      <c r="L12" s="2"/>
      <c r="M12" s="2"/>
      <c r="N12" s="2"/>
      <c r="O12" s="2"/>
    </row>
    <row r="13" spans="1:15" x14ac:dyDescent="0.2">
      <c r="E13" s="3"/>
      <c r="F13" s="3"/>
      <c r="G13" s="3"/>
      <c r="H13" s="3"/>
      <c r="I13" s="3"/>
      <c r="J13" s="3"/>
      <c r="K13" s="3"/>
      <c r="L13" s="3"/>
      <c r="M13" s="3"/>
      <c r="N13" s="3"/>
    </row>
    <row r="15" spans="1:15" x14ac:dyDescent="0.2">
      <c r="A15" t="s">
        <v>1</v>
      </c>
      <c r="B15">
        <v>76</v>
      </c>
      <c r="C15" s="2"/>
      <c r="D15" s="2"/>
      <c r="E15" s="2"/>
      <c r="F15" s="2">
        <v>0.35087719298245601</v>
      </c>
      <c r="G15" s="2">
        <v>0.48421052631578898</v>
      </c>
      <c r="H15" s="2">
        <v>0.47368421052631599</v>
      </c>
      <c r="I15" s="2">
        <v>0.52631578947368396</v>
      </c>
      <c r="J15" s="2"/>
      <c r="K15" s="2"/>
      <c r="L15" s="2"/>
      <c r="M15" s="2"/>
      <c r="N15" s="2"/>
    </row>
    <row r="16" spans="1:15" x14ac:dyDescent="0.2">
      <c r="A16" t="s">
        <v>11</v>
      </c>
      <c r="B16">
        <v>76</v>
      </c>
      <c r="C16" s="2"/>
      <c r="D16" s="2"/>
      <c r="E16" s="2"/>
      <c r="F16" s="2">
        <v>0.35087719298245601</v>
      </c>
      <c r="G16" s="2">
        <v>0.48421052631578898</v>
      </c>
      <c r="H16" s="2">
        <v>0.52631578947368396</v>
      </c>
      <c r="I16" s="2">
        <v>0.49122807017543901</v>
      </c>
      <c r="J16" s="2"/>
      <c r="K16" s="2"/>
      <c r="L16" s="2"/>
      <c r="M16" s="2"/>
      <c r="N16" s="2"/>
    </row>
    <row r="17" spans="1:14" x14ac:dyDescent="0.2">
      <c r="F17" s="3"/>
      <c r="G17" s="3"/>
      <c r="H17" s="3"/>
      <c r="I17" s="3"/>
      <c r="J17" s="3"/>
      <c r="K17" s="3"/>
      <c r="L17" s="3"/>
      <c r="M17" s="3"/>
      <c r="N17" s="3"/>
    </row>
    <row r="19" spans="1:14" x14ac:dyDescent="0.2">
      <c r="A19" t="s">
        <v>1</v>
      </c>
      <c r="B19">
        <v>95</v>
      </c>
      <c r="C19" s="2"/>
      <c r="D19" s="2"/>
      <c r="E19" s="2"/>
      <c r="F19" s="2"/>
      <c r="G19" s="2">
        <v>0.46315789473684199</v>
      </c>
      <c r="H19" s="2">
        <v>0.51315789473684204</v>
      </c>
      <c r="I19" s="2">
        <v>0.47368421052631599</v>
      </c>
      <c r="J19" s="2"/>
      <c r="K19" s="2"/>
      <c r="L19" s="2"/>
      <c r="M19" s="2"/>
      <c r="N19" s="2"/>
    </row>
    <row r="20" spans="1:14" x14ac:dyDescent="0.2">
      <c r="A20" t="s">
        <v>11</v>
      </c>
      <c r="B20">
        <v>95</v>
      </c>
      <c r="C20" s="2"/>
      <c r="D20" s="2"/>
      <c r="E20" s="2"/>
      <c r="F20" s="2"/>
      <c r="G20" s="2">
        <v>0.46315789473684199</v>
      </c>
      <c r="H20" s="2">
        <v>0.51315789473684204</v>
      </c>
      <c r="I20" s="2">
        <v>0.45614035087719301</v>
      </c>
      <c r="J20" s="2"/>
      <c r="K20" s="2"/>
      <c r="L20" s="2"/>
      <c r="M20" s="2"/>
      <c r="N20" s="2"/>
    </row>
    <row r="21" spans="1:14" x14ac:dyDescent="0.2">
      <c r="G21" s="3"/>
      <c r="H21" s="3"/>
      <c r="I21" s="3"/>
      <c r="J21" s="3"/>
      <c r="K21" s="3"/>
      <c r="L21" s="3"/>
      <c r="M21" s="3"/>
      <c r="N21" s="3"/>
    </row>
    <row r="23" spans="1:14" x14ac:dyDescent="0.2">
      <c r="A23" t="s">
        <v>1</v>
      </c>
      <c r="B23">
        <v>114</v>
      </c>
      <c r="C23" s="2"/>
      <c r="D23" s="2"/>
      <c r="E23" s="2"/>
      <c r="F23" s="2"/>
      <c r="G23" s="2"/>
      <c r="H23" s="2">
        <v>0.55263157894736803</v>
      </c>
      <c r="I23" s="2">
        <v>0.54385964912280704</v>
      </c>
      <c r="J23" s="2"/>
      <c r="K23" s="2"/>
      <c r="L23" s="2"/>
      <c r="M23" s="2"/>
      <c r="N23" s="2"/>
    </row>
    <row r="24" spans="1:14" x14ac:dyDescent="0.2">
      <c r="A24" t="s">
        <v>11</v>
      </c>
      <c r="B24">
        <v>114</v>
      </c>
      <c r="C24" s="2"/>
      <c r="D24" s="2"/>
      <c r="E24" s="2"/>
      <c r="F24" s="2"/>
      <c r="G24" s="2"/>
      <c r="H24" s="2">
        <v>0.57894736842105299</v>
      </c>
      <c r="I24" s="2">
        <v>0.57894736842105299</v>
      </c>
      <c r="J24" s="2"/>
      <c r="K24" s="2"/>
      <c r="L24" s="2"/>
      <c r="M24" s="2"/>
      <c r="N24" s="2"/>
    </row>
    <row r="25" spans="1:14" x14ac:dyDescent="0.2">
      <c r="H25" s="3"/>
      <c r="I25" s="3"/>
      <c r="J25" s="3"/>
      <c r="K25" s="3"/>
      <c r="L25" s="3"/>
      <c r="M25" s="3"/>
      <c r="N25" s="3"/>
    </row>
    <row r="27" spans="1:14" x14ac:dyDescent="0.2">
      <c r="A27" t="s">
        <v>1</v>
      </c>
      <c r="B27">
        <v>133</v>
      </c>
      <c r="C27" s="2"/>
      <c r="D27" s="2"/>
      <c r="E27" s="2"/>
      <c r="F27" s="2"/>
      <c r="G27" s="2"/>
      <c r="H27" s="2"/>
      <c r="I27" s="2">
        <v>0.54385964912280704</v>
      </c>
      <c r="J27" s="2"/>
      <c r="K27" s="2"/>
      <c r="L27" s="2"/>
      <c r="M27" s="2"/>
      <c r="N27" s="2"/>
    </row>
    <row r="28" spans="1:14" x14ac:dyDescent="0.2">
      <c r="A28" t="s">
        <v>11</v>
      </c>
      <c r="B28">
        <v>133</v>
      </c>
      <c r="C28" s="2"/>
      <c r="D28" s="2"/>
      <c r="E28" s="2"/>
      <c r="F28" s="2"/>
      <c r="G28" s="2"/>
      <c r="H28" s="2"/>
      <c r="I28" s="2">
        <v>0.57894736842105299</v>
      </c>
      <c r="J28" s="2"/>
      <c r="K28" s="2"/>
      <c r="L28" s="2"/>
      <c r="M28" s="2"/>
      <c r="N28" s="2"/>
    </row>
    <row r="29" spans="1:14" x14ac:dyDescent="0.2">
      <c r="I29" s="3"/>
      <c r="J29" s="3"/>
      <c r="K29" s="3"/>
      <c r="L29" s="3"/>
      <c r="M29" s="3"/>
      <c r="N29" s="3"/>
    </row>
    <row r="31" spans="1:14" x14ac:dyDescent="0.2">
      <c r="A31" t="s">
        <v>1</v>
      </c>
      <c r="B31">
        <v>152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">
      <c r="A32" t="s">
        <v>11</v>
      </c>
      <c r="B32">
        <v>152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">
      <c r="J33" s="3"/>
      <c r="K33" s="3"/>
      <c r="L33" s="3"/>
      <c r="M33" s="3"/>
      <c r="N33" s="3"/>
    </row>
    <row r="35" spans="1:14" x14ac:dyDescent="0.2">
      <c r="A35" t="s">
        <v>1</v>
      </c>
      <c r="K35" s="2"/>
      <c r="L35" s="2"/>
      <c r="M35" s="2"/>
      <c r="N35" s="2"/>
    </row>
    <row r="36" spans="1:14" x14ac:dyDescent="0.2">
      <c r="A36" t="s">
        <v>11</v>
      </c>
      <c r="K36" s="2"/>
      <c r="L36" s="2"/>
      <c r="M36" s="2"/>
      <c r="N36" s="2"/>
    </row>
    <row r="37" spans="1:14" x14ac:dyDescent="0.2">
      <c r="K37" s="3"/>
      <c r="L37" s="3"/>
      <c r="M37" s="3"/>
      <c r="N37" s="3"/>
    </row>
    <row r="39" spans="1:14" x14ac:dyDescent="0.2">
      <c r="A39" t="s">
        <v>1</v>
      </c>
      <c r="L39" s="2"/>
      <c r="M39" s="2"/>
      <c r="N39" s="2"/>
    </row>
    <row r="40" spans="1:14" x14ac:dyDescent="0.2">
      <c r="A40" t="s">
        <v>11</v>
      </c>
      <c r="L40" s="2"/>
      <c r="M40" s="2"/>
      <c r="N40" s="2"/>
    </row>
    <row r="41" spans="1:14" x14ac:dyDescent="0.2">
      <c r="L41" s="3"/>
      <c r="M41" s="3"/>
      <c r="N41" s="3"/>
    </row>
    <row r="43" spans="1:14" x14ac:dyDescent="0.2">
      <c r="A43" t="s">
        <v>1</v>
      </c>
      <c r="M43" s="2"/>
      <c r="N43" s="2"/>
    </row>
    <row r="44" spans="1:14" x14ac:dyDescent="0.2">
      <c r="A44" t="s">
        <v>11</v>
      </c>
      <c r="M44" s="2"/>
      <c r="N44" s="2"/>
    </row>
    <row r="45" spans="1:14" x14ac:dyDescent="0.2">
      <c r="M45" s="3"/>
      <c r="N45" s="3"/>
    </row>
    <row r="47" spans="1:14" x14ac:dyDescent="0.2">
      <c r="A47" t="s">
        <v>1</v>
      </c>
      <c r="N47" s="2"/>
    </row>
    <row r="48" spans="1:14" x14ac:dyDescent="0.2">
      <c r="A48" t="s">
        <v>11</v>
      </c>
      <c r="N48" s="2"/>
    </row>
    <row r="49" spans="14:14" x14ac:dyDescent="0.2">
      <c r="N4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I5" sqref="I5"/>
    </sheetView>
  </sheetViews>
  <sheetFormatPr baseColWidth="10" defaultRowHeight="16" x14ac:dyDescent="0.2"/>
  <cols>
    <col min="1" max="1" width="13.5" customWidth="1"/>
  </cols>
  <sheetData>
    <row r="1" spans="1:10" x14ac:dyDescent="0.2">
      <c r="A1" t="s">
        <v>0</v>
      </c>
      <c r="B1" t="s">
        <v>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2">
      <c r="A2" t="s">
        <v>8</v>
      </c>
      <c r="C2" s="2">
        <v>0.39849624060150401</v>
      </c>
      <c r="D2" s="2">
        <v>0.42535885167464099</v>
      </c>
      <c r="E2" s="2">
        <v>0.42933723196881102</v>
      </c>
      <c r="F2" s="2">
        <v>0.41956305858987097</v>
      </c>
      <c r="G2" s="2">
        <v>0.40991902834008098</v>
      </c>
      <c r="H2" s="2">
        <v>0.42776057791537703</v>
      </c>
      <c r="I2" s="2">
        <v>0.41157894736842099</v>
      </c>
      <c r="J2" s="2">
        <v>0.39581095596133198</v>
      </c>
    </row>
    <row r="3" spans="1:10" x14ac:dyDescent="0.2">
      <c r="A3" t="s">
        <v>1</v>
      </c>
      <c r="B3">
        <v>38</v>
      </c>
      <c r="C3" s="2">
        <v>0.45112781954887199</v>
      </c>
      <c r="D3" s="2">
        <v>0.45837320574162699</v>
      </c>
      <c r="E3" s="2">
        <v>0.45857699805068203</v>
      </c>
      <c r="F3" s="2">
        <v>0.50794438927507501</v>
      </c>
      <c r="G3" s="2">
        <v>0.50708502024291502</v>
      </c>
      <c r="H3" s="2">
        <v>0.50103199174406599</v>
      </c>
      <c r="I3" s="2">
        <v>0.5</v>
      </c>
      <c r="J3" s="2">
        <v>0.48925886143931302</v>
      </c>
    </row>
    <row r="4" spans="1:10" x14ac:dyDescent="0.2">
      <c r="A4" t="s">
        <v>9</v>
      </c>
      <c r="B4">
        <v>38</v>
      </c>
      <c r="C4" s="5">
        <v>0.44125939849624102</v>
      </c>
      <c r="D4" s="6">
        <v>0.45358851674641099</v>
      </c>
      <c r="E4" s="5">
        <v>0.46588693957115002</v>
      </c>
      <c r="F4" s="5">
        <v>0.51142005958292003</v>
      </c>
      <c r="G4" s="5">
        <v>0.52176113360323895</v>
      </c>
      <c r="H4" s="5">
        <v>0.50825593395252799</v>
      </c>
      <c r="I4" s="5">
        <v>0.51157894736842102</v>
      </c>
      <c r="J4" s="5">
        <v>0.49570354457572502</v>
      </c>
    </row>
    <row r="5" spans="1:10" x14ac:dyDescent="0.2">
      <c r="C5" s="3">
        <f>(C4-C3)/C3</f>
        <v>-2.1874999999998663E-2</v>
      </c>
      <c r="D5" s="3">
        <f t="shared" ref="D5:J5" si="0">(D4-D3)/D3</f>
        <v>-1.0438413361170606E-2</v>
      </c>
      <c r="E5" s="3">
        <f t="shared" si="0"/>
        <v>1.5940488841658152E-2</v>
      </c>
      <c r="F5" s="3">
        <f t="shared" si="0"/>
        <v>6.8426197458454057E-3</v>
      </c>
      <c r="G5" s="3">
        <f t="shared" si="0"/>
        <v>2.8942115768463152E-2</v>
      </c>
      <c r="H5" s="3">
        <f t="shared" si="0"/>
        <v>1.4418125643665678E-2</v>
      </c>
      <c r="I5" s="3">
        <f t="shared" si="0"/>
        <v>2.3157894736842044E-2</v>
      </c>
      <c r="J5" s="3">
        <f t="shared" si="0"/>
        <v>1.3172338090010024E-2</v>
      </c>
    </row>
    <row r="6" spans="1:10" x14ac:dyDescent="0.2">
      <c r="A6" s="1"/>
    </row>
    <row r="7" spans="1:10" x14ac:dyDescent="0.2">
      <c r="A7" t="s">
        <v>1</v>
      </c>
      <c r="B7">
        <v>76</v>
      </c>
      <c r="C7" s="2"/>
      <c r="D7" s="2">
        <v>0.47655502392344501</v>
      </c>
      <c r="E7" s="2">
        <v>0.48440545808966901</v>
      </c>
      <c r="F7" s="2">
        <v>0.54915590863952302</v>
      </c>
      <c r="G7" s="2">
        <v>0.54402834008097201</v>
      </c>
      <c r="H7" s="2">
        <v>0.52476780185758498</v>
      </c>
      <c r="I7" s="2">
        <v>0.50631578947368405</v>
      </c>
      <c r="J7" s="2">
        <v>0.52792696025778696</v>
      </c>
    </row>
    <row r="8" spans="1:10" x14ac:dyDescent="0.2">
      <c r="A8" t="s">
        <v>9</v>
      </c>
      <c r="B8">
        <v>76</v>
      </c>
      <c r="C8" s="2"/>
      <c r="D8" s="5">
        <v>0.46937799043062201</v>
      </c>
      <c r="E8" s="2">
        <v>0.48781676413255398</v>
      </c>
      <c r="F8" s="2">
        <v>0.54617676266137005</v>
      </c>
      <c r="G8" s="2">
        <v>0.541497975708502</v>
      </c>
      <c r="H8" s="2">
        <v>0.53250773993807998</v>
      </c>
      <c r="I8" s="2">
        <v>0.51421052631579001</v>
      </c>
      <c r="J8" s="2">
        <v>0.530612244897959</v>
      </c>
    </row>
    <row r="9" spans="1:10" x14ac:dyDescent="0.2">
      <c r="D9" s="3">
        <f>(D8-D7)/D7</f>
        <v>-1.50602409638555E-2</v>
      </c>
      <c r="E9" s="3">
        <f t="shared" ref="E9:J9" si="1">(E8-E7)/E7</f>
        <v>7.042253521126726E-3</v>
      </c>
      <c r="F9" s="3">
        <f t="shared" si="1"/>
        <v>-5.4249547920434656E-3</v>
      </c>
      <c r="G9" s="3">
        <f t="shared" si="1"/>
        <v>-4.6511627906983535E-3</v>
      </c>
      <c r="H9" s="3">
        <f t="shared" si="1"/>
        <v>1.4749262536872485E-2</v>
      </c>
      <c r="I9" s="3">
        <f t="shared" si="1"/>
        <v>1.5592515592516962E-2</v>
      </c>
      <c r="J9" s="3">
        <f t="shared" si="1"/>
        <v>5.0864699898274012E-3</v>
      </c>
    </row>
    <row r="11" spans="1:10" x14ac:dyDescent="0.2">
      <c r="A11" t="s">
        <v>1</v>
      </c>
      <c r="B11">
        <v>114</v>
      </c>
      <c r="C11" s="2"/>
      <c r="D11" s="2"/>
      <c r="E11" s="2">
        <v>0.52923976608187095</v>
      </c>
      <c r="F11" s="2">
        <v>0.55958291956305894</v>
      </c>
      <c r="G11" s="2">
        <v>0.56072874493927105</v>
      </c>
      <c r="H11" s="2">
        <v>0.54437564499484004</v>
      </c>
      <c r="I11" s="2">
        <v>0.54368421052631599</v>
      </c>
      <c r="J11" s="2">
        <v>0.51987110633727196</v>
      </c>
    </row>
    <row r="12" spans="1:10" x14ac:dyDescent="0.2">
      <c r="A12" t="s">
        <v>9</v>
      </c>
      <c r="B12">
        <v>114</v>
      </c>
      <c r="C12" s="2"/>
      <c r="D12" s="2"/>
      <c r="E12" s="2">
        <v>0.525341130604289</v>
      </c>
      <c r="F12" s="2">
        <v>0.56057596822244304</v>
      </c>
      <c r="G12" s="2">
        <v>0.55971659919028305</v>
      </c>
      <c r="H12" s="2">
        <v>0.546955624355005</v>
      </c>
      <c r="I12" s="2">
        <v>0.54578947368421105</v>
      </c>
      <c r="J12" s="2">
        <v>0.52953813104189096</v>
      </c>
    </row>
    <row r="13" spans="1:10" x14ac:dyDescent="0.2">
      <c r="E13" s="3">
        <f>(E12-E11)/E11</f>
        <v>-7.3664825046023787E-3</v>
      </c>
      <c r="F13" s="3">
        <f t="shared" ref="F13:J13" si="2">(F12-F11)/F11</f>
        <v>1.7746228926349375E-3</v>
      </c>
      <c r="G13" s="3">
        <f t="shared" si="2"/>
        <v>-1.805054151624814E-3</v>
      </c>
      <c r="H13" s="3">
        <f t="shared" si="2"/>
        <v>4.7393364928907103E-3</v>
      </c>
      <c r="I13" s="3">
        <f t="shared" si="2"/>
        <v>3.8722168441438546E-3</v>
      </c>
      <c r="J13" s="3">
        <f t="shared" si="2"/>
        <v>1.8595041322314636E-2</v>
      </c>
    </row>
    <row r="15" spans="1:10" x14ac:dyDescent="0.2">
      <c r="A15" t="s">
        <v>1</v>
      </c>
      <c r="B15">
        <v>152</v>
      </c>
      <c r="C15" s="2"/>
      <c r="D15" s="2"/>
      <c r="E15" s="2"/>
      <c r="F15" s="2">
        <v>0.56603773584905703</v>
      </c>
      <c r="G15" s="2">
        <v>0.56680161943319796</v>
      </c>
      <c r="H15" s="2">
        <v>0.54540763673890602</v>
      </c>
      <c r="I15" s="2">
        <v>0.54842105263157903</v>
      </c>
      <c r="J15" s="2">
        <v>0.54511278195488699</v>
      </c>
    </row>
    <row r="16" spans="1:10" x14ac:dyDescent="0.2">
      <c r="A16" t="s">
        <v>9</v>
      </c>
      <c r="B16">
        <v>152</v>
      </c>
      <c r="C16" s="2"/>
      <c r="D16" s="2"/>
      <c r="E16" s="2"/>
      <c r="F16" s="2">
        <v>0.56653426017874897</v>
      </c>
      <c r="G16" s="2">
        <v>0.56376518218623495</v>
      </c>
      <c r="H16" s="2">
        <v>0.546955624355005</v>
      </c>
      <c r="I16" s="2">
        <v>0.54157894736842105</v>
      </c>
      <c r="J16" s="2">
        <v>0.54403866809881896</v>
      </c>
    </row>
    <row r="17" spans="1:10" x14ac:dyDescent="0.2">
      <c r="F17" s="3">
        <f>(F16-F15)/F15</f>
        <v>8.7719298245575754E-4</v>
      </c>
      <c r="G17" s="3">
        <f t="shared" ref="G17:J17" si="3">(G16-G15)/G15</f>
        <v>-5.3571428571418831E-3</v>
      </c>
      <c r="H17" s="3">
        <f t="shared" si="3"/>
        <v>2.8382213812675684E-3</v>
      </c>
      <c r="I17" s="3">
        <f t="shared" si="3"/>
        <v>-1.2476007677543345E-2</v>
      </c>
      <c r="J17" s="3">
        <f t="shared" si="3"/>
        <v>-1.9704433497524003E-3</v>
      </c>
    </row>
    <row r="19" spans="1:10" x14ac:dyDescent="0.2">
      <c r="A19" t="s">
        <v>1</v>
      </c>
      <c r="B19">
        <v>190</v>
      </c>
      <c r="C19" s="2"/>
      <c r="D19" s="2"/>
      <c r="E19" s="2"/>
      <c r="F19" s="2"/>
      <c r="G19" s="2">
        <v>0.581983805668016</v>
      </c>
      <c r="H19" s="2">
        <v>0.56398348813209498</v>
      </c>
      <c r="I19" s="2">
        <v>0.56315789473684197</v>
      </c>
      <c r="J19" s="2">
        <v>0.55316863587540299</v>
      </c>
    </row>
    <row r="20" spans="1:10" x14ac:dyDescent="0.2">
      <c r="A20" t="s">
        <v>9</v>
      </c>
      <c r="B20">
        <v>190</v>
      </c>
      <c r="C20" s="2"/>
      <c r="D20" s="2"/>
      <c r="E20" s="2"/>
      <c r="F20" s="2"/>
      <c r="G20" s="2">
        <v>0.581477732793522</v>
      </c>
      <c r="H20" s="2">
        <v>0.56501547987616096</v>
      </c>
      <c r="I20" s="2">
        <v>0.56684210526315804</v>
      </c>
      <c r="J20" s="2">
        <v>0.55639097744360899</v>
      </c>
    </row>
    <row r="21" spans="1:10" x14ac:dyDescent="0.2">
      <c r="G21" s="3">
        <f>(G20-G19)/G19</f>
        <v>-8.695652173914321E-4</v>
      </c>
      <c r="H21" s="3">
        <f t="shared" ref="H21:J21" si="4">(H20-H19)/H19</f>
        <v>1.8298261665140709E-3</v>
      </c>
      <c r="I21" s="3">
        <f t="shared" si="4"/>
        <v>6.5420560747668499E-3</v>
      </c>
      <c r="J21" s="3">
        <f t="shared" si="4"/>
        <v>5.8252427184461841E-3</v>
      </c>
    </row>
    <row r="23" spans="1:10" x14ac:dyDescent="0.2">
      <c r="A23" t="s">
        <v>1</v>
      </c>
      <c r="B23">
        <v>228</v>
      </c>
      <c r="C23" s="2"/>
      <c r="D23" s="2"/>
      <c r="E23" s="2"/>
      <c r="F23" s="2"/>
      <c r="G23" s="2"/>
      <c r="H23" s="2">
        <v>0.55985552115583104</v>
      </c>
      <c r="I23" s="2">
        <v>0.57263157894736805</v>
      </c>
      <c r="J23" s="2">
        <v>0.56820622986036495</v>
      </c>
    </row>
    <row r="24" spans="1:10" x14ac:dyDescent="0.2">
      <c r="A24" t="s">
        <v>9</v>
      </c>
      <c r="B24">
        <v>228</v>
      </c>
      <c r="C24" s="2"/>
      <c r="D24" s="2"/>
      <c r="E24" s="2"/>
      <c r="F24" s="2"/>
      <c r="G24" s="2"/>
      <c r="H24" s="2">
        <v>0.56398348813209498</v>
      </c>
      <c r="I24" s="2">
        <v>0.57736842105263197</v>
      </c>
      <c r="J24" s="2">
        <v>0.56874328678840003</v>
      </c>
    </row>
    <row r="25" spans="1:10" x14ac:dyDescent="0.2">
      <c r="H25" s="3">
        <f>(H24-H23)/H23</f>
        <v>7.3732718894004741E-3</v>
      </c>
      <c r="I25" s="3">
        <f t="shared" ref="I25:J25" si="5">(I24-I23)/I23</f>
        <v>8.2720588235307615E-3</v>
      </c>
      <c r="J25" s="3">
        <f t="shared" si="5"/>
        <v>9.4517958412221846E-4</v>
      </c>
    </row>
    <row r="27" spans="1:10" x14ac:dyDescent="0.2">
      <c r="A27" t="s">
        <v>1</v>
      </c>
      <c r="B27">
        <v>266</v>
      </c>
      <c r="C27" s="2"/>
      <c r="D27" s="2"/>
      <c r="E27" s="2"/>
      <c r="F27" s="2"/>
      <c r="G27" s="2"/>
      <c r="H27" s="2"/>
      <c r="I27" s="2">
        <v>0.56842105263157905</v>
      </c>
      <c r="J27" s="2">
        <v>0.56820622986036495</v>
      </c>
    </row>
    <row r="28" spans="1:10" x14ac:dyDescent="0.2">
      <c r="A28" t="s">
        <v>9</v>
      </c>
      <c r="B28">
        <v>266</v>
      </c>
      <c r="C28" s="2"/>
      <c r="D28" s="2"/>
      <c r="E28" s="2"/>
      <c r="F28" s="2"/>
      <c r="G28" s="2"/>
      <c r="H28" s="2"/>
      <c r="I28" s="2">
        <v>0.57052631578947399</v>
      </c>
      <c r="J28" s="2">
        <v>0.57303974221267495</v>
      </c>
    </row>
    <row r="29" spans="1:10" x14ac:dyDescent="0.2">
      <c r="I29" s="3">
        <f>(I28-I27)/I27</f>
        <v>3.703703703704066E-3</v>
      </c>
      <c r="J29" s="3">
        <f>(J28-J27)/J27</f>
        <v>8.5066162570900019E-3</v>
      </c>
    </row>
    <row r="31" spans="1:10" x14ac:dyDescent="0.2">
      <c r="A31" t="s">
        <v>1</v>
      </c>
      <c r="B31">
        <v>304</v>
      </c>
      <c r="C31" s="2"/>
      <c r="D31" s="2"/>
      <c r="E31" s="2"/>
      <c r="F31" s="2"/>
      <c r="G31" s="2"/>
      <c r="H31" s="2"/>
      <c r="I31" s="2"/>
      <c r="J31" s="2">
        <v>0.56605800214822799</v>
      </c>
    </row>
    <row r="32" spans="1:10" x14ac:dyDescent="0.2">
      <c r="A32" t="s">
        <v>9</v>
      </c>
      <c r="B32">
        <v>304</v>
      </c>
      <c r="C32" s="2"/>
      <c r="D32" s="2"/>
      <c r="E32" s="2"/>
      <c r="F32" s="2"/>
      <c r="G32" s="2"/>
      <c r="H32" s="2"/>
      <c r="I32" s="2"/>
      <c r="J32" s="2">
        <v>0.56766917293233099</v>
      </c>
    </row>
    <row r="33" spans="10:10" x14ac:dyDescent="0.2">
      <c r="J33" s="3">
        <f>(J32-J31)/J31</f>
        <v>2.8462998102464746E-3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topLeftCell="A13" workbookViewId="0">
      <selection activeCell="C35" sqref="C35:I35"/>
    </sheetView>
  </sheetViews>
  <sheetFormatPr baseColWidth="10" defaultRowHeight="16" x14ac:dyDescent="0.2"/>
  <sheetData>
    <row r="1" spans="1:23" x14ac:dyDescent="0.2">
      <c r="A1" t="s">
        <v>3</v>
      </c>
      <c r="B1" t="s">
        <v>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L1" s="14" t="s">
        <v>46</v>
      </c>
      <c r="M1" s="14" t="s">
        <v>47</v>
      </c>
      <c r="N1" s="14" t="s">
        <v>48</v>
      </c>
      <c r="O1" s="23" t="s">
        <v>10</v>
      </c>
      <c r="P1" s="19" t="s">
        <v>49</v>
      </c>
      <c r="Q1" s="19" t="s">
        <v>50</v>
      </c>
      <c r="R1" s="24" t="s">
        <v>51</v>
      </c>
      <c r="S1" s="20" t="s">
        <v>49</v>
      </c>
      <c r="T1" s="20" t="s">
        <v>50</v>
      </c>
      <c r="U1" s="25" t="s">
        <v>52</v>
      </c>
      <c r="V1" s="21" t="s">
        <v>53</v>
      </c>
      <c r="W1" s="21" t="s">
        <v>54</v>
      </c>
    </row>
    <row r="2" spans="1:23" x14ac:dyDescent="0.2">
      <c r="A2" t="s">
        <v>12</v>
      </c>
      <c r="C2" s="2">
        <v>0.33333333333333298</v>
      </c>
      <c r="D2" s="2">
        <v>0.46428571428571402</v>
      </c>
      <c r="E2" s="2">
        <v>0.40816326530612201</v>
      </c>
      <c r="F2" s="2">
        <v>0.42857142857142899</v>
      </c>
      <c r="G2" s="2">
        <v>0.54285714285714304</v>
      </c>
      <c r="H2" s="2">
        <v>0.57142857142857095</v>
      </c>
      <c r="I2" s="2">
        <v>0.52380952380952395</v>
      </c>
      <c r="L2">
        <v>1</v>
      </c>
      <c r="M2">
        <v>7</v>
      </c>
      <c r="N2">
        <v>63</v>
      </c>
      <c r="O2" s="2">
        <v>0.33333333333333298</v>
      </c>
      <c r="P2" s="18">
        <v>0.295327803</v>
      </c>
      <c r="Q2" s="18">
        <v>4.6877429047619103E-3</v>
      </c>
      <c r="R2" s="2">
        <v>0.30158730158730201</v>
      </c>
      <c r="S2" s="18">
        <v>0.39460120199999998</v>
      </c>
      <c r="T2" s="18">
        <v>6.2635111428571404E-3</v>
      </c>
      <c r="U2" s="2">
        <v>0.33333333333333298</v>
      </c>
      <c r="V2" s="18">
        <v>0.45272116600000001</v>
      </c>
      <c r="W2" s="18">
        <v>7.1860502539682503E-3</v>
      </c>
    </row>
    <row r="3" spans="1:23" x14ac:dyDescent="0.2">
      <c r="A3" t="s">
        <v>6</v>
      </c>
      <c r="B3">
        <v>7</v>
      </c>
      <c r="C3" s="2">
        <v>0.30158730158730201</v>
      </c>
      <c r="D3" s="2">
        <v>0.375</v>
      </c>
      <c r="E3" s="2">
        <v>0.26530612244898</v>
      </c>
      <c r="F3" s="2">
        <v>0.30952380952380998</v>
      </c>
      <c r="G3" s="2">
        <v>0.314285714285714</v>
      </c>
      <c r="H3" s="2">
        <v>0.28571428571428598</v>
      </c>
      <c r="I3" s="2">
        <v>0.33333333333333298</v>
      </c>
      <c r="L3">
        <v>2</v>
      </c>
      <c r="M3">
        <v>7</v>
      </c>
      <c r="N3">
        <v>56</v>
      </c>
      <c r="O3" s="2">
        <v>0.46428571428571402</v>
      </c>
      <c r="P3" s="22">
        <v>0.27807846899999999</v>
      </c>
      <c r="Q3" s="18">
        <v>4.9656869464285696E-3</v>
      </c>
      <c r="R3" s="2">
        <v>0.375</v>
      </c>
      <c r="S3" s="18">
        <v>0.16106277199999999</v>
      </c>
      <c r="T3" s="18">
        <v>2.8761209285714301E-3</v>
      </c>
      <c r="U3" s="2">
        <v>0.48214285714285698</v>
      </c>
      <c r="V3" s="18">
        <v>0.21863547699999999</v>
      </c>
      <c r="W3" s="18">
        <v>3.9042049464285702E-3</v>
      </c>
    </row>
    <row r="4" spans="1:23" x14ac:dyDescent="0.2">
      <c r="A4" t="s">
        <v>13</v>
      </c>
      <c r="B4">
        <v>7</v>
      </c>
      <c r="C4" s="10">
        <v>0.33333333333333298</v>
      </c>
      <c r="D4" s="9">
        <v>0.48214285714285698</v>
      </c>
      <c r="E4" s="9">
        <v>0.469387755102041</v>
      </c>
      <c r="F4" s="9">
        <v>0.5</v>
      </c>
      <c r="G4" s="10">
        <v>0.51428571428571401</v>
      </c>
      <c r="H4" s="9">
        <v>0.64285714285714302</v>
      </c>
      <c r="I4" s="9">
        <v>0.57142857142857095</v>
      </c>
      <c r="L4">
        <v>2</v>
      </c>
      <c r="M4">
        <v>14</v>
      </c>
      <c r="N4">
        <v>56</v>
      </c>
      <c r="O4" s="2">
        <v>0.46428571428571402</v>
      </c>
      <c r="P4" s="18">
        <v>0.20854804699999999</v>
      </c>
      <c r="Q4" s="18">
        <v>3.7240722678571398E-3</v>
      </c>
      <c r="R4" s="2">
        <v>0.375</v>
      </c>
      <c r="S4" s="18">
        <v>0.12845848900000001</v>
      </c>
      <c r="T4" s="18">
        <v>2.2939015892857102E-3</v>
      </c>
      <c r="U4" s="2">
        <v>0.42857142857142899</v>
      </c>
      <c r="V4" s="18">
        <v>0.22056303399999999</v>
      </c>
      <c r="W4" s="18">
        <v>3.9386256071428597E-3</v>
      </c>
    </row>
    <row r="5" spans="1:23" x14ac:dyDescent="0.2">
      <c r="A5" t="s">
        <v>7</v>
      </c>
      <c r="C5" s="11">
        <f>(C4-C$2)/C$2</f>
        <v>0</v>
      </c>
      <c r="D5" s="12">
        <f t="shared" ref="D5:I5" si="0">(D4-D$2)/D$2</f>
        <v>3.8461538461538707E-2</v>
      </c>
      <c r="E5" s="12">
        <f t="shared" si="0"/>
        <v>0.15000000000000169</v>
      </c>
      <c r="F5" s="12">
        <f t="shared" si="0"/>
        <v>0.16666666666666552</v>
      </c>
      <c r="G5" s="12">
        <f t="shared" si="0"/>
        <v>-5.2631578947369237E-2</v>
      </c>
      <c r="H5" s="12">
        <f t="shared" si="0"/>
        <v>0.12500000000000122</v>
      </c>
      <c r="I5" s="12">
        <f t="shared" si="0"/>
        <v>9.0909090909089718E-2</v>
      </c>
      <c r="J5" s="4">
        <f>AVERAGE(D5:I5)</f>
        <v>8.6400952848321277E-2</v>
      </c>
      <c r="L5">
        <v>3</v>
      </c>
      <c r="M5">
        <v>7</v>
      </c>
      <c r="N5">
        <v>49</v>
      </c>
      <c r="O5" s="2">
        <v>0.40816326530612201</v>
      </c>
      <c r="P5" s="18">
        <v>0.18428399200000001</v>
      </c>
      <c r="Q5" s="18">
        <v>3.7608977959183699E-3</v>
      </c>
      <c r="R5" s="2">
        <v>0.26530612244898</v>
      </c>
      <c r="S5" s="18">
        <v>8.3369754000000004E-2</v>
      </c>
      <c r="T5" s="18">
        <v>1.7014235510204099E-3</v>
      </c>
      <c r="U5" s="2">
        <v>0.469387755102041</v>
      </c>
      <c r="V5" s="18">
        <v>0.33863893699999997</v>
      </c>
      <c r="W5" s="18">
        <v>6.9109987142857102E-3</v>
      </c>
    </row>
    <row r="6" spans="1:23" x14ac:dyDescent="0.2">
      <c r="L6">
        <v>3</v>
      </c>
      <c r="M6">
        <v>14</v>
      </c>
      <c r="N6">
        <v>49</v>
      </c>
      <c r="O6" s="2">
        <v>0.40816326530612201</v>
      </c>
      <c r="P6" s="18">
        <v>0.28054901999999998</v>
      </c>
      <c r="Q6" s="18">
        <v>5.7254902040816298E-3</v>
      </c>
      <c r="R6" s="2">
        <v>0.34693877551020402</v>
      </c>
      <c r="S6" s="18">
        <v>0.109329436</v>
      </c>
      <c r="T6" s="18">
        <v>2.2312129795918401E-3</v>
      </c>
      <c r="U6" s="2">
        <v>0.44897959183673503</v>
      </c>
      <c r="V6" s="18">
        <v>0.189546457</v>
      </c>
      <c r="W6" s="18">
        <v>3.8682950408163298E-3</v>
      </c>
    </row>
    <row r="7" spans="1:23" x14ac:dyDescent="0.2">
      <c r="A7" t="s">
        <v>6</v>
      </c>
      <c r="B7">
        <v>14</v>
      </c>
      <c r="C7" s="2"/>
      <c r="D7" s="2">
        <v>0.375</v>
      </c>
      <c r="E7" s="2">
        <v>0.34693877551020402</v>
      </c>
      <c r="F7" s="2">
        <v>0.40476190476190499</v>
      </c>
      <c r="G7" s="10">
        <v>0.42857142857142899</v>
      </c>
      <c r="H7" s="2">
        <v>0.39285714285714302</v>
      </c>
      <c r="I7" s="2">
        <v>0.42857142857142899</v>
      </c>
      <c r="L7">
        <v>3</v>
      </c>
      <c r="M7">
        <v>21</v>
      </c>
      <c r="N7">
        <v>49</v>
      </c>
      <c r="O7" s="2">
        <v>0.40816326530612201</v>
      </c>
      <c r="P7" s="18">
        <v>0.28588339800000001</v>
      </c>
      <c r="Q7" s="18">
        <v>5.8343550612244902E-3</v>
      </c>
      <c r="R7" s="2">
        <v>0.36734693877551</v>
      </c>
      <c r="S7" s="18">
        <v>9.8301972000000001E-2</v>
      </c>
      <c r="T7" s="18">
        <v>2.0061626938775502E-3</v>
      </c>
      <c r="U7" s="2">
        <v>0.44897959183673503</v>
      </c>
      <c r="V7" s="18">
        <v>0.18632513000000001</v>
      </c>
      <c r="W7" s="18">
        <v>3.8025536734693898E-3</v>
      </c>
    </row>
    <row r="8" spans="1:23" x14ac:dyDescent="0.2">
      <c r="A8" t="s">
        <v>13</v>
      </c>
      <c r="B8">
        <v>14</v>
      </c>
      <c r="C8" s="2"/>
      <c r="D8" s="10">
        <v>0.42857142857142899</v>
      </c>
      <c r="E8" s="2">
        <v>0.44897959183673503</v>
      </c>
      <c r="F8" s="10">
        <v>0.476190476190476</v>
      </c>
      <c r="G8" s="9">
        <v>0.57142857142857095</v>
      </c>
      <c r="H8" s="2">
        <v>0.57142857142857095</v>
      </c>
      <c r="I8" s="2">
        <v>0.61904761904761896</v>
      </c>
      <c r="L8">
        <v>4</v>
      </c>
      <c r="M8">
        <v>7</v>
      </c>
      <c r="N8">
        <v>42</v>
      </c>
      <c r="O8" s="2">
        <v>0.42857142857142899</v>
      </c>
      <c r="P8" s="18">
        <v>0.22665955800000001</v>
      </c>
      <c r="Q8" s="18">
        <v>5.3966561428571399E-3</v>
      </c>
      <c r="R8" s="2">
        <v>0.30952380952380998</v>
      </c>
      <c r="S8" s="18">
        <v>8.4744134999999998E-2</v>
      </c>
      <c r="T8" s="18">
        <v>2.0177175000000002E-3</v>
      </c>
      <c r="U8" s="2">
        <v>0.5</v>
      </c>
      <c r="V8" s="18">
        <v>0.15876274600000001</v>
      </c>
      <c r="W8" s="18">
        <v>3.7800653809523799E-3</v>
      </c>
    </row>
    <row r="9" spans="1:23" x14ac:dyDescent="0.2">
      <c r="A9" t="s">
        <v>7</v>
      </c>
      <c r="D9" s="4">
        <f t="shared" ref="D9:I9" si="1">(D8-D$2)/D$2</f>
        <v>-7.6923076923075498E-2</v>
      </c>
      <c r="E9" s="4">
        <f t="shared" si="1"/>
        <v>0.10000000000000199</v>
      </c>
      <c r="F9" s="4">
        <f t="shared" si="1"/>
        <v>0.11111111111110956</v>
      </c>
      <c r="G9" s="12">
        <f t="shared" si="1"/>
        <v>5.2631578947367197E-2</v>
      </c>
      <c r="H9" s="4">
        <f t="shared" si="1"/>
        <v>0</v>
      </c>
      <c r="I9" s="4">
        <f t="shared" si="1"/>
        <v>0.18181818181818132</v>
      </c>
      <c r="J9" s="4">
        <f>AVERAGE(D9:I9)</f>
        <v>6.1439632492264092E-2</v>
      </c>
      <c r="L9">
        <v>4</v>
      </c>
      <c r="M9">
        <v>14</v>
      </c>
      <c r="N9">
        <v>42</v>
      </c>
      <c r="O9" s="2">
        <v>0.42857142857142899</v>
      </c>
      <c r="P9" s="18">
        <v>0.21760437199999999</v>
      </c>
      <c r="Q9" s="18">
        <v>5.1810564761904801E-3</v>
      </c>
      <c r="R9" s="2">
        <v>0.40476190476190499</v>
      </c>
      <c r="S9" s="18">
        <v>9.1146547999999994E-2</v>
      </c>
      <c r="T9" s="18">
        <v>2.1701559047618999E-3</v>
      </c>
      <c r="U9" s="2">
        <v>0.476190476190476</v>
      </c>
      <c r="V9" s="18">
        <v>0.28697990000000001</v>
      </c>
      <c r="W9" s="18">
        <v>6.83285476190476E-3</v>
      </c>
    </row>
    <row r="10" spans="1:23" x14ac:dyDescent="0.2">
      <c r="L10">
        <v>4</v>
      </c>
      <c r="M10">
        <v>21</v>
      </c>
      <c r="N10">
        <v>42</v>
      </c>
      <c r="O10" s="2">
        <v>0.42857142857142899</v>
      </c>
      <c r="P10" s="18">
        <v>0.223282447</v>
      </c>
      <c r="Q10" s="18">
        <v>5.3162487380952403E-3</v>
      </c>
      <c r="R10" s="2">
        <v>0.33333333333333298</v>
      </c>
      <c r="S10" s="18">
        <v>0.129967427</v>
      </c>
      <c r="T10" s="18">
        <v>3.09446254761905E-3</v>
      </c>
      <c r="U10" s="2">
        <v>0.452380952380952</v>
      </c>
      <c r="V10" s="18">
        <v>0.25177935600000001</v>
      </c>
      <c r="W10" s="18">
        <v>5.9947465714285698E-3</v>
      </c>
    </row>
    <row r="11" spans="1:23" x14ac:dyDescent="0.2">
      <c r="A11" t="s">
        <v>6</v>
      </c>
      <c r="B11">
        <v>21</v>
      </c>
      <c r="C11" s="2"/>
      <c r="D11" s="2"/>
      <c r="E11" s="2">
        <v>0.36734693877551</v>
      </c>
      <c r="F11" s="10">
        <v>0.33333333333333298</v>
      </c>
      <c r="G11" s="2">
        <v>0.42857142857142899</v>
      </c>
      <c r="H11" s="2">
        <v>0.32142857142857101</v>
      </c>
      <c r="I11" s="2">
        <v>0.38095238095238099</v>
      </c>
      <c r="L11">
        <v>4</v>
      </c>
      <c r="M11">
        <v>28</v>
      </c>
      <c r="N11">
        <v>42</v>
      </c>
      <c r="O11" s="2">
        <v>0.42857142857142899</v>
      </c>
      <c r="P11" s="18">
        <v>0.227773221</v>
      </c>
      <c r="Q11" s="18">
        <v>5.4231719285714299E-3</v>
      </c>
      <c r="R11" s="2">
        <v>0.452380952380952</v>
      </c>
      <c r="S11" s="18">
        <v>0.11190876399999999</v>
      </c>
      <c r="T11" s="18">
        <v>2.6644943809523802E-3</v>
      </c>
      <c r="U11" s="2">
        <v>0.476190476190476</v>
      </c>
      <c r="V11" s="18">
        <v>0.21418691200000001</v>
      </c>
      <c r="W11" s="18">
        <v>5.0996883809523797E-3</v>
      </c>
    </row>
    <row r="12" spans="1:23" x14ac:dyDescent="0.2">
      <c r="A12" t="s">
        <v>13</v>
      </c>
      <c r="B12">
        <v>21</v>
      </c>
      <c r="C12" s="2"/>
      <c r="D12" s="2"/>
      <c r="E12" s="10">
        <v>0.44897959183673503</v>
      </c>
      <c r="F12" s="10">
        <v>0.452380952380952</v>
      </c>
      <c r="G12" s="2">
        <v>0.57142857142857095</v>
      </c>
      <c r="H12" s="2">
        <v>0.57142857142857095</v>
      </c>
      <c r="I12" s="2">
        <v>0.57142857142857095</v>
      </c>
      <c r="L12">
        <v>5</v>
      </c>
      <c r="M12">
        <v>7</v>
      </c>
      <c r="N12">
        <v>35</v>
      </c>
      <c r="O12" s="2">
        <v>0.54285714285714304</v>
      </c>
      <c r="P12" s="18">
        <v>0.20977499599999999</v>
      </c>
      <c r="Q12" s="18">
        <v>5.9935713142857099E-3</v>
      </c>
      <c r="R12" s="2">
        <v>0.314285714285714</v>
      </c>
      <c r="S12" s="18">
        <v>7.9989367000000006E-2</v>
      </c>
      <c r="T12" s="18">
        <v>2.2854104857142898E-3</v>
      </c>
      <c r="U12" s="2">
        <v>0.51428571428571401</v>
      </c>
      <c r="V12" s="18">
        <v>0.158530542</v>
      </c>
      <c r="W12" s="18">
        <v>4.5294440571428604E-3</v>
      </c>
    </row>
    <row r="13" spans="1:23" x14ac:dyDescent="0.2">
      <c r="A13" t="s">
        <v>7</v>
      </c>
      <c r="E13" s="4">
        <f t="shared" ref="E13:I13" si="2">(E12-E$2)/E$2</f>
        <v>0.10000000000000199</v>
      </c>
      <c r="F13" s="4">
        <f t="shared" si="2"/>
        <v>5.5555555555553617E-2</v>
      </c>
      <c r="G13" s="4">
        <f t="shared" si="2"/>
        <v>5.2631578947367197E-2</v>
      </c>
      <c r="H13" s="4">
        <f t="shared" si="2"/>
        <v>0</v>
      </c>
      <c r="I13" s="4">
        <f t="shared" si="2"/>
        <v>9.0909090909089718E-2</v>
      </c>
      <c r="L13">
        <v>5</v>
      </c>
      <c r="M13">
        <v>14</v>
      </c>
      <c r="N13">
        <v>35</v>
      </c>
      <c r="O13" s="2">
        <v>0.54285714285714304</v>
      </c>
      <c r="P13" s="18">
        <v>0.20456111799999999</v>
      </c>
      <c r="Q13" s="18">
        <v>5.8446033714285696E-3</v>
      </c>
      <c r="R13" s="2">
        <v>0.42857142857142899</v>
      </c>
      <c r="S13" s="18">
        <v>0.10379848799999999</v>
      </c>
      <c r="T13" s="18">
        <v>2.9656710857142899E-3</v>
      </c>
      <c r="U13" s="2">
        <v>0.57142857142857095</v>
      </c>
      <c r="V13" s="18">
        <v>0.22273109599999999</v>
      </c>
      <c r="W13" s="18">
        <v>6.3637455999999998E-3</v>
      </c>
    </row>
    <row r="14" spans="1:23" x14ac:dyDescent="0.2">
      <c r="L14">
        <v>5</v>
      </c>
      <c r="M14">
        <v>21</v>
      </c>
      <c r="N14">
        <v>35</v>
      </c>
      <c r="O14" s="2">
        <v>0.54285714285714304</v>
      </c>
      <c r="P14" s="18">
        <v>0.23023869199999999</v>
      </c>
      <c r="Q14" s="18">
        <v>6.5782483428571403E-3</v>
      </c>
      <c r="R14" s="2">
        <v>0.42857142857142899</v>
      </c>
      <c r="S14" s="18">
        <v>0.11891708099999999</v>
      </c>
      <c r="T14" s="18">
        <v>3.3976308857142901E-3</v>
      </c>
      <c r="U14" s="2">
        <v>0.57142857142857095</v>
      </c>
      <c r="V14" s="18">
        <v>0.43368509300000002</v>
      </c>
      <c r="W14" s="18">
        <v>1.2391002657142901E-2</v>
      </c>
    </row>
    <row r="15" spans="1:23" x14ac:dyDescent="0.2">
      <c r="A15" t="s">
        <v>6</v>
      </c>
      <c r="B15">
        <v>28</v>
      </c>
      <c r="C15" s="2"/>
      <c r="D15" s="2"/>
      <c r="E15" s="2"/>
      <c r="F15" s="2">
        <v>0.452380952380952</v>
      </c>
      <c r="G15" s="2">
        <v>0.34285714285714303</v>
      </c>
      <c r="H15" s="2">
        <v>0.35714285714285698</v>
      </c>
      <c r="I15" s="2">
        <v>0.38095238095238099</v>
      </c>
      <c r="L15">
        <v>5</v>
      </c>
      <c r="M15">
        <v>28</v>
      </c>
      <c r="N15">
        <v>35</v>
      </c>
      <c r="O15" s="2">
        <v>0.54285714285714304</v>
      </c>
      <c r="P15" s="18">
        <v>0.20252852900000001</v>
      </c>
      <c r="Q15" s="18">
        <v>5.7865293999999996E-3</v>
      </c>
      <c r="R15" s="2">
        <v>0.34285714285714303</v>
      </c>
      <c r="S15" s="18">
        <v>0.139637129</v>
      </c>
      <c r="T15" s="18">
        <v>3.9896322571428599E-3</v>
      </c>
      <c r="U15" s="2">
        <v>0.57142857142857095</v>
      </c>
      <c r="V15" s="18">
        <v>0.223102513</v>
      </c>
      <c r="W15" s="18">
        <v>6.3743575142857101E-3</v>
      </c>
    </row>
    <row r="16" spans="1:23" x14ac:dyDescent="0.2">
      <c r="A16" t="s">
        <v>13</v>
      </c>
      <c r="B16">
        <v>28</v>
      </c>
      <c r="C16" s="2"/>
      <c r="D16" s="2"/>
      <c r="E16" s="2"/>
      <c r="F16" s="2">
        <v>0.476190476190476</v>
      </c>
      <c r="G16" s="2">
        <v>0.57142857142857095</v>
      </c>
      <c r="H16" s="10">
        <v>0.57142857142857095</v>
      </c>
      <c r="I16" s="10">
        <v>0.61904761904761896</v>
      </c>
      <c r="L16">
        <v>5</v>
      </c>
      <c r="M16">
        <v>35</v>
      </c>
      <c r="N16">
        <v>35</v>
      </c>
      <c r="O16" s="2">
        <v>0.54285714285714304</v>
      </c>
      <c r="P16" s="18">
        <v>0.21912198199999999</v>
      </c>
      <c r="Q16" s="18">
        <v>6.2606280571428597E-3</v>
      </c>
      <c r="R16" s="2">
        <v>0.4</v>
      </c>
      <c r="S16" s="18">
        <v>0.13458149999999999</v>
      </c>
      <c r="T16" s="18">
        <v>3.8451857142857101E-3</v>
      </c>
      <c r="U16" s="2">
        <v>0.57142857142857095</v>
      </c>
      <c r="V16" s="18">
        <v>0.22584263399999999</v>
      </c>
      <c r="W16" s="18">
        <v>6.4526466857142903E-3</v>
      </c>
    </row>
    <row r="17" spans="1:23" x14ac:dyDescent="0.2">
      <c r="A17" t="s">
        <v>7</v>
      </c>
      <c r="F17" s="4">
        <f t="shared" ref="F17:I17" si="3">(F16-F$2)/F$2</f>
        <v>0.11111111111110956</v>
      </c>
      <c r="G17" s="4">
        <f t="shared" si="3"/>
        <v>5.2631578947367197E-2</v>
      </c>
      <c r="H17" s="4">
        <f t="shared" si="3"/>
        <v>0</v>
      </c>
      <c r="I17" s="4">
        <f t="shared" si="3"/>
        <v>0.18181818181818132</v>
      </c>
      <c r="L17">
        <v>6</v>
      </c>
      <c r="M17">
        <v>7</v>
      </c>
      <c r="N17">
        <v>28</v>
      </c>
      <c r="O17" s="2">
        <v>0.57142857142857095</v>
      </c>
      <c r="P17" s="18">
        <v>0.17269182799999999</v>
      </c>
      <c r="Q17" s="18">
        <v>6.1675652857142898E-3</v>
      </c>
      <c r="R17" s="2">
        <v>0.28571428571428598</v>
      </c>
      <c r="S17" s="18">
        <v>7.8053988000000005E-2</v>
      </c>
      <c r="T17" s="18">
        <v>2.78764242857143E-3</v>
      </c>
      <c r="U17" s="2">
        <v>0.64285714285714302</v>
      </c>
      <c r="V17" s="18">
        <v>0.17658506199999999</v>
      </c>
      <c r="W17" s="18">
        <v>6.3066093571428599E-3</v>
      </c>
    </row>
    <row r="18" spans="1:23" x14ac:dyDescent="0.2">
      <c r="L18">
        <v>6</v>
      </c>
      <c r="M18">
        <v>14</v>
      </c>
      <c r="N18">
        <v>28</v>
      </c>
      <c r="O18" s="2">
        <v>0.57142857142857095</v>
      </c>
      <c r="P18" s="18">
        <v>0.17239386500000001</v>
      </c>
      <c r="Q18" s="18">
        <v>6.1569237500000004E-3</v>
      </c>
      <c r="R18" s="2">
        <v>0.39285714285714302</v>
      </c>
      <c r="S18" s="18">
        <v>0.10775995300000001</v>
      </c>
      <c r="T18" s="18">
        <v>3.8485697500000001E-3</v>
      </c>
      <c r="U18" s="2">
        <v>0.57142857142857095</v>
      </c>
      <c r="V18" s="18">
        <v>0.172743544</v>
      </c>
      <c r="W18" s="18">
        <v>6.1694122857142899E-3</v>
      </c>
    </row>
    <row r="19" spans="1:23" x14ac:dyDescent="0.2">
      <c r="A19" t="s">
        <v>6</v>
      </c>
      <c r="B19">
        <v>35</v>
      </c>
      <c r="C19" s="2"/>
      <c r="D19" s="2"/>
      <c r="E19" s="2"/>
      <c r="F19" s="2"/>
      <c r="G19" s="2">
        <v>0.4</v>
      </c>
      <c r="H19" s="2">
        <v>0.35714285714285698</v>
      </c>
      <c r="I19" s="2">
        <v>0.38095238095238099</v>
      </c>
      <c r="L19">
        <v>6</v>
      </c>
      <c r="M19">
        <v>21</v>
      </c>
      <c r="N19">
        <v>28</v>
      </c>
      <c r="O19" s="2">
        <v>0.57142857142857095</v>
      </c>
      <c r="P19" s="18">
        <v>0.207207793</v>
      </c>
      <c r="Q19" s="18">
        <v>7.4002783214285701E-3</v>
      </c>
      <c r="R19" s="2">
        <v>0.32142857142857101</v>
      </c>
      <c r="S19" s="18">
        <v>0.200115348</v>
      </c>
      <c r="T19" s="18">
        <v>7.1469767142857098E-3</v>
      </c>
      <c r="U19" s="2">
        <v>0.57142857142857095</v>
      </c>
      <c r="V19" s="18">
        <v>0.21832389099999999</v>
      </c>
      <c r="W19" s="18">
        <v>7.7972818214285698E-3</v>
      </c>
    </row>
    <row r="20" spans="1:23" x14ac:dyDescent="0.2">
      <c r="A20" t="s">
        <v>13</v>
      </c>
      <c r="B20">
        <v>35</v>
      </c>
      <c r="C20" s="2"/>
      <c r="D20" s="2"/>
      <c r="E20" s="2"/>
      <c r="F20" s="2"/>
      <c r="G20" s="10">
        <v>0.57142857142857095</v>
      </c>
      <c r="H20" s="10">
        <v>0.57142857142857095</v>
      </c>
      <c r="I20" s="2">
        <v>0.57142857142857095</v>
      </c>
      <c r="L20">
        <v>6</v>
      </c>
      <c r="M20">
        <v>28</v>
      </c>
      <c r="N20">
        <v>28</v>
      </c>
      <c r="O20" s="2">
        <v>0.57142857142857095</v>
      </c>
      <c r="P20" s="18">
        <v>0.185602185</v>
      </c>
      <c r="Q20" s="18">
        <v>6.6286494642857101E-3</v>
      </c>
      <c r="R20" s="2">
        <v>0.35714285714285698</v>
      </c>
      <c r="S20" s="18">
        <v>0.1534325</v>
      </c>
      <c r="T20" s="18">
        <v>5.4797321428571404E-3</v>
      </c>
      <c r="U20" s="2">
        <v>0.57142857142857095</v>
      </c>
      <c r="V20" s="18">
        <v>0.22187839400000001</v>
      </c>
      <c r="W20" s="18">
        <v>7.9242283571428606E-3</v>
      </c>
    </row>
    <row r="21" spans="1:23" x14ac:dyDescent="0.2">
      <c r="A21" t="s">
        <v>7</v>
      </c>
      <c r="G21" s="4">
        <f t="shared" ref="G21:I21" si="4">(G20-G$2)/G$2</f>
        <v>5.2631578947367197E-2</v>
      </c>
      <c r="H21" s="4">
        <f t="shared" si="4"/>
        <v>0</v>
      </c>
      <c r="I21" s="4">
        <f t="shared" si="4"/>
        <v>9.0909090909089718E-2</v>
      </c>
      <c r="L21">
        <v>6</v>
      </c>
      <c r="M21">
        <v>35</v>
      </c>
      <c r="N21">
        <v>28</v>
      </c>
      <c r="O21" s="2">
        <v>0.57142857142857095</v>
      </c>
      <c r="P21" s="18">
        <v>0.18206472500000001</v>
      </c>
      <c r="Q21" s="18">
        <v>6.5023116071428596E-3</v>
      </c>
      <c r="R21" s="2">
        <v>0.35714285714285698</v>
      </c>
      <c r="S21" s="18">
        <v>0.17886580099999999</v>
      </c>
      <c r="T21" s="18">
        <v>6.3880643214285701E-3</v>
      </c>
      <c r="U21" s="2">
        <v>0.57142857142857095</v>
      </c>
      <c r="V21" s="18">
        <v>0.37735374399999999</v>
      </c>
      <c r="W21" s="18">
        <v>1.3476919428571399E-2</v>
      </c>
    </row>
    <row r="22" spans="1:23" x14ac:dyDescent="0.2">
      <c r="L22">
        <v>7</v>
      </c>
      <c r="M22">
        <v>7</v>
      </c>
      <c r="N22">
        <v>21</v>
      </c>
      <c r="O22" s="2">
        <v>0.52380952380952395</v>
      </c>
      <c r="P22" s="18">
        <v>0.136057863</v>
      </c>
      <c r="Q22" s="18">
        <v>6.47894585714286E-3</v>
      </c>
      <c r="R22" s="2">
        <v>0.33333333333333298</v>
      </c>
      <c r="S22" s="18">
        <v>8.7997904000000002E-2</v>
      </c>
      <c r="T22" s="18">
        <v>4.1903763809523799E-3</v>
      </c>
      <c r="U22" s="2">
        <v>0.57142857142857095</v>
      </c>
      <c r="V22" s="18">
        <v>0.23732145099999999</v>
      </c>
      <c r="W22" s="18">
        <v>1.13010214761905E-2</v>
      </c>
    </row>
    <row r="23" spans="1:23" x14ac:dyDescent="0.2">
      <c r="B23" t="s">
        <v>14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L23">
        <v>7</v>
      </c>
      <c r="M23">
        <v>14</v>
      </c>
      <c r="N23">
        <v>21</v>
      </c>
      <c r="O23" s="2">
        <v>0.52380952380952395</v>
      </c>
      <c r="P23" s="18">
        <v>0.13114848300000001</v>
      </c>
      <c r="Q23" s="18">
        <v>6.2451658571428597E-3</v>
      </c>
      <c r="R23" s="2">
        <v>0.42857142857142899</v>
      </c>
      <c r="S23" s="18">
        <v>9.8001333999999996E-2</v>
      </c>
      <c r="T23" s="18">
        <v>4.6667301904761904E-3</v>
      </c>
      <c r="U23" s="2">
        <v>0.61904761904761896</v>
      </c>
      <c r="V23" s="18">
        <v>0.21063087899999999</v>
      </c>
      <c r="W23" s="18">
        <v>1.00300418571429E-2</v>
      </c>
    </row>
    <row r="24" spans="1:23" x14ac:dyDescent="0.2">
      <c r="B24" t="s">
        <v>22</v>
      </c>
      <c r="C24" s="2">
        <v>0.33333333333333298</v>
      </c>
      <c r="D24" s="2">
        <v>0.48214285714285698</v>
      </c>
      <c r="E24" s="2">
        <v>0.469387755102041</v>
      </c>
      <c r="F24" s="2">
        <v>0.5</v>
      </c>
      <c r="G24" s="2">
        <v>0.57142857142857095</v>
      </c>
      <c r="H24" s="2">
        <v>0.64285714285714302</v>
      </c>
      <c r="I24" s="2">
        <v>0.57142857142857095</v>
      </c>
      <c r="J24" s="2"/>
      <c r="L24">
        <v>7</v>
      </c>
      <c r="M24">
        <v>21</v>
      </c>
      <c r="N24">
        <v>21</v>
      </c>
      <c r="O24" s="2">
        <v>0.52380952380952395</v>
      </c>
      <c r="P24" s="18">
        <v>0.144747184</v>
      </c>
      <c r="Q24" s="18">
        <v>6.8927230476190501E-3</v>
      </c>
      <c r="R24" s="2">
        <v>0.38095238095238099</v>
      </c>
      <c r="S24" s="18">
        <v>0.16280749</v>
      </c>
      <c r="T24" s="18">
        <v>7.7527376190476196E-3</v>
      </c>
      <c r="U24" s="2">
        <v>0.57142857142857095</v>
      </c>
      <c r="V24" s="18">
        <v>0.26614355899999997</v>
      </c>
      <c r="W24" s="18">
        <v>1.26735028095238E-2</v>
      </c>
    </row>
    <row r="25" spans="1:23" x14ac:dyDescent="0.2">
      <c r="B25" t="s">
        <v>27</v>
      </c>
      <c r="C25" s="2">
        <v>0.33333333329999998</v>
      </c>
      <c r="D25" s="2">
        <v>0.46428571429999999</v>
      </c>
      <c r="E25" s="2">
        <v>0.40816326530000002</v>
      </c>
      <c r="F25" s="2">
        <v>0.42857142860000003</v>
      </c>
      <c r="G25" s="2">
        <v>0.54285714289999998</v>
      </c>
      <c r="H25" s="2">
        <v>0.57142857140000003</v>
      </c>
      <c r="I25" s="2">
        <v>0.52380952380000001</v>
      </c>
      <c r="J25" s="2"/>
      <c r="L25">
        <v>7</v>
      </c>
      <c r="M25">
        <v>28</v>
      </c>
      <c r="N25">
        <v>21</v>
      </c>
      <c r="O25" s="2">
        <v>0.52380952380952395</v>
      </c>
      <c r="P25" s="18">
        <v>0.14137164899999999</v>
      </c>
      <c r="Q25" s="18">
        <v>6.7319832857142903E-3</v>
      </c>
      <c r="R25" s="2">
        <v>0.38095238095238099</v>
      </c>
      <c r="S25" s="18">
        <v>0.19315706999999999</v>
      </c>
      <c r="T25" s="18">
        <v>9.1979557142857094E-3</v>
      </c>
      <c r="U25" s="2">
        <v>0.61904761904761896</v>
      </c>
      <c r="V25" s="18">
        <v>0.24335714</v>
      </c>
      <c r="W25" s="18">
        <v>1.1588435238095199E-2</v>
      </c>
    </row>
    <row r="26" spans="1:23" x14ac:dyDescent="0.2">
      <c r="B26" t="s">
        <v>26</v>
      </c>
      <c r="C26" s="2">
        <v>0.30158730158730201</v>
      </c>
      <c r="D26" s="2">
        <v>0.375</v>
      </c>
      <c r="E26" s="2">
        <v>0.26530612244898</v>
      </c>
      <c r="F26" s="2">
        <v>0.30952380952380998</v>
      </c>
      <c r="G26" s="2">
        <v>0.314285714285714</v>
      </c>
      <c r="H26" s="2">
        <v>0.28571428571428598</v>
      </c>
      <c r="I26" s="2">
        <v>0.33333333333333298</v>
      </c>
      <c r="J26" s="2"/>
      <c r="L26">
        <v>7</v>
      </c>
      <c r="M26">
        <v>35</v>
      </c>
      <c r="N26">
        <v>21</v>
      </c>
      <c r="O26" s="2">
        <v>0.52380952380952395</v>
      </c>
      <c r="P26" s="18">
        <v>0.13663905600000001</v>
      </c>
      <c r="Q26" s="18">
        <v>6.5066217142857102E-3</v>
      </c>
      <c r="R26" s="2">
        <v>0.38095238095238099</v>
      </c>
      <c r="S26" s="18">
        <v>0.20243330100000001</v>
      </c>
      <c r="T26" s="18">
        <v>9.6396810000000006E-3</v>
      </c>
      <c r="U26" s="2">
        <v>0.57142857142857095</v>
      </c>
      <c r="V26" s="18">
        <v>0.24784816300000001</v>
      </c>
      <c r="W26" s="18">
        <v>1.18022934761905E-2</v>
      </c>
    </row>
    <row r="27" spans="1:23" x14ac:dyDescent="0.2">
      <c r="B27" t="s">
        <v>31</v>
      </c>
      <c r="C27" s="2">
        <v>0.365079365079365</v>
      </c>
      <c r="D27" s="2">
        <v>0.44642857142857101</v>
      </c>
      <c r="E27" s="2">
        <v>0.36734693877551</v>
      </c>
      <c r="F27" s="2">
        <v>0.33333333333333298</v>
      </c>
      <c r="G27" s="2">
        <v>0.45714285714285702</v>
      </c>
      <c r="H27" s="2">
        <v>0.32142857142857101</v>
      </c>
      <c r="I27" s="2">
        <v>0.42857142857142899</v>
      </c>
      <c r="J27" s="2">
        <v>0.35714285714285698</v>
      </c>
      <c r="L27">
        <v>8</v>
      </c>
      <c r="M27">
        <v>7</v>
      </c>
      <c r="N27">
        <v>14</v>
      </c>
      <c r="O27" s="2">
        <v>0.64285714285714302</v>
      </c>
      <c r="P27" s="18">
        <v>9.1751162999999997E-2</v>
      </c>
      <c r="Q27" s="18">
        <v>6.5536544999999996E-3</v>
      </c>
      <c r="R27" s="2">
        <v>0.28571428571428598</v>
      </c>
      <c r="S27" s="18">
        <v>8.1996282000000004E-2</v>
      </c>
      <c r="T27" s="18">
        <v>5.8568772857142898E-3</v>
      </c>
      <c r="U27" s="2">
        <v>0.64285714285714302</v>
      </c>
      <c r="V27" s="18">
        <v>0.138865617</v>
      </c>
      <c r="W27" s="18">
        <v>9.9189726428571406E-3</v>
      </c>
    </row>
    <row r="28" spans="1:23" x14ac:dyDescent="0.2">
      <c r="B28" t="s">
        <v>30</v>
      </c>
      <c r="C28" s="2">
        <v>0.33333333333333298</v>
      </c>
      <c r="D28" s="2">
        <v>0.42857142857142899</v>
      </c>
      <c r="E28" s="2">
        <v>0.42857142857142899</v>
      </c>
      <c r="F28" s="2">
        <v>0.42857142857142899</v>
      </c>
      <c r="G28" s="2">
        <v>0.45714285714285702</v>
      </c>
      <c r="H28" s="2">
        <v>0.42857142857142899</v>
      </c>
      <c r="I28" s="2">
        <v>0.476190476190476</v>
      </c>
      <c r="J28" s="2">
        <v>0.5</v>
      </c>
      <c r="L28">
        <v>8</v>
      </c>
      <c r="M28">
        <v>14</v>
      </c>
      <c r="N28">
        <v>14</v>
      </c>
      <c r="O28" s="2">
        <v>0.64285714285714302</v>
      </c>
      <c r="P28" s="18">
        <v>9.3915267999999996E-2</v>
      </c>
      <c r="Q28" s="18">
        <v>6.7082334285714302E-3</v>
      </c>
      <c r="R28" s="2">
        <v>0.35714285714285698</v>
      </c>
      <c r="S28" s="18">
        <v>0.101827708</v>
      </c>
      <c r="T28" s="18">
        <v>7.2734077142857199E-3</v>
      </c>
      <c r="U28" s="2">
        <v>0.64285714285714302</v>
      </c>
      <c r="V28" s="18">
        <v>0.20217568799999999</v>
      </c>
      <c r="W28" s="18">
        <v>1.4441120571428601E-2</v>
      </c>
    </row>
    <row r="29" spans="1:23" x14ac:dyDescent="0.2">
      <c r="B29" t="s">
        <v>28</v>
      </c>
      <c r="C29" s="2">
        <v>0.34920634920634902</v>
      </c>
      <c r="D29" s="2">
        <v>0.44642857142857101</v>
      </c>
      <c r="E29" s="2">
        <v>0.44897959183673503</v>
      </c>
      <c r="F29" s="2">
        <v>0.476190476190476</v>
      </c>
      <c r="G29" s="2">
        <v>0.54285714285714304</v>
      </c>
      <c r="H29" s="2">
        <v>0.46428571428571402</v>
      </c>
      <c r="I29" s="2">
        <v>0.52380952380952395</v>
      </c>
      <c r="J29" s="2">
        <v>0.5</v>
      </c>
      <c r="L29">
        <v>8</v>
      </c>
      <c r="M29">
        <v>21</v>
      </c>
      <c r="N29">
        <v>14</v>
      </c>
      <c r="O29" s="2">
        <v>0.64285714285714302</v>
      </c>
      <c r="P29" s="18">
        <v>8.8930502999999994E-2</v>
      </c>
      <c r="Q29" s="18">
        <v>6.3521787857142896E-3</v>
      </c>
      <c r="R29" s="2">
        <v>0.35714285714285698</v>
      </c>
      <c r="S29" s="18">
        <v>0.141022706</v>
      </c>
      <c r="T29" s="18">
        <v>1.0073050428571401E-2</v>
      </c>
      <c r="U29" s="2">
        <v>0.64285714285714302</v>
      </c>
      <c r="V29" s="18">
        <v>0.20281466400000001</v>
      </c>
      <c r="W29" s="18">
        <v>1.4486761714285701E-2</v>
      </c>
    </row>
    <row r="30" spans="1:23" x14ac:dyDescent="0.2">
      <c r="B30" t="s">
        <v>29</v>
      </c>
      <c r="C30" s="2">
        <v>0.34920634920634902</v>
      </c>
      <c r="D30" s="2">
        <v>0.51785714285714302</v>
      </c>
      <c r="E30" s="2">
        <v>0.44897959183673503</v>
      </c>
      <c r="F30" s="2">
        <v>0.452380952380952</v>
      </c>
      <c r="G30" s="2">
        <v>0.51428571428571401</v>
      </c>
      <c r="H30" s="2">
        <v>0.53571428571428603</v>
      </c>
      <c r="I30" s="2">
        <v>0.52380952380952395</v>
      </c>
      <c r="J30" s="2">
        <v>0.64285714285714302</v>
      </c>
      <c r="L30">
        <v>8</v>
      </c>
      <c r="M30">
        <v>28</v>
      </c>
      <c r="N30">
        <v>14</v>
      </c>
      <c r="O30" s="2">
        <v>0.64285714285714302</v>
      </c>
      <c r="P30" s="18">
        <v>0.107252183</v>
      </c>
      <c r="Q30" s="18">
        <v>7.66087021428571E-3</v>
      </c>
      <c r="R30" s="2">
        <v>0.35714285714285698</v>
      </c>
      <c r="S30" s="18">
        <v>0.17263577799999999</v>
      </c>
      <c r="T30" s="18">
        <v>1.2331127000000001E-2</v>
      </c>
      <c r="U30" s="2">
        <v>0.64285714285714302</v>
      </c>
      <c r="V30" s="18">
        <v>0.23293651700000001</v>
      </c>
      <c r="W30" s="18">
        <v>1.6638322642857101E-2</v>
      </c>
    </row>
    <row r="31" spans="1:23" x14ac:dyDescent="0.2">
      <c r="B31" t="s">
        <v>18</v>
      </c>
      <c r="C31" s="2">
        <v>0.33333333333333298</v>
      </c>
      <c r="D31" s="2">
        <v>0.44642857142857101</v>
      </c>
      <c r="E31" s="2">
        <v>0.469387755102041</v>
      </c>
      <c r="F31" s="2">
        <v>0.5</v>
      </c>
      <c r="G31" s="2">
        <v>0.54285714285714304</v>
      </c>
      <c r="H31" s="2">
        <v>0.53571428571428603</v>
      </c>
      <c r="I31" s="2">
        <v>0.57142857142857095</v>
      </c>
      <c r="J31" s="2">
        <v>0.64285714285714302</v>
      </c>
      <c r="L31">
        <v>8</v>
      </c>
      <c r="M31">
        <v>35</v>
      </c>
      <c r="N31">
        <v>14</v>
      </c>
      <c r="O31" s="2">
        <v>0.64285714285714302</v>
      </c>
      <c r="P31" s="18">
        <v>9.9255910000000003E-2</v>
      </c>
      <c r="Q31" s="18">
        <v>7.0897078571428599E-3</v>
      </c>
      <c r="R31" s="2">
        <v>0.35714285714285698</v>
      </c>
      <c r="S31" s="18">
        <v>0.23620945099999999</v>
      </c>
      <c r="T31" s="18">
        <v>1.68721036428571E-2</v>
      </c>
      <c r="U31" s="2">
        <v>0.64285714285714302</v>
      </c>
      <c r="V31" s="18">
        <v>0.28516264200000002</v>
      </c>
      <c r="W31" s="18">
        <v>2.0368760142857101E-2</v>
      </c>
    </row>
    <row r="32" spans="1:23" x14ac:dyDescent="0.2">
      <c r="B32" t="s">
        <v>25</v>
      </c>
      <c r="C32" s="2">
        <v>0.30158730158730201</v>
      </c>
      <c r="D32" s="2">
        <v>0.375</v>
      </c>
      <c r="E32" s="2">
        <v>0.36734693877551</v>
      </c>
      <c r="F32" s="2">
        <v>0.40476190476190499</v>
      </c>
      <c r="G32" s="2">
        <v>0.371428571428571</v>
      </c>
      <c r="H32" s="2">
        <v>0.35714285714285698</v>
      </c>
      <c r="I32" s="2">
        <v>0.33333333333333298</v>
      </c>
      <c r="J32" s="2">
        <v>0.5</v>
      </c>
      <c r="N32">
        <f>SUM(N2:N31)</f>
        <v>980</v>
      </c>
      <c r="O32" s="2"/>
      <c r="P32" s="18">
        <f>SUM(P2:P31)</f>
        <v>5.5852453019999979</v>
      </c>
      <c r="Q32" s="18">
        <f>P32/$N32</f>
        <v>5.6992298999999982E-3</v>
      </c>
      <c r="R32" s="2"/>
      <c r="S32" s="18">
        <f>SUM(S2:S31)</f>
        <v>4.166130678</v>
      </c>
      <c r="T32" s="18">
        <f>S32/$N32</f>
        <v>4.2511537530612242E-3</v>
      </c>
      <c r="U32" s="2"/>
      <c r="V32" s="18">
        <f>SUM(V2:V31)</f>
        <v>7.2161719479999986</v>
      </c>
      <c r="W32" s="18">
        <f>V32/$N32</f>
        <v>7.3634407632653049E-3</v>
      </c>
    </row>
    <row r="33" spans="2:23" x14ac:dyDescent="0.2">
      <c r="B33" t="s">
        <v>39</v>
      </c>
      <c r="C33" s="2">
        <v>0.34920634920634902</v>
      </c>
      <c r="D33" s="2">
        <v>0.5</v>
      </c>
      <c r="E33" s="2">
        <v>0.44897959183673503</v>
      </c>
      <c r="F33" s="2">
        <v>0.42857142857142899</v>
      </c>
      <c r="G33" s="2">
        <v>0.51428571428571401</v>
      </c>
      <c r="H33" s="2">
        <v>0.5</v>
      </c>
      <c r="I33" s="2">
        <v>0.57142857142857095</v>
      </c>
      <c r="J33" s="2">
        <v>0.64285714285714302</v>
      </c>
    </row>
    <row r="34" spans="2:23" x14ac:dyDescent="0.2">
      <c r="B34" t="s">
        <v>40</v>
      </c>
      <c r="C34" s="2">
        <v>0.365079365079365</v>
      </c>
      <c r="D34" s="2">
        <v>0.48214285714285698</v>
      </c>
      <c r="E34" s="2">
        <v>0.40816326530612201</v>
      </c>
      <c r="F34" s="2">
        <v>0.38095238095238099</v>
      </c>
      <c r="G34" s="2">
        <v>0.48571428571428599</v>
      </c>
      <c r="H34" s="2">
        <v>0.39285714285714302</v>
      </c>
      <c r="I34" s="2">
        <v>0.33333333333333298</v>
      </c>
      <c r="J34" s="2">
        <v>0.28571428571428598</v>
      </c>
      <c r="L34">
        <v>1</v>
      </c>
      <c r="M34">
        <v>7</v>
      </c>
      <c r="N34">
        <v>63</v>
      </c>
      <c r="O34" s="2">
        <v>0.33333333333333298</v>
      </c>
      <c r="P34" s="2">
        <v>0.113149164</v>
      </c>
      <c r="Q34" s="2">
        <v>1.79601847619048E-3</v>
      </c>
      <c r="R34" s="2">
        <v>0.30158730158730201</v>
      </c>
      <c r="S34" s="2">
        <v>0.34172651799999998</v>
      </c>
      <c r="T34" s="2">
        <v>5.42423044444444E-3</v>
      </c>
      <c r="U34" s="2">
        <v>0.33333333333333298</v>
      </c>
      <c r="V34" s="2">
        <v>0.486329701</v>
      </c>
      <c r="W34" s="2">
        <v>7.7195190634920599E-3</v>
      </c>
    </row>
    <row r="35" spans="2:23" x14ac:dyDescent="0.2">
      <c r="B35" t="s">
        <v>41</v>
      </c>
      <c r="C35" s="2">
        <v>0.365079365079365</v>
      </c>
      <c r="D35" s="2">
        <v>0.48214285714285698</v>
      </c>
      <c r="E35" s="2">
        <v>0.40816326530612201</v>
      </c>
      <c r="F35" s="2">
        <v>0.38095238095238099</v>
      </c>
      <c r="G35" s="2">
        <v>0.48571428571428599</v>
      </c>
      <c r="H35" s="2">
        <v>0.39285714285714302</v>
      </c>
      <c r="I35" s="2">
        <v>0.42857142857142899</v>
      </c>
      <c r="J35" s="2">
        <v>0.35714285714285698</v>
      </c>
      <c r="L35">
        <v>2</v>
      </c>
      <c r="M35">
        <v>7</v>
      </c>
      <c r="N35">
        <v>56</v>
      </c>
      <c r="O35" s="2">
        <v>0.46428571428571402</v>
      </c>
      <c r="P35" s="2">
        <v>7.6274577999999996E-2</v>
      </c>
      <c r="Q35" s="2">
        <v>1.36204603571429E-3</v>
      </c>
      <c r="R35" s="2">
        <v>0.375</v>
      </c>
      <c r="S35" s="2">
        <v>0.12791901999999999</v>
      </c>
      <c r="T35" s="2">
        <v>2.2842682142857102E-3</v>
      </c>
      <c r="U35" s="2">
        <v>0.48214285714285698</v>
      </c>
      <c r="V35" s="2">
        <v>0.224861068</v>
      </c>
      <c r="W35" s="2">
        <v>4.01537621428571E-3</v>
      </c>
    </row>
    <row r="36" spans="2:23" x14ac:dyDescent="0.2">
      <c r="B36" t="s">
        <v>42</v>
      </c>
      <c r="C36" s="2">
        <v>0.33333333333333298</v>
      </c>
      <c r="D36" s="2">
        <v>0.46428571428571402</v>
      </c>
      <c r="E36" s="2">
        <v>0.469387755102041</v>
      </c>
      <c r="F36" s="2">
        <v>0.452380952380952</v>
      </c>
      <c r="G36" s="2">
        <v>0.57142857142857095</v>
      </c>
      <c r="H36" s="2">
        <v>0.53571428571428603</v>
      </c>
      <c r="I36" s="2">
        <v>0.66666666666666696</v>
      </c>
      <c r="J36" s="2">
        <v>0.64285714285714302</v>
      </c>
      <c r="L36">
        <v>3</v>
      </c>
      <c r="M36">
        <v>7</v>
      </c>
      <c r="N36">
        <v>49</v>
      </c>
      <c r="O36" s="2">
        <v>0.40816326530612201</v>
      </c>
      <c r="P36" s="2">
        <v>0.12570651099999999</v>
      </c>
      <c r="Q36" s="2">
        <v>2.5654390000000001E-3</v>
      </c>
      <c r="R36" s="2">
        <v>0.26530612244898</v>
      </c>
      <c r="S36" s="2">
        <v>7.6351297999999998E-2</v>
      </c>
      <c r="T36" s="2">
        <v>1.5581897551020399E-3</v>
      </c>
      <c r="U36" s="2">
        <v>0.469387755102041</v>
      </c>
      <c r="V36" s="2">
        <v>0.23332414300000001</v>
      </c>
      <c r="W36" s="2">
        <v>4.7617172040816296E-3</v>
      </c>
    </row>
    <row r="37" spans="2:23" x14ac:dyDescent="0.2">
      <c r="B37" t="s">
        <v>43</v>
      </c>
      <c r="C37" s="2">
        <v>0.33333333333333298</v>
      </c>
      <c r="D37" s="2">
        <v>0.46428571428571402</v>
      </c>
      <c r="E37" s="2">
        <v>0.48979591836734698</v>
      </c>
      <c r="F37" s="2">
        <v>0.52380952380952395</v>
      </c>
      <c r="G37" s="2">
        <v>0.57142857142857095</v>
      </c>
      <c r="H37" s="2">
        <v>0.53571428571428603</v>
      </c>
      <c r="I37" s="2">
        <v>0.66666666666666696</v>
      </c>
      <c r="J37" s="2">
        <v>0.71428571428571397</v>
      </c>
      <c r="L37">
        <v>4</v>
      </c>
      <c r="M37">
        <v>7</v>
      </c>
      <c r="N37">
        <v>42</v>
      </c>
      <c r="O37" s="2">
        <v>0.42857142857142899</v>
      </c>
      <c r="P37" s="2">
        <v>9.2941038000000004E-2</v>
      </c>
      <c r="Q37" s="2">
        <v>2.21288185714286E-3</v>
      </c>
      <c r="R37" s="2">
        <v>0.30952380952380998</v>
      </c>
      <c r="S37" s="2">
        <v>7.8564497999999997E-2</v>
      </c>
      <c r="T37" s="2">
        <v>1.87058328571429E-3</v>
      </c>
      <c r="U37" s="2">
        <v>0.5</v>
      </c>
      <c r="V37" s="2">
        <v>0.27246943000000001</v>
      </c>
      <c r="W37" s="2">
        <v>6.4873673809523798E-3</v>
      </c>
    </row>
    <row r="38" spans="2:23" x14ac:dyDescent="0.2">
      <c r="B38" t="s">
        <v>45</v>
      </c>
      <c r="C38" s="2">
        <v>0.26984126984126999</v>
      </c>
      <c r="D38" s="2">
        <v>0.23214285714285701</v>
      </c>
      <c r="E38" s="2">
        <v>0.14285714285714299</v>
      </c>
      <c r="F38" s="2">
        <v>0.14285714285714299</v>
      </c>
      <c r="G38" s="2">
        <v>0.28571428571428598</v>
      </c>
      <c r="H38" s="2">
        <v>0.25</v>
      </c>
      <c r="I38" s="2">
        <v>0.238095238095238</v>
      </c>
      <c r="J38" s="2">
        <v>0.14285714285714299</v>
      </c>
      <c r="L38">
        <v>5</v>
      </c>
      <c r="M38">
        <v>7</v>
      </c>
      <c r="N38">
        <v>35</v>
      </c>
      <c r="O38" s="2">
        <v>0.54285714285714304</v>
      </c>
      <c r="P38" s="2">
        <v>8.5657399999999995E-2</v>
      </c>
      <c r="Q38" s="2">
        <v>2.44735428571429E-3</v>
      </c>
      <c r="R38" s="2">
        <v>0.314285714285714</v>
      </c>
      <c r="S38" s="2">
        <v>9.7200484000000004E-2</v>
      </c>
      <c r="T38" s="2">
        <v>2.7771566857142898E-3</v>
      </c>
      <c r="U38" s="2">
        <v>0.51428571428571401</v>
      </c>
      <c r="V38" s="2">
        <v>0.17263184600000001</v>
      </c>
      <c r="W38" s="2">
        <v>4.9323384571428597E-3</v>
      </c>
    </row>
    <row r="39" spans="2:23" x14ac:dyDescent="0.2">
      <c r="B39" t="s">
        <v>44</v>
      </c>
      <c r="C39" s="2">
        <v>0.33333333333333298</v>
      </c>
      <c r="D39" s="2">
        <v>0.48214285714285698</v>
      </c>
      <c r="E39" s="2">
        <v>0.469387755102041</v>
      </c>
      <c r="F39" s="2">
        <v>0.42857142857142899</v>
      </c>
      <c r="G39" s="2">
        <v>0.48571428571428599</v>
      </c>
      <c r="H39" s="2">
        <v>0.42857142857142899</v>
      </c>
      <c r="I39" s="2">
        <v>0.57142857142857095</v>
      </c>
      <c r="J39" s="2">
        <v>0.5</v>
      </c>
      <c r="L39">
        <v>6</v>
      </c>
      <c r="M39">
        <v>7</v>
      </c>
      <c r="N39">
        <v>28</v>
      </c>
      <c r="O39" s="2">
        <v>0.57142857142857095</v>
      </c>
      <c r="P39" s="2">
        <v>7.0606791000000002E-2</v>
      </c>
      <c r="Q39" s="2">
        <v>2.5216711071428602E-3</v>
      </c>
      <c r="R39" s="2">
        <v>0.28571428571428598</v>
      </c>
      <c r="S39" s="2">
        <v>9.6418647999999996E-2</v>
      </c>
      <c r="T39" s="2">
        <v>3.4435231428571402E-3</v>
      </c>
      <c r="U39" s="2">
        <v>0.64285714285714302</v>
      </c>
      <c r="V39" s="2">
        <v>0.154343438</v>
      </c>
      <c r="W39" s="2">
        <v>5.5122656428571396E-3</v>
      </c>
    </row>
    <row r="40" spans="2:23" x14ac:dyDescent="0.2">
      <c r="L40">
        <v>7</v>
      </c>
      <c r="M40">
        <v>7</v>
      </c>
      <c r="N40">
        <v>21</v>
      </c>
      <c r="O40" s="2">
        <v>0.52380952380952395</v>
      </c>
      <c r="P40" s="2">
        <v>0.127955243</v>
      </c>
      <c r="Q40" s="2">
        <v>6.09310680952381E-3</v>
      </c>
      <c r="R40" s="2">
        <v>0.33333333333333298</v>
      </c>
      <c r="S40" s="2">
        <v>8.8346143000000002E-2</v>
      </c>
      <c r="T40" s="2">
        <v>4.2069591904761901E-3</v>
      </c>
      <c r="U40" s="2">
        <v>0.57142857142857095</v>
      </c>
      <c r="V40" s="2">
        <v>0.14241439</v>
      </c>
      <c r="W40" s="2">
        <v>6.7816376190476197E-3</v>
      </c>
    </row>
    <row r="41" spans="2:23" x14ac:dyDescent="0.2">
      <c r="L41">
        <v>8</v>
      </c>
      <c r="M41">
        <v>7</v>
      </c>
      <c r="N41">
        <v>14</v>
      </c>
      <c r="O41" s="2">
        <v>0.64285714285714302</v>
      </c>
      <c r="P41" s="2">
        <v>5.5022626999999998E-2</v>
      </c>
      <c r="Q41" s="2">
        <v>3.9301876428571398E-3</v>
      </c>
      <c r="R41" s="2">
        <v>0.28571428571428598</v>
      </c>
      <c r="S41" s="2">
        <v>9.0641986999999993E-2</v>
      </c>
      <c r="T41" s="2">
        <v>6.4744276428571404E-3</v>
      </c>
      <c r="U41" s="2">
        <v>0.64285714285714302</v>
      </c>
      <c r="V41" s="2">
        <v>0.14101050500000001</v>
      </c>
      <c r="W41" s="2">
        <v>1.00721789285714E-2</v>
      </c>
    </row>
    <row r="42" spans="2:23" x14ac:dyDescent="0.2">
      <c r="N42">
        <f>SUM(N34:N41)</f>
        <v>308</v>
      </c>
      <c r="P42" s="18">
        <f>SUM(P12:P41)</f>
        <v>9.4898136289999968</v>
      </c>
      <c r="Q42" s="18">
        <f>P42/$N42</f>
        <v>3.081108321103895E-2</v>
      </c>
      <c r="R42" s="2"/>
      <c r="S42" s="18">
        <f>SUM(S12:S41)</f>
        <v>7.936539453</v>
      </c>
      <c r="T42" s="18">
        <f>S42/$N42</f>
        <v>2.5767985237012986E-2</v>
      </c>
      <c r="U42" s="2"/>
      <c r="V42" s="18">
        <f>SUM(V12:V41)</f>
        <v>13.741589302</v>
      </c>
      <c r="W42" s="18">
        <f>V42/$N42</f>
        <v>4.4615549681818183E-2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opLeftCell="A17" workbookViewId="0">
      <selection activeCell="C40" sqref="C40:J40"/>
    </sheetView>
  </sheetViews>
  <sheetFormatPr baseColWidth="10" defaultRowHeight="16" x14ac:dyDescent="0.2"/>
  <sheetData>
    <row r="1" spans="1:23" x14ac:dyDescent="0.2">
      <c r="A1" t="s">
        <v>3</v>
      </c>
      <c r="B1" t="s">
        <v>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L1" s="14" t="s">
        <v>55</v>
      </c>
      <c r="M1" s="14" t="s">
        <v>56</v>
      </c>
      <c r="N1" s="14" t="s">
        <v>57</v>
      </c>
      <c r="O1" s="23" t="s">
        <v>58</v>
      </c>
      <c r="P1" s="19" t="s">
        <v>59</v>
      </c>
      <c r="Q1" s="19" t="s">
        <v>60</v>
      </c>
      <c r="R1" s="24" t="s">
        <v>61</v>
      </c>
      <c r="S1" s="20" t="s">
        <v>62</v>
      </c>
      <c r="T1" s="20" t="s">
        <v>63</v>
      </c>
      <c r="U1" s="25" t="s">
        <v>52</v>
      </c>
      <c r="V1" s="21" t="s">
        <v>53</v>
      </c>
      <c r="W1" s="21" t="s">
        <v>54</v>
      </c>
    </row>
    <row r="2" spans="1:23" x14ac:dyDescent="0.2">
      <c r="A2" t="s">
        <v>12</v>
      </c>
      <c r="C2" s="2">
        <v>0.24074074070000001</v>
      </c>
      <c r="D2" s="2">
        <v>0.34027777780000001</v>
      </c>
      <c r="E2" s="2">
        <v>0.42063492060000002</v>
      </c>
      <c r="F2" s="2">
        <v>0.46759259260000002</v>
      </c>
      <c r="G2" s="2">
        <v>0.47777777780000003</v>
      </c>
      <c r="H2" s="2">
        <v>0.51388888889999995</v>
      </c>
      <c r="I2" s="2">
        <v>0.53703703700000005</v>
      </c>
      <c r="J2" s="2">
        <v>0.52777777780000001</v>
      </c>
      <c r="L2">
        <v>1</v>
      </c>
      <c r="M2">
        <v>36</v>
      </c>
      <c r="N2">
        <v>324</v>
      </c>
      <c r="O2" s="2">
        <v>0.240740740740741</v>
      </c>
      <c r="P2" s="18">
        <v>1.063940098</v>
      </c>
      <c r="Q2" s="18">
        <v>3.2837657345679001E-3</v>
      </c>
      <c r="R2" s="2">
        <v>0.23765432098765399</v>
      </c>
      <c r="S2" s="18">
        <v>0.775888617</v>
      </c>
      <c r="T2" s="18">
        <v>2.3947179537037E-3</v>
      </c>
      <c r="U2" s="2">
        <v>0.24691358024691401</v>
      </c>
      <c r="V2" s="18">
        <v>1.7109843010000001</v>
      </c>
      <c r="W2" s="18">
        <v>5.2808157438271599E-3</v>
      </c>
    </row>
    <row r="3" spans="1:23" x14ac:dyDescent="0.2">
      <c r="A3" t="s">
        <v>6</v>
      </c>
      <c r="B3">
        <v>36</v>
      </c>
      <c r="C3" s="2">
        <v>0.237654321</v>
      </c>
      <c r="D3" s="2">
        <v>0.33333333329999998</v>
      </c>
      <c r="E3" s="2">
        <v>0.3849206349</v>
      </c>
      <c r="F3" s="2">
        <v>0.37962962960000002</v>
      </c>
      <c r="G3" s="2">
        <v>0.4388888889</v>
      </c>
      <c r="H3" s="2">
        <v>0.44444444440000003</v>
      </c>
      <c r="I3" s="2">
        <v>0.47222222219999999</v>
      </c>
      <c r="J3" s="2">
        <v>0.45833333329999998</v>
      </c>
      <c r="L3">
        <v>2</v>
      </c>
      <c r="M3">
        <v>36</v>
      </c>
      <c r="N3">
        <v>288</v>
      </c>
      <c r="O3" s="2">
        <v>0.34027777777777801</v>
      </c>
      <c r="P3" s="22">
        <v>1.203195832</v>
      </c>
      <c r="Q3" s="18">
        <v>4.1777633055555602E-3</v>
      </c>
      <c r="R3" s="2">
        <v>0.33333333333333298</v>
      </c>
      <c r="S3" s="22">
        <v>0.66020918399999995</v>
      </c>
      <c r="T3" s="18">
        <v>2.2923930000000002E-3</v>
      </c>
      <c r="U3" s="2">
        <v>0.35069444444444398</v>
      </c>
      <c r="V3" s="22">
        <v>2.269122442</v>
      </c>
      <c r="W3" s="18">
        <v>7.8788973680555593E-3</v>
      </c>
    </row>
    <row r="4" spans="1:23" x14ac:dyDescent="0.2">
      <c r="A4" t="s">
        <v>13</v>
      </c>
      <c r="B4">
        <v>36</v>
      </c>
      <c r="C4" s="9">
        <v>0.24691358020000001</v>
      </c>
      <c r="D4" s="9">
        <v>0.35069444440000003</v>
      </c>
      <c r="E4" s="9">
        <v>0.45634920629999998</v>
      </c>
      <c r="F4" s="9">
        <v>0.49074074070000001</v>
      </c>
      <c r="G4" s="9">
        <v>0.56666666669999999</v>
      </c>
      <c r="H4" s="9">
        <v>0.51388888889999995</v>
      </c>
      <c r="I4" s="9">
        <v>0.56481481479999995</v>
      </c>
      <c r="J4" s="9">
        <v>0.54166666669999997</v>
      </c>
      <c r="L4">
        <v>2</v>
      </c>
      <c r="M4">
        <v>72</v>
      </c>
      <c r="N4">
        <v>288</v>
      </c>
      <c r="O4" s="2">
        <v>0.34027777777777801</v>
      </c>
      <c r="P4" s="18">
        <v>1.1431079049999999</v>
      </c>
      <c r="Q4" s="18">
        <v>3.9691246701388898E-3</v>
      </c>
      <c r="R4" s="2">
        <v>0.29166666666666702</v>
      </c>
      <c r="S4" s="18">
        <v>0.67457820400000001</v>
      </c>
      <c r="T4" s="18">
        <v>2.3422854305555599E-3</v>
      </c>
      <c r="U4" s="2">
        <v>0.34027777777777801</v>
      </c>
      <c r="V4" s="18">
        <v>1.7692223929999999</v>
      </c>
      <c r="W4" s="18">
        <v>6.1431333090277802E-3</v>
      </c>
    </row>
    <row r="5" spans="1:23" x14ac:dyDescent="0.2">
      <c r="A5" t="s">
        <v>7</v>
      </c>
      <c r="C5" s="12">
        <f>(C4-C$2)/C$2</f>
        <v>2.564102561972386E-2</v>
      </c>
      <c r="D5" s="12">
        <f t="shared" ref="D5:I5" si="0">(D4-D$2)/D$2</f>
        <v>3.0612244700041685E-2</v>
      </c>
      <c r="E5" s="12">
        <f t="shared" si="0"/>
        <v>8.4905660350444903E-2</v>
      </c>
      <c r="F5" s="12">
        <f t="shared" si="0"/>
        <v>4.950495039129494E-2</v>
      </c>
      <c r="G5" s="12">
        <f t="shared" si="0"/>
        <v>0.18604651164250938</v>
      </c>
      <c r="H5" s="12">
        <f t="shared" ref="H5" si="1">(H4-H$2)/H$2</f>
        <v>0</v>
      </c>
      <c r="I5" s="12">
        <f t="shared" ref="I5" si="2">(I4-I$2)/I$2</f>
        <v>5.1724137975980793E-2</v>
      </c>
      <c r="J5" s="12">
        <f t="shared" ref="J5" si="3">(J4-J$2)/J$2</f>
        <v>2.6315789493628717E-2</v>
      </c>
      <c r="K5" s="4">
        <f>AVERAGE(C5:J5)</f>
        <v>5.6843790021703033E-2</v>
      </c>
      <c r="L5">
        <v>3</v>
      </c>
      <c r="M5">
        <v>36</v>
      </c>
      <c r="N5">
        <v>252</v>
      </c>
      <c r="O5" s="2">
        <v>0.42063492063492097</v>
      </c>
      <c r="P5" s="18">
        <v>1.598457475</v>
      </c>
      <c r="Q5" s="18">
        <v>6.3430852182539696E-3</v>
      </c>
      <c r="R5" s="2">
        <v>0.384920634920635</v>
      </c>
      <c r="S5" s="18">
        <v>0.64411674600000002</v>
      </c>
      <c r="T5" s="18">
        <v>2.55601883333333E-3</v>
      </c>
      <c r="U5" s="2">
        <v>0.456349206349206</v>
      </c>
      <c r="V5" s="18">
        <v>2.1474900570000002</v>
      </c>
      <c r="W5" s="18">
        <v>8.5217859404761905E-3</v>
      </c>
    </row>
    <row r="6" spans="1:23" x14ac:dyDescent="0.2">
      <c r="L6">
        <v>3</v>
      </c>
      <c r="M6">
        <v>72</v>
      </c>
      <c r="N6">
        <v>252</v>
      </c>
      <c r="O6" s="2">
        <v>0.42063492063492097</v>
      </c>
      <c r="P6" s="18">
        <v>2.0313774040000001</v>
      </c>
      <c r="Q6" s="18">
        <v>8.0610214444444498E-3</v>
      </c>
      <c r="R6" s="2">
        <v>0.28174603174603202</v>
      </c>
      <c r="S6" s="18">
        <v>0.610010634</v>
      </c>
      <c r="T6" s="18">
        <v>2.4206771190476198E-3</v>
      </c>
      <c r="U6" s="2">
        <v>0.42063492063492097</v>
      </c>
      <c r="V6" s="18">
        <v>2.0916349680000001</v>
      </c>
      <c r="W6" s="18">
        <v>8.3001387619047601E-3</v>
      </c>
    </row>
    <row r="7" spans="1:23" x14ac:dyDescent="0.2">
      <c r="A7" t="s">
        <v>6</v>
      </c>
      <c r="B7">
        <v>72</v>
      </c>
      <c r="C7" s="2"/>
      <c r="D7" s="2">
        <v>0.29166666670000002</v>
      </c>
      <c r="E7" s="2">
        <v>0.28174603170000001</v>
      </c>
      <c r="F7" s="2">
        <v>0.39351851850000003</v>
      </c>
      <c r="G7" s="10">
        <v>0.4555555556</v>
      </c>
      <c r="H7" s="2">
        <v>0.4375</v>
      </c>
      <c r="I7" s="2">
        <v>0.46296296300000001</v>
      </c>
      <c r="J7" s="2">
        <v>0.44444444440000003</v>
      </c>
      <c r="L7">
        <v>3</v>
      </c>
      <c r="M7">
        <v>108</v>
      </c>
      <c r="N7">
        <v>252</v>
      </c>
      <c r="O7" s="2">
        <v>0.42063492063492097</v>
      </c>
      <c r="P7" s="18">
        <v>1.597827911</v>
      </c>
      <c r="Q7" s="18">
        <v>6.3405869484127004E-3</v>
      </c>
      <c r="R7" s="2">
        <v>0.35317460317460297</v>
      </c>
      <c r="S7" s="18">
        <v>0.70836405499999999</v>
      </c>
      <c r="T7" s="18">
        <v>2.8109684722222202E-3</v>
      </c>
      <c r="U7" s="2">
        <v>0.37301587301587302</v>
      </c>
      <c r="V7" s="18">
        <v>2.2241111450000002</v>
      </c>
      <c r="W7" s="18">
        <v>8.8258378769841307E-3</v>
      </c>
    </row>
    <row r="8" spans="1:23" x14ac:dyDescent="0.2">
      <c r="A8" t="s">
        <v>13</v>
      </c>
      <c r="B8">
        <v>72</v>
      </c>
      <c r="C8" s="2"/>
      <c r="D8" s="10">
        <v>0.34027777780000001</v>
      </c>
      <c r="E8" s="2">
        <v>0.42063492060000002</v>
      </c>
      <c r="F8" s="2">
        <v>0.44444444440000003</v>
      </c>
      <c r="G8" s="10">
        <v>0.54444444439999995</v>
      </c>
      <c r="H8" s="2">
        <v>0.50694444439999997</v>
      </c>
      <c r="I8" s="2">
        <v>0.50925925930000004</v>
      </c>
      <c r="J8" s="2">
        <v>0.5</v>
      </c>
      <c r="L8">
        <v>4</v>
      </c>
      <c r="M8">
        <v>36</v>
      </c>
      <c r="N8">
        <v>216</v>
      </c>
      <c r="O8" s="2">
        <v>0.467592592592593</v>
      </c>
      <c r="P8" s="18">
        <v>1.8719953730000001</v>
      </c>
      <c r="Q8" s="18">
        <v>8.6666452453703705E-3</v>
      </c>
      <c r="R8" s="2">
        <v>0.37962962962962998</v>
      </c>
      <c r="S8" s="18">
        <v>0.71848892399999997</v>
      </c>
      <c r="T8" s="18">
        <v>3.32633761111111E-3</v>
      </c>
      <c r="U8" s="2">
        <v>0.49074074074074098</v>
      </c>
      <c r="V8" s="18">
        <v>2.2506574339999998</v>
      </c>
      <c r="W8" s="18">
        <v>1.0419710342592601E-2</v>
      </c>
    </row>
    <row r="9" spans="1:23" x14ac:dyDescent="0.2">
      <c r="A9" t="s">
        <v>7</v>
      </c>
      <c r="D9" s="4">
        <f t="shared" ref="D9" si="4">(D8-D$2)/D$2</f>
        <v>0</v>
      </c>
      <c r="E9" s="4">
        <f t="shared" ref="E9" si="5">(E8-E$2)/E$2</f>
        <v>0</v>
      </c>
      <c r="F9" s="4">
        <f t="shared" ref="F9" si="6">(F8-F$2)/F$2</f>
        <v>-4.9504950605156348E-2</v>
      </c>
      <c r="G9" s="4">
        <f t="shared" ref="G9" si="7">(G8-G$2)/G$2</f>
        <v>0.13953488357490518</v>
      </c>
      <c r="H9" s="4">
        <f t="shared" ref="H9" si="8">(H8-H$2)/H$2</f>
        <v>-1.3513513621329399E-2</v>
      </c>
      <c r="I9" s="4">
        <f t="shared" ref="I9" si="9">(I8-I$2)/I$2</f>
        <v>-5.1724137789774083E-2</v>
      </c>
      <c r="J9" s="4">
        <f t="shared" ref="J9" si="10">(J8-J$2)/J$2</f>
        <v>-5.2631578987257642E-2</v>
      </c>
      <c r="L9">
        <v>4</v>
      </c>
      <c r="M9">
        <v>72</v>
      </c>
      <c r="N9">
        <v>216</v>
      </c>
      <c r="O9" s="2">
        <v>0.467592592592593</v>
      </c>
      <c r="P9" s="18">
        <v>1.8986680339999999</v>
      </c>
      <c r="Q9" s="18">
        <v>8.7901297870370404E-3</v>
      </c>
      <c r="R9" s="2">
        <v>0.39351851851851899</v>
      </c>
      <c r="S9" s="18">
        <v>0.80632851999999999</v>
      </c>
      <c r="T9" s="18">
        <v>3.7330024074074099E-3</v>
      </c>
      <c r="U9" s="2">
        <v>0.44444444444444398</v>
      </c>
      <c r="V9" s="18">
        <v>2.1022016259999998</v>
      </c>
      <c r="W9" s="18">
        <v>9.7324149351851793E-3</v>
      </c>
    </row>
    <row r="10" spans="1:23" x14ac:dyDescent="0.2">
      <c r="L10">
        <v>4</v>
      </c>
      <c r="M10">
        <v>108</v>
      </c>
      <c r="N10">
        <v>216</v>
      </c>
      <c r="O10" s="2">
        <v>0.467592592592593</v>
      </c>
      <c r="P10" s="18">
        <v>1.8400833480000001</v>
      </c>
      <c r="Q10" s="18">
        <v>8.5189043888888906E-3</v>
      </c>
      <c r="R10" s="2">
        <v>0.37962962962962998</v>
      </c>
      <c r="S10" s="18">
        <v>0.92508566699999994</v>
      </c>
      <c r="T10" s="18">
        <v>4.2828040138888903E-3</v>
      </c>
      <c r="U10" s="2">
        <v>0.421296296296296</v>
      </c>
      <c r="V10" s="18">
        <v>2.2433775460000001</v>
      </c>
      <c r="W10" s="18">
        <v>1.0386007157407401E-2</v>
      </c>
    </row>
    <row r="11" spans="1:23" x14ac:dyDescent="0.2">
      <c r="A11" t="s">
        <v>6</v>
      </c>
      <c r="B11">
        <v>108</v>
      </c>
      <c r="C11" s="2"/>
      <c r="D11" s="2"/>
      <c r="E11" s="2">
        <v>0.35317460319999999</v>
      </c>
      <c r="F11" s="10">
        <v>0.37962962960000002</v>
      </c>
      <c r="G11" s="2">
        <v>0.41666666670000002</v>
      </c>
      <c r="H11" s="2">
        <v>0.42361111109999999</v>
      </c>
      <c r="I11" s="2">
        <v>0.46296296300000001</v>
      </c>
      <c r="J11" s="2">
        <v>0.45833333329999998</v>
      </c>
      <c r="L11">
        <v>4</v>
      </c>
      <c r="M11">
        <v>144</v>
      </c>
      <c r="N11">
        <v>216</v>
      </c>
      <c r="O11" s="2">
        <v>0.467592592592593</v>
      </c>
      <c r="P11" s="18">
        <v>1.857062078</v>
      </c>
      <c r="Q11" s="18">
        <v>8.5975096203703694E-3</v>
      </c>
      <c r="R11" s="2">
        <v>0.36574074074074098</v>
      </c>
      <c r="S11" s="18">
        <v>1.264338902</v>
      </c>
      <c r="T11" s="18">
        <v>5.8534208425925901E-3</v>
      </c>
      <c r="U11" s="2">
        <v>0.42592592592592599</v>
      </c>
      <c r="V11" s="18">
        <v>2.50126413</v>
      </c>
      <c r="W11" s="18">
        <v>1.15799265277778E-2</v>
      </c>
    </row>
    <row r="12" spans="1:23" x14ac:dyDescent="0.2">
      <c r="A12" t="s">
        <v>13</v>
      </c>
      <c r="B12">
        <v>108</v>
      </c>
      <c r="C12" s="2"/>
      <c r="D12" s="2"/>
      <c r="E12" s="2">
        <v>0.373015873</v>
      </c>
      <c r="F12" s="10">
        <v>0.42129629629999998</v>
      </c>
      <c r="G12" s="2">
        <v>0.48888888889999998</v>
      </c>
      <c r="H12" s="2">
        <v>0.51388888889999995</v>
      </c>
      <c r="I12" s="10">
        <v>0.5</v>
      </c>
      <c r="J12" s="2">
        <v>0.54166666669999997</v>
      </c>
      <c r="L12">
        <v>5</v>
      </c>
      <c r="M12">
        <v>36</v>
      </c>
      <c r="N12">
        <v>180</v>
      </c>
      <c r="O12" s="2">
        <v>0.47777777777777802</v>
      </c>
      <c r="P12" s="18">
        <v>1.6915308339999999</v>
      </c>
      <c r="Q12" s="18">
        <v>9.3973935222222207E-3</v>
      </c>
      <c r="R12" s="2">
        <v>0.43888888888888899</v>
      </c>
      <c r="S12" s="18">
        <v>0.81065004299999999</v>
      </c>
      <c r="T12" s="18">
        <v>4.5036113499999997E-3</v>
      </c>
      <c r="U12" s="2">
        <v>0.56666666666666698</v>
      </c>
      <c r="V12" s="18">
        <v>2.86654813</v>
      </c>
      <c r="W12" s="18">
        <v>1.59252673888889E-2</v>
      </c>
    </row>
    <row r="13" spans="1:23" x14ac:dyDescent="0.2">
      <c r="A13" t="s">
        <v>7</v>
      </c>
      <c r="E13" s="4">
        <f t="shared" ref="E13" si="11">(E12-E$2)/E$2</f>
        <v>-0.11320754713392671</v>
      </c>
      <c r="F13" s="4">
        <f t="shared" ref="F13" si="12">(F12-F$2)/F$2</f>
        <v>-9.9009900996451405E-2</v>
      </c>
      <c r="G13" s="4">
        <f t="shared" ref="G13" si="13">(G12-G$2)/G$2</f>
        <v>2.3255813929150805E-2</v>
      </c>
      <c r="H13" s="4">
        <f t="shared" ref="H13" si="14">(H12-H$2)/H$2</f>
        <v>0</v>
      </c>
      <c r="I13" s="4">
        <f t="shared" ref="I13" si="15">(I12-I$2)/I$2</f>
        <v>-6.896551717717013E-2</v>
      </c>
      <c r="J13" s="4">
        <f t="shared" ref="J13" si="16">(J12-J$2)/J$2</f>
        <v>2.6315789493628717E-2</v>
      </c>
      <c r="L13">
        <v>5</v>
      </c>
      <c r="M13">
        <v>72</v>
      </c>
      <c r="N13">
        <v>180</v>
      </c>
      <c r="O13" s="2">
        <v>0.47777777777777802</v>
      </c>
      <c r="P13" s="18">
        <v>1.8483021209999999</v>
      </c>
      <c r="Q13" s="18">
        <v>1.0268345116666701E-2</v>
      </c>
      <c r="R13" s="2">
        <v>0.45555555555555599</v>
      </c>
      <c r="S13" s="18">
        <v>0.97371180400000001</v>
      </c>
      <c r="T13" s="18">
        <v>5.4095100222222199E-3</v>
      </c>
      <c r="U13" s="2">
        <v>0.54444444444444495</v>
      </c>
      <c r="V13" s="18">
        <v>2.5056840930000002</v>
      </c>
      <c r="W13" s="18">
        <v>1.3920467183333301E-2</v>
      </c>
    </row>
    <row r="14" spans="1:23" x14ac:dyDescent="0.2">
      <c r="L14">
        <v>5</v>
      </c>
      <c r="M14">
        <v>108</v>
      </c>
      <c r="N14">
        <v>180</v>
      </c>
      <c r="O14" s="2">
        <v>0.47777777777777802</v>
      </c>
      <c r="P14" s="18">
        <v>1.776819173</v>
      </c>
      <c r="Q14" s="18">
        <v>9.8712176277777793E-3</v>
      </c>
      <c r="R14" s="2">
        <v>0.41666666666666702</v>
      </c>
      <c r="S14" s="18">
        <v>0.97258041500000003</v>
      </c>
      <c r="T14" s="18">
        <v>5.4032245277777797E-3</v>
      </c>
      <c r="U14" s="2">
        <v>0.48888888888888898</v>
      </c>
      <c r="V14" s="18">
        <v>2.3635125239999999</v>
      </c>
      <c r="W14" s="18">
        <v>1.3130625133333299E-2</v>
      </c>
    </row>
    <row r="15" spans="1:23" x14ac:dyDescent="0.2">
      <c r="A15" t="s">
        <v>6</v>
      </c>
      <c r="B15">
        <v>144</v>
      </c>
      <c r="C15" s="2"/>
      <c r="D15" s="2"/>
      <c r="E15" s="2"/>
      <c r="F15" s="2">
        <v>0.36574074070000001</v>
      </c>
      <c r="G15" s="2">
        <v>0.4</v>
      </c>
      <c r="H15" s="2">
        <v>0.46527777780000001</v>
      </c>
      <c r="I15" s="2">
        <v>0.44444444440000003</v>
      </c>
      <c r="J15" s="2">
        <v>0.38888888890000001</v>
      </c>
      <c r="L15">
        <v>5</v>
      </c>
      <c r="M15">
        <v>144</v>
      </c>
      <c r="N15">
        <v>180</v>
      </c>
      <c r="O15" s="2">
        <v>0.47777777777777802</v>
      </c>
      <c r="P15" s="18">
        <v>1.6578622359999999</v>
      </c>
      <c r="Q15" s="18">
        <v>9.2103457555555608E-3</v>
      </c>
      <c r="R15" s="2">
        <v>0.4</v>
      </c>
      <c r="S15" s="18">
        <v>1.4527322110000001</v>
      </c>
      <c r="T15" s="18">
        <v>8.0707345055555605E-3</v>
      </c>
      <c r="U15" s="2">
        <v>0.48888888888888898</v>
      </c>
      <c r="V15" s="18">
        <v>2.5934460549999998</v>
      </c>
      <c r="W15" s="18">
        <v>1.4408033638888901E-2</v>
      </c>
    </row>
    <row r="16" spans="1:23" x14ac:dyDescent="0.2">
      <c r="A16" t="s">
        <v>13</v>
      </c>
      <c r="B16">
        <v>144</v>
      </c>
      <c r="C16" s="2"/>
      <c r="D16" s="2"/>
      <c r="E16" s="2"/>
      <c r="F16" s="2">
        <v>0.4259259259</v>
      </c>
      <c r="G16" s="2">
        <v>0.48888888889999998</v>
      </c>
      <c r="H16" s="2">
        <v>0.5</v>
      </c>
      <c r="I16" s="2">
        <v>0.50925925930000004</v>
      </c>
      <c r="J16" s="2">
        <v>0.48611111109999999</v>
      </c>
      <c r="L16">
        <v>5</v>
      </c>
      <c r="M16">
        <v>180</v>
      </c>
      <c r="N16">
        <v>180</v>
      </c>
      <c r="O16" s="2">
        <v>0.47777777777777802</v>
      </c>
      <c r="P16" s="18">
        <v>1.770672714</v>
      </c>
      <c r="Q16" s="18">
        <v>9.8370706333333301E-3</v>
      </c>
      <c r="R16" s="2">
        <v>0.44444444444444398</v>
      </c>
      <c r="S16" s="18">
        <v>1.588210806</v>
      </c>
      <c r="T16" s="18">
        <v>8.8233933666666698E-3</v>
      </c>
      <c r="U16" s="2">
        <v>0.44444444444444398</v>
      </c>
      <c r="V16" s="18">
        <v>2.7797886350000001</v>
      </c>
      <c r="W16" s="18">
        <v>1.54432701944444E-2</v>
      </c>
    </row>
    <row r="17" spans="1:23" x14ac:dyDescent="0.2">
      <c r="A17" t="s">
        <v>7</v>
      </c>
      <c r="F17" s="4">
        <f t="shared" ref="F17" si="17">(F16-F$2)/F$2</f>
        <v>-8.9108910960964655E-2</v>
      </c>
      <c r="G17" s="4">
        <f t="shared" ref="G17" si="18">(G16-G$2)/G$2</f>
        <v>2.3255813929150805E-2</v>
      </c>
      <c r="H17" s="4">
        <f t="shared" ref="H17" si="19">(H16-H$2)/H$2</f>
        <v>-2.702702704806419E-2</v>
      </c>
      <c r="I17" s="4">
        <f t="shared" ref="I17" si="20">(I16-I$2)/I$2</f>
        <v>-5.1724137789774083E-2</v>
      </c>
      <c r="J17" s="4">
        <f t="shared" ref="J17" si="21">(J16-J$2)/J$2</f>
        <v>-7.894736848088646E-2</v>
      </c>
      <c r="L17">
        <v>6</v>
      </c>
      <c r="M17">
        <v>36</v>
      </c>
      <c r="N17">
        <v>144</v>
      </c>
      <c r="O17" s="2">
        <v>0.51388888888888895</v>
      </c>
      <c r="P17" s="18">
        <v>1.8036352840000001</v>
      </c>
      <c r="Q17" s="18">
        <v>1.25252450277778E-2</v>
      </c>
      <c r="R17" s="2">
        <v>0.44444444444444398</v>
      </c>
      <c r="S17" s="18">
        <v>0.89740137399999997</v>
      </c>
      <c r="T17" s="18">
        <v>6.2319539861111096E-3</v>
      </c>
      <c r="U17" s="2">
        <v>0.51388888888888895</v>
      </c>
      <c r="V17" s="18">
        <v>2.5918572360000001</v>
      </c>
      <c r="W17" s="18">
        <v>1.7999008583333299E-2</v>
      </c>
    </row>
    <row r="18" spans="1:23" x14ac:dyDescent="0.2">
      <c r="L18">
        <v>6</v>
      </c>
      <c r="M18">
        <v>72</v>
      </c>
      <c r="N18">
        <v>144</v>
      </c>
      <c r="O18" s="2">
        <v>0.51388888888888895</v>
      </c>
      <c r="P18" s="18">
        <v>1.659902668</v>
      </c>
      <c r="Q18" s="18">
        <v>1.15271018611111E-2</v>
      </c>
      <c r="R18" s="2">
        <v>0.4375</v>
      </c>
      <c r="S18" s="18">
        <v>0.87730214500000003</v>
      </c>
      <c r="T18" s="18">
        <v>6.0923760069444503E-3</v>
      </c>
      <c r="U18" s="2">
        <v>0.50694444444444398</v>
      </c>
      <c r="V18" s="18">
        <v>2.4150724590000001</v>
      </c>
      <c r="W18" s="18">
        <v>1.6771336520833301E-2</v>
      </c>
    </row>
    <row r="19" spans="1:23" x14ac:dyDescent="0.2">
      <c r="A19" t="s">
        <v>6</v>
      </c>
      <c r="B19">
        <v>180</v>
      </c>
      <c r="C19" s="2"/>
      <c r="D19" s="2"/>
      <c r="E19" s="2"/>
      <c r="F19" s="2"/>
      <c r="G19" s="2">
        <v>0.44444444440000003</v>
      </c>
      <c r="H19" s="2">
        <v>0.40972222219999999</v>
      </c>
      <c r="I19" s="2">
        <v>0.45370370370000002</v>
      </c>
      <c r="J19" s="2">
        <v>0.45833333329999998</v>
      </c>
      <c r="L19">
        <v>6</v>
      </c>
      <c r="M19">
        <v>108</v>
      </c>
      <c r="N19">
        <v>144</v>
      </c>
      <c r="O19" s="2">
        <v>0.51388888888888895</v>
      </c>
      <c r="P19" s="18">
        <v>1.7476016320000001</v>
      </c>
      <c r="Q19" s="18">
        <v>1.2136122444444401E-2</v>
      </c>
      <c r="R19" s="2">
        <v>0.42361111111111099</v>
      </c>
      <c r="S19" s="18">
        <v>1.1790667909999999</v>
      </c>
      <c r="T19" s="18">
        <v>8.1879638263888908E-3</v>
      </c>
      <c r="U19" s="2">
        <v>0.51388888888888895</v>
      </c>
      <c r="V19" s="18">
        <v>2.6840062420000002</v>
      </c>
      <c r="W19" s="18">
        <v>1.86389322361111E-2</v>
      </c>
    </row>
    <row r="20" spans="1:23" x14ac:dyDescent="0.2">
      <c r="A20" t="s">
        <v>13</v>
      </c>
      <c r="B20">
        <v>180</v>
      </c>
      <c r="C20" s="2"/>
      <c r="D20" s="2"/>
      <c r="E20" s="2"/>
      <c r="F20" s="2"/>
      <c r="G20" s="2">
        <v>0.44444444440000003</v>
      </c>
      <c r="H20" s="2">
        <v>0.46527777780000001</v>
      </c>
      <c r="I20" s="2">
        <v>0.52777777780000001</v>
      </c>
      <c r="J20" s="2">
        <v>0.48611111109999999</v>
      </c>
      <c r="L20">
        <v>6</v>
      </c>
      <c r="M20">
        <v>144</v>
      </c>
      <c r="N20">
        <v>144</v>
      </c>
      <c r="O20" s="2">
        <v>0.51388888888888895</v>
      </c>
      <c r="P20" s="18">
        <v>1.748263779</v>
      </c>
      <c r="Q20" s="18">
        <v>1.21407206875E-2</v>
      </c>
      <c r="R20" s="2">
        <v>0.46527777777777801</v>
      </c>
      <c r="S20" s="18">
        <v>1.5833820750000001</v>
      </c>
      <c r="T20" s="18">
        <v>1.0995708854166701E-2</v>
      </c>
      <c r="U20" s="2">
        <v>0.5</v>
      </c>
      <c r="V20" s="18">
        <v>3.3818689769999999</v>
      </c>
      <c r="W20" s="18">
        <v>2.34852012291667E-2</v>
      </c>
    </row>
    <row r="21" spans="1:23" x14ac:dyDescent="0.2">
      <c r="A21" t="s">
        <v>7</v>
      </c>
      <c r="G21" s="4">
        <f t="shared" ref="G21" si="22">(G20-G$2)/G$2</f>
        <v>-6.9767441996754997E-2</v>
      </c>
      <c r="H21" s="4">
        <f t="shared" ref="H21" si="23">(H20-H$2)/H$2</f>
        <v>-9.4594594570927573E-2</v>
      </c>
      <c r="I21" s="4">
        <f t="shared" ref="I21" si="24">(I20-I$2)/I$2</f>
        <v>-1.7241379201189126E-2</v>
      </c>
      <c r="J21" s="4">
        <f t="shared" ref="J21" si="25">(J20-J$2)/J$2</f>
        <v>-7.894736848088646E-2</v>
      </c>
      <c r="L21">
        <v>6</v>
      </c>
      <c r="M21">
        <v>180</v>
      </c>
      <c r="N21">
        <v>144</v>
      </c>
      <c r="O21" s="2">
        <v>0.51388888888888895</v>
      </c>
      <c r="P21" s="18">
        <v>1.606381836</v>
      </c>
      <c r="Q21" s="18">
        <v>1.1155429416666701E-2</v>
      </c>
      <c r="R21" s="2">
        <v>0.40972222222222199</v>
      </c>
      <c r="S21" s="18">
        <v>1.855583985</v>
      </c>
      <c r="T21" s="18">
        <v>1.28859998958333E-2</v>
      </c>
      <c r="U21" s="2">
        <v>0.46527777777777801</v>
      </c>
      <c r="V21" s="18">
        <v>3.6537817110000002</v>
      </c>
      <c r="W21" s="18">
        <v>2.5373484104166701E-2</v>
      </c>
    </row>
    <row r="22" spans="1:23" x14ac:dyDescent="0.2">
      <c r="L22">
        <v>7</v>
      </c>
      <c r="M22">
        <v>36</v>
      </c>
      <c r="N22">
        <v>108</v>
      </c>
      <c r="O22" s="2">
        <v>0.53703703703703698</v>
      </c>
      <c r="P22" s="18">
        <v>1.639375582</v>
      </c>
      <c r="Q22" s="18">
        <v>1.5179403537036999E-2</v>
      </c>
      <c r="R22" s="2">
        <v>0.47222222222222199</v>
      </c>
      <c r="S22" s="18">
        <v>0.98906467499999995</v>
      </c>
      <c r="T22" s="18">
        <v>9.1580062499999997E-3</v>
      </c>
      <c r="U22" s="2">
        <v>0.56481481481481499</v>
      </c>
      <c r="V22" s="18">
        <v>2.3848292579999999</v>
      </c>
      <c r="W22" s="18">
        <v>2.20817523888889E-2</v>
      </c>
    </row>
    <row r="23" spans="1:23" x14ac:dyDescent="0.2">
      <c r="L23">
        <v>7</v>
      </c>
      <c r="M23">
        <v>72</v>
      </c>
      <c r="N23">
        <v>108</v>
      </c>
      <c r="O23" s="2">
        <v>0.53703703703703698</v>
      </c>
      <c r="P23" s="18">
        <v>1.6888172029999999</v>
      </c>
      <c r="Q23" s="18">
        <v>1.56371963240741E-2</v>
      </c>
      <c r="R23" s="2">
        <v>0.46296296296296302</v>
      </c>
      <c r="S23" s="18">
        <v>0.95817971599999996</v>
      </c>
      <c r="T23" s="18">
        <v>8.8720344074074108E-3</v>
      </c>
      <c r="U23" s="2">
        <v>0.50925925925925897</v>
      </c>
      <c r="V23" s="18">
        <v>2.5068951770000001</v>
      </c>
      <c r="W23" s="18">
        <v>2.3211992379629599E-2</v>
      </c>
    </row>
    <row r="24" spans="1:23" x14ac:dyDescent="0.2">
      <c r="B24" t="s">
        <v>14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L24">
        <v>7</v>
      </c>
      <c r="M24">
        <v>108</v>
      </c>
      <c r="N24">
        <v>108</v>
      </c>
      <c r="O24" s="2">
        <v>0.53703703703703698</v>
      </c>
      <c r="P24" s="18">
        <v>1.566671229</v>
      </c>
      <c r="Q24" s="18">
        <v>1.45062150833333E-2</v>
      </c>
      <c r="R24" s="2">
        <v>0.46296296296296302</v>
      </c>
      <c r="S24" s="18">
        <v>1.070392105</v>
      </c>
      <c r="T24" s="18">
        <v>9.9110380092592605E-3</v>
      </c>
      <c r="U24" s="2">
        <v>0.5</v>
      </c>
      <c r="V24" s="18">
        <v>3.0998133970000001</v>
      </c>
      <c r="W24" s="18">
        <v>2.8701975898148199E-2</v>
      </c>
    </row>
    <row r="25" spans="1:23" x14ac:dyDescent="0.2">
      <c r="B25" t="s">
        <v>22</v>
      </c>
      <c r="C25" s="17">
        <v>0.24691358020000001</v>
      </c>
      <c r="D25" s="17">
        <v>0.35069444440000003</v>
      </c>
      <c r="E25" s="17">
        <v>0.45634920629999998</v>
      </c>
      <c r="F25" s="17">
        <v>0.49074074070000001</v>
      </c>
      <c r="G25" s="17">
        <v>0.56666666669999999</v>
      </c>
      <c r="H25" s="17">
        <v>0.51388888889999995</v>
      </c>
      <c r="I25" s="17">
        <v>0.56481481479999995</v>
      </c>
      <c r="J25" s="17">
        <v>0.54166666669999997</v>
      </c>
      <c r="L25">
        <v>7</v>
      </c>
      <c r="M25">
        <v>144</v>
      </c>
      <c r="N25">
        <v>108</v>
      </c>
      <c r="O25" s="2">
        <v>0.53703703703703698</v>
      </c>
      <c r="P25" s="18">
        <v>1.6411590739999999</v>
      </c>
      <c r="Q25" s="18">
        <v>1.51959173518519E-2</v>
      </c>
      <c r="R25" s="2">
        <v>0.44444444444444398</v>
      </c>
      <c r="S25" s="18">
        <v>1.475263008</v>
      </c>
      <c r="T25" s="18">
        <v>1.3659842666666699E-2</v>
      </c>
      <c r="U25" s="2">
        <v>0.50925925925925897</v>
      </c>
      <c r="V25" s="18">
        <v>3.217864879</v>
      </c>
      <c r="W25" s="18">
        <v>2.9795045175925901E-2</v>
      </c>
    </row>
    <row r="26" spans="1:23" x14ac:dyDescent="0.2">
      <c r="B26" t="s">
        <v>32</v>
      </c>
      <c r="C26" s="2">
        <v>0.24074074070000001</v>
      </c>
      <c r="D26" s="2">
        <v>0.34027777780000001</v>
      </c>
      <c r="E26" s="2">
        <v>0.42063492060000002</v>
      </c>
      <c r="F26" s="2">
        <v>0.46759259260000002</v>
      </c>
      <c r="G26" s="2">
        <v>0.47777777780000003</v>
      </c>
      <c r="H26" s="2">
        <v>0.51388888889999995</v>
      </c>
      <c r="I26" s="2">
        <v>0.53703703700000005</v>
      </c>
      <c r="J26" s="2">
        <v>0.52777777780000001</v>
      </c>
      <c r="L26">
        <v>7</v>
      </c>
      <c r="M26">
        <v>180</v>
      </c>
      <c r="N26">
        <v>108</v>
      </c>
      <c r="O26" s="2">
        <v>0.53703703703703698</v>
      </c>
      <c r="P26" s="18">
        <v>1.488330631</v>
      </c>
      <c r="Q26" s="18">
        <v>1.37808391759259E-2</v>
      </c>
      <c r="R26" s="2">
        <v>0.453703703703704</v>
      </c>
      <c r="S26" s="18">
        <v>1.6961198260000001</v>
      </c>
      <c r="T26" s="18">
        <v>1.5704813203703701E-2</v>
      </c>
      <c r="U26" s="2">
        <v>0.52777777777777801</v>
      </c>
      <c r="V26" s="18">
        <v>3.5221670170000001</v>
      </c>
      <c r="W26" s="18">
        <v>3.2612657564814802E-2</v>
      </c>
    </row>
    <row r="27" spans="1:23" x14ac:dyDescent="0.2">
      <c r="B27" t="s">
        <v>26</v>
      </c>
      <c r="C27" s="2">
        <v>0.237654321</v>
      </c>
      <c r="D27" s="2">
        <v>0.33333333329999998</v>
      </c>
      <c r="E27" s="2">
        <v>0.3849206349</v>
      </c>
      <c r="F27" s="2">
        <v>0.37962962960000002</v>
      </c>
      <c r="G27" s="2">
        <v>0.4388888889</v>
      </c>
      <c r="H27" s="2">
        <v>0.44444444440000003</v>
      </c>
      <c r="I27" s="2">
        <v>0.47222222219999999</v>
      </c>
      <c r="J27" s="2">
        <v>0.45833333329999998</v>
      </c>
      <c r="L27">
        <v>8</v>
      </c>
      <c r="M27">
        <v>36</v>
      </c>
      <c r="N27">
        <v>72</v>
      </c>
      <c r="O27" s="2">
        <v>0.52777777777777801</v>
      </c>
      <c r="P27" s="18">
        <v>1.348763462</v>
      </c>
      <c r="Q27" s="18">
        <v>1.8732825861111101E-2</v>
      </c>
      <c r="R27" s="2">
        <v>0.45833333333333298</v>
      </c>
      <c r="S27" s="18">
        <v>0.90094966099999996</v>
      </c>
      <c r="T27" s="18">
        <v>1.25131897361111E-2</v>
      </c>
      <c r="U27" s="2">
        <v>0.54166666666666696</v>
      </c>
      <c r="V27" s="18">
        <v>2.2324798989999999</v>
      </c>
      <c r="W27" s="18">
        <v>3.10066652638889E-2</v>
      </c>
    </row>
    <row r="28" spans="1:23" x14ac:dyDescent="0.2">
      <c r="B28" t="s">
        <v>31</v>
      </c>
      <c r="C28" s="2">
        <v>0.25308641975308599</v>
      </c>
      <c r="D28" s="2">
        <v>0.28819444444444398</v>
      </c>
      <c r="E28" s="2">
        <v>0.32539682539682502</v>
      </c>
      <c r="F28" s="2">
        <v>0.328703703703704</v>
      </c>
      <c r="G28" s="2">
        <v>0.33888888888888902</v>
      </c>
      <c r="H28" s="2">
        <v>0.33333333333333298</v>
      </c>
      <c r="I28" s="2">
        <v>0.342592592592593</v>
      </c>
      <c r="J28" s="2">
        <v>0.40277777777777801</v>
      </c>
      <c r="L28">
        <v>8</v>
      </c>
      <c r="M28">
        <v>72</v>
      </c>
      <c r="N28">
        <v>72</v>
      </c>
      <c r="O28" s="2">
        <v>0.52777777777777801</v>
      </c>
      <c r="P28" s="18">
        <v>1.3053446310000001</v>
      </c>
      <c r="Q28" s="18">
        <v>1.81297865416667E-2</v>
      </c>
      <c r="R28" s="2">
        <v>0.44444444444444398</v>
      </c>
      <c r="S28" s="18">
        <v>0.86869023599999995</v>
      </c>
      <c r="T28" s="18">
        <v>1.20651421666667E-2</v>
      </c>
      <c r="U28" s="2">
        <v>0.5</v>
      </c>
      <c r="V28" s="18">
        <v>2.2516016159999999</v>
      </c>
      <c r="W28" s="18">
        <v>3.1272244666666699E-2</v>
      </c>
    </row>
    <row r="29" spans="1:23" x14ac:dyDescent="0.2">
      <c r="B29" t="s">
        <v>33</v>
      </c>
      <c r="C29" s="2">
        <v>0.25308641975308599</v>
      </c>
      <c r="D29" s="2">
        <v>0.29166666666666702</v>
      </c>
      <c r="E29" s="2">
        <v>0.36111111111111099</v>
      </c>
      <c r="F29" s="2">
        <v>0.39814814814814797</v>
      </c>
      <c r="G29" s="2">
        <v>0.46111111111111103</v>
      </c>
      <c r="H29" s="2">
        <v>0.43055555555555602</v>
      </c>
      <c r="I29" s="2">
        <v>0.50925925925925897</v>
      </c>
      <c r="J29" s="2">
        <v>0.48611111111111099</v>
      </c>
      <c r="L29">
        <v>8</v>
      </c>
      <c r="M29">
        <v>108</v>
      </c>
      <c r="N29">
        <v>72</v>
      </c>
      <c r="O29" s="2">
        <v>0.52777777777777801</v>
      </c>
      <c r="P29" s="18">
        <v>1.265536435</v>
      </c>
      <c r="Q29" s="18">
        <v>1.75768949305556E-2</v>
      </c>
      <c r="R29" s="2">
        <v>0.45833333333333298</v>
      </c>
      <c r="S29" s="18">
        <v>1.0949599299999999</v>
      </c>
      <c r="T29" s="18">
        <v>1.5207776805555601E-2</v>
      </c>
      <c r="U29" s="2">
        <v>0.54166666666666696</v>
      </c>
      <c r="V29" s="18">
        <v>2.8569104599999999</v>
      </c>
      <c r="W29" s="18">
        <v>3.96793119444444E-2</v>
      </c>
    </row>
    <row r="30" spans="1:23" x14ac:dyDescent="0.2">
      <c r="B30" t="s">
        <v>34</v>
      </c>
      <c r="C30" s="2">
        <v>0.22222222222222199</v>
      </c>
      <c r="D30" s="2">
        <v>0.33680555555555602</v>
      </c>
      <c r="E30" s="2">
        <v>0.38888888888888901</v>
      </c>
      <c r="F30" s="2">
        <v>0.40277777777777801</v>
      </c>
      <c r="G30" s="2">
        <v>0.45555555555555599</v>
      </c>
      <c r="H30" s="2">
        <v>0.46527777777777801</v>
      </c>
      <c r="I30" s="2">
        <v>0.5</v>
      </c>
      <c r="J30" s="2">
        <v>0.5</v>
      </c>
      <c r="L30">
        <v>8</v>
      </c>
      <c r="M30">
        <v>144</v>
      </c>
      <c r="N30">
        <v>72</v>
      </c>
      <c r="O30" s="2">
        <v>0.52777777777777801</v>
      </c>
      <c r="P30" s="18">
        <v>1.4511967859999999</v>
      </c>
      <c r="Q30" s="18">
        <v>2.0155510916666699E-2</v>
      </c>
      <c r="R30" s="2">
        <v>0.38888888888888901</v>
      </c>
      <c r="S30" s="18">
        <v>1.6775130330000001</v>
      </c>
      <c r="T30" s="18">
        <v>2.3298792124999999E-2</v>
      </c>
      <c r="U30" s="2">
        <v>0.48611111111111099</v>
      </c>
      <c r="V30" s="18">
        <v>2.9333038280000001</v>
      </c>
      <c r="W30" s="18">
        <v>4.0740330944444403E-2</v>
      </c>
    </row>
    <row r="31" spans="1:23" x14ac:dyDescent="0.2">
      <c r="B31" t="s">
        <v>35</v>
      </c>
      <c r="C31" s="2">
        <v>0.26234567901234601</v>
      </c>
      <c r="D31" s="2">
        <v>0.35069444444444398</v>
      </c>
      <c r="E31" s="2">
        <v>0.44047619047619002</v>
      </c>
      <c r="F31" s="2">
        <v>0.47222222222222199</v>
      </c>
      <c r="G31" s="2">
        <v>0.50555555555555598</v>
      </c>
      <c r="H31" s="2">
        <v>0.52083333333333304</v>
      </c>
      <c r="I31" s="2">
        <v>0.53703703703703698</v>
      </c>
      <c r="J31" s="2">
        <v>0.52777777777777801</v>
      </c>
      <c r="L31">
        <v>8</v>
      </c>
      <c r="M31">
        <v>180</v>
      </c>
      <c r="N31">
        <v>72</v>
      </c>
      <c r="O31" s="2">
        <v>0.52777777777777801</v>
      </c>
      <c r="P31" s="18">
        <v>1.2828958049999999</v>
      </c>
      <c r="Q31" s="18">
        <v>1.78179972916667E-2</v>
      </c>
      <c r="R31" s="2">
        <v>0.45833333333333298</v>
      </c>
      <c r="S31" s="18">
        <v>1.6857031229999999</v>
      </c>
      <c r="T31" s="18">
        <v>2.3412543375000001E-2</v>
      </c>
      <c r="U31" s="2">
        <v>0.48611111111111099</v>
      </c>
      <c r="V31" s="18">
        <v>3.6248813800000002</v>
      </c>
      <c r="W31" s="18">
        <v>5.0345574722222203E-2</v>
      </c>
    </row>
    <row r="32" spans="1:23" x14ac:dyDescent="0.2">
      <c r="B32" t="s">
        <v>18</v>
      </c>
      <c r="C32" s="2">
        <v>0.25308641975308599</v>
      </c>
      <c r="D32" s="2">
        <v>0.30208333333333298</v>
      </c>
      <c r="E32" s="2">
        <v>0.37301587301587302</v>
      </c>
      <c r="F32" s="2">
        <v>0.39814814814814797</v>
      </c>
      <c r="G32" s="2">
        <v>0.43333333333333302</v>
      </c>
      <c r="H32" s="2">
        <v>0.40972222222222199</v>
      </c>
      <c r="I32" s="2">
        <v>0.43518518518518501</v>
      </c>
      <c r="J32" s="2">
        <v>0.40277777777777801</v>
      </c>
      <c r="N32">
        <f>SUM(N2:N31)</f>
        <v>5040</v>
      </c>
      <c r="O32" s="2"/>
      <c r="P32" s="18">
        <f>SUM(P2:P31)</f>
        <v>48.094778572999985</v>
      </c>
      <c r="Q32" s="18">
        <f>P32/$N32</f>
        <v>9.5426147962301561E-3</v>
      </c>
      <c r="R32" s="2"/>
      <c r="S32" s="18">
        <f>SUM(S2:S31)</f>
        <v>32.394866414999996</v>
      </c>
      <c r="T32" s="18">
        <f>S32/$N32</f>
        <v>6.4275528601190467E-3</v>
      </c>
      <c r="U32" s="2"/>
      <c r="V32" s="18">
        <f>SUM(V2:V31)</f>
        <v>77.776379015000018</v>
      </c>
      <c r="W32" s="18">
        <f>V32/$N32</f>
        <v>1.5431821233134925E-2</v>
      </c>
    </row>
    <row r="33" spans="2:23" x14ac:dyDescent="0.2">
      <c r="B33" t="s">
        <v>36</v>
      </c>
      <c r="C33" s="2">
        <v>0.24382716049382699</v>
      </c>
      <c r="D33" s="2">
        <v>0.32291666666666702</v>
      </c>
      <c r="E33" s="2">
        <v>0.41269841269841301</v>
      </c>
      <c r="F33" s="2">
        <v>0.41666666666666702</v>
      </c>
      <c r="G33" s="2">
        <v>0.46111111111111103</v>
      </c>
      <c r="H33" s="2">
        <v>0.45833333333333298</v>
      </c>
      <c r="I33" s="2">
        <v>0.49074074074074098</v>
      </c>
      <c r="J33" s="2">
        <v>0.5</v>
      </c>
    </row>
    <row r="34" spans="2:23" x14ac:dyDescent="0.2">
      <c r="B34" t="s">
        <v>39</v>
      </c>
      <c r="C34" s="2">
        <v>0.26234567901234601</v>
      </c>
      <c r="D34" s="2">
        <v>0.31944444444444398</v>
      </c>
      <c r="E34" s="2">
        <v>0.384920634920635</v>
      </c>
      <c r="F34" s="2">
        <v>0.45833333333333298</v>
      </c>
      <c r="G34" s="2">
        <v>0.483333333333333</v>
      </c>
      <c r="H34" s="2">
        <v>0.47222222222222199</v>
      </c>
      <c r="I34" s="2">
        <v>0.47222222222222199</v>
      </c>
      <c r="J34" s="2">
        <v>0.48611111111111099</v>
      </c>
      <c r="L34">
        <v>1</v>
      </c>
      <c r="M34">
        <v>36</v>
      </c>
      <c r="N34">
        <v>324</v>
      </c>
      <c r="O34" s="2">
        <v>0.240740740740741</v>
      </c>
      <c r="P34" s="2">
        <v>1.0803359269999999</v>
      </c>
      <c r="Q34" s="2">
        <v>3.3343701450617301E-3</v>
      </c>
      <c r="R34" s="2">
        <v>0.23765432098765399</v>
      </c>
      <c r="S34" s="2">
        <v>0.772388776</v>
      </c>
      <c r="T34" s="2">
        <v>2.3839159753086402E-3</v>
      </c>
      <c r="U34" s="2">
        <v>0.24691358024691401</v>
      </c>
      <c r="V34" s="2">
        <v>1.7907712979999999</v>
      </c>
      <c r="W34" s="2">
        <v>5.5270719074074102E-3</v>
      </c>
    </row>
    <row r="35" spans="2:23" x14ac:dyDescent="0.2">
      <c r="B35" t="s">
        <v>40</v>
      </c>
      <c r="C35" s="2">
        <v>0.25617283950617298</v>
      </c>
      <c r="D35" s="2">
        <v>0.28819444444444398</v>
      </c>
      <c r="E35" s="2">
        <v>0.36111111111111099</v>
      </c>
      <c r="F35" s="2">
        <v>0.36111111111111099</v>
      </c>
      <c r="G35" s="2">
        <v>0.37777777777777799</v>
      </c>
      <c r="H35" s="2">
        <v>0.375</v>
      </c>
      <c r="I35" s="2">
        <v>0.38888888888888901</v>
      </c>
      <c r="J35" s="2">
        <v>0.41666666666666702</v>
      </c>
      <c r="L35">
        <v>2</v>
      </c>
      <c r="M35">
        <v>36</v>
      </c>
      <c r="N35">
        <v>288</v>
      </c>
      <c r="O35" s="2">
        <v>0.34027777777777801</v>
      </c>
      <c r="P35" s="2">
        <v>1.3981440789999999</v>
      </c>
      <c r="Q35" s="2">
        <v>4.85466694097222E-3</v>
      </c>
      <c r="R35" s="2">
        <v>0.33333333333333298</v>
      </c>
      <c r="S35" s="2">
        <v>0.58681598499999998</v>
      </c>
      <c r="T35" s="2">
        <v>2.03755550347222E-3</v>
      </c>
      <c r="U35" s="2">
        <v>0.35069444444444398</v>
      </c>
      <c r="V35" s="2">
        <v>1.9143580840000001</v>
      </c>
      <c r="W35" s="2">
        <v>6.6470766805555598E-3</v>
      </c>
    </row>
    <row r="36" spans="2:23" x14ac:dyDescent="0.2">
      <c r="B36" t="s">
        <v>41</v>
      </c>
      <c r="C36" s="2">
        <v>0.25617283950617298</v>
      </c>
      <c r="D36" s="2">
        <v>0.28819444444444398</v>
      </c>
      <c r="E36" s="2">
        <v>0.32936507936507903</v>
      </c>
      <c r="F36" s="2">
        <v>0.33333333333333298</v>
      </c>
      <c r="G36" s="2">
        <v>0.33888888888888902</v>
      </c>
      <c r="H36" s="2">
        <v>0.33333333333333298</v>
      </c>
      <c r="I36" s="2">
        <v>0.342592592592593</v>
      </c>
      <c r="J36" s="2">
        <v>0.40277777777777801</v>
      </c>
      <c r="L36">
        <v>3</v>
      </c>
      <c r="M36">
        <v>36</v>
      </c>
      <c r="N36">
        <v>252</v>
      </c>
      <c r="O36" s="2">
        <v>0.42063492063492097</v>
      </c>
      <c r="P36" s="2">
        <v>1.6798299000000001</v>
      </c>
      <c r="Q36" s="2">
        <v>6.6659916666666702E-3</v>
      </c>
      <c r="R36" s="2">
        <v>0.384920634920635</v>
      </c>
      <c r="S36" s="2">
        <v>0.58400580400000002</v>
      </c>
      <c r="T36" s="2">
        <v>2.31748334920635E-3</v>
      </c>
      <c r="U36" s="2">
        <v>0.456349206349206</v>
      </c>
      <c r="V36" s="2">
        <v>2.123480313</v>
      </c>
      <c r="W36" s="2">
        <v>8.4265091785714306E-3</v>
      </c>
    </row>
    <row r="37" spans="2:23" x14ac:dyDescent="0.2">
      <c r="B37" t="s">
        <v>42</v>
      </c>
      <c r="C37" s="2">
        <v>0.24691358024691401</v>
      </c>
      <c r="D37" s="2">
        <v>0.31597222222222199</v>
      </c>
      <c r="E37" s="2">
        <v>0.41269841269841301</v>
      </c>
      <c r="F37" s="2">
        <v>0.43518518518518501</v>
      </c>
      <c r="G37" s="2">
        <v>0.46111111111111103</v>
      </c>
      <c r="H37" s="2">
        <v>0.49305555555555602</v>
      </c>
      <c r="I37" s="2">
        <v>0.54629629629629595</v>
      </c>
      <c r="J37" s="2">
        <v>0.5</v>
      </c>
      <c r="L37">
        <v>4</v>
      </c>
      <c r="M37">
        <v>36</v>
      </c>
      <c r="N37">
        <v>216</v>
      </c>
      <c r="O37" s="2">
        <v>0.467592592592593</v>
      </c>
      <c r="P37" s="2">
        <v>2.0075225639999998</v>
      </c>
      <c r="Q37" s="2">
        <v>9.2940859444444399E-3</v>
      </c>
      <c r="R37" s="2">
        <v>0.37962962962962998</v>
      </c>
      <c r="S37" s="2">
        <v>0.90408110900000005</v>
      </c>
      <c r="T37" s="2">
        <v>4.1855606898148203E-3</v>
      </c>
      <c r="U37" s="2">
        <v>0.49074074074074098</v>
      </c>
      <c r="V37" s="2">
        <v>2.5652550289999998</v>
      </c>
      <c r="W37" s="2">
        <v>1.1876180689814801E-2</v>
      </c>
    </row>
    <row r="38" spans="2:23" x14ac:dyDescent="0.2">
      <c r="B38" t="s">
        <v>43</v>
      </c>
      <c r="C38" s="2">
        <v>0.25308641975308599</v>
      </c>
      <c r="D38" s="2">
        <v>0.31597222222222199</v>
      </c>
      <c r="E38" s="2">
        <v>0.41666666666666702</v>
      </c>
      <c r="F38" s="2">
        <v>0.43981481481481499</v>
      </c>
      <c r="G38" s="2">
        <v>0.483333333333333</v>
      </c>
      <c r="H38" s="2">
        <v>0.5</v>
      </c>
      <c r="I38" s="2">
        <v>0.53703703703703698</v>
      </c>
      <c r="J38" s="2">
        <v>0.51388888888888895</v>
      </c>
      <c r="L38">
        <v>5</v>
      </c>
      <c r="M38">
        <v>36</v>
      </c>
      <c r="N38">
        <v>180</v>
      </c>
      <c r="O38" s="2">
        <v>0.47777777777777802</v>
      </c>
      <c r="P38" s="2">
        <v>1.730270537</v>
      </c>
      <c r="Q38" s="2">
        <v>9.6126140944444403E-3</v>
      </c>
      <c r="R38" s="2">
        <v>0.43888888888888899</v>
      </c>
      <c r="S38" s="2">
        <v>0.84642228100000005</v>
      </c>
      <c r="T38" s="2">
        <v>4.70234600555556E-3</v>
      </c>
      <c r="U38" s="2">
        <v>0.56666666666666698</v>
      </c>
      <c r="V38" s="2">
        <v>2.5392286799999999</v>
      </c>
      <c r="W38" s="2">
        <v>1.4106825999999999E-2</v>
      </c>
    </row>
    <row r="39" spans="2:23" x14ac:dyDescent="0.2">
      <c r="B39" t="s">
        <v>45</v>
      </c>
      <c r="C39" s="2">
        <v>6.4814814814814797E-2</v>
      </c>
      <c r="D39" s="2">
        <v>8.6805555555555594E-2</v>
      </c>
      <c r="E39" s="2">
        <v>0.16269841269841301</v>
      </c>
      <c r="F39" s="2">
        <v>0.282407407407407</v>
      </c>
      <c r="G39" s="2">
        <v>0.33333333333333298</v>
      </c>
      <c r="H39" s="2">
        <v>0.34722222222222199</v>
      </c>
      <c r="I39" s="2">
        <v>0.35185185185185203</v>
      </c>
      <c r="J39" s="2">
        <v>0.36111111111111099</v>
      </c>
      <c r="L39">
        <v>6</v>
      </c>
      <c r="M39">
        <v>36</v>
      </c>
      <c r="N39">
        <v>144</v>
      </c>
      <c r="O39" s="2">
        <v>0.51388888888888895</v>
      </c>
      <c r="P39" s="2">
        <v>2.0006281800000001</v>
      </c>
      <c r="Q39" s="2">
        <v>1.389325125E-2</v>
      </c>
      <c r="R39" s="2">
        <v>0.44444444444444398</v>
      </c>
      <c r="S39" s="2">
        <v>0.84238418100000001</v>
      </c>
      <c r="T39" s="2">
        <v>5.8498901458333297E-3</v>
      </c>
      <c r="U39" s="2">
        <v>0.51388888888888895</v>
      </c>
      <c r="V39" s="2">
        <v>2.5301550939999999</v>
      </c>
      <c r="W39" s="2">
        <v>1.7570521486111101E-2</v>
      </c>
    </row>
    <row r="40" spans="2:23" x14ac:dyDescent="0.2">
      <c r="B40" t="s">
        <v>44</v>
      </c>
      <c r="C40" s="2">
        <v>0.22839506172839499</v>
      </c>
      <c r="D40" s="2">
        <v>0.28472222222222199</v>
      </c>
      <c r="E40" s="2">
        <v>0.38095238095238099</v>
      </c>
      <c r="F40" s="2">
        <v>0.38425925925925902</v>
      </c>
      <c r="G40" s="2">
        <v>0.422222222222222</v>
      </c>
      <c r="H40" s="2">
        <v>0.4375</v>
      </c>
      <c r="I40" s="2">
        <v>0.5</v>
      </c>
      <c r="J40" s="2">
        <v>0.48611111111111099</v>
      </c>
      <c r="L40">
        <v>7</v>
      </c>
      <c r="M40">
        <v>36</v>
      </c>
      <c r="N40">
        <v>108</v>
      </c>
      <c r="O40" s="2">
        <v>0.53703703703703698</v>
      </c>
      <c r="P40" s="2">
        <v>1.5516599959999999</v>
      </c>
      <c r="Q40" s="2">
        <v>1.4367222185185199E-2</v>
      </c>
      <c r="R40" s="2">
        <v>0.47222222222222199</v>
      </c>
      <c r="S40" s="2">
        <v>1.156208568</v>
      </c>
      <c r="T40" s="2">
        <v>1.07056348888889E-2</v>
      </c>
      <c r="U40" s="2">
        <v>0.56481481481481499</v>
      </c>
      <c r="V40" s="2">
        <v>2.369098642</v>
      </c>
      <c r="W40" s="2">
        <v>2.1936098537036999E-2</v>
      </c>
    </row>
    <row r="41" spans="2:23" x14ac:dyDescent="0.2">
      <c r="L41">
        <v>8</v>
      </c>
      <c r="M41">
        <v>36</v>
      </c>
      <c r="N41">
        <v>72</v>
      </c>
      <c r="O41" s="2">
        <v>0.52777777777777801</v>
      </c>
      <c r="P41" s="2">
        <v>1.3632930569999999</v>
      </c>
      <c r="Q41" s="2">
        <v>1.8934625791666701E-2</v>
      </c>
      <c r="R41" s="2">
        <v>0.45833333333333298</v>
      </c>
      <c r="S41" s="2">
        <v>1.120882632</v>
      </c>
      <c r="T41" s="2">
        <v>1.5567814333333299E-2</v>
      </c>
      <c r="U41" s="2">
        <v>0.54166666666666696</v>
      </c>
      <c r="V41" s="2">
        <v>2.2334598880000001</v>
      </c>
      <c r="W41" s="2">
        <v>3.1020276222222198E-2</v>
      </c>
    </row>
    <row r="42" spans="2:23" x14ac:dyDescent="0.2">
      <c r="N42">
        <f>SUM(N34:N41)</f>
        <v>1584</v>
      </c>
      <c r="P42" s="18">
        <f>SUM(P12:P41)</f>
        <v>92.895525927999984</v>
      </c>
      <c r="Q42" s="18">
        <f>P42/$N42</f>
        <v>5.8646165358585849E-2</v>
      </c>
      <c r="R42" s="2"/>
      <c r="S42" s="18">
        <f>SUM(S12:S41)</f>
        <v>63.815512712999997</v>
      </c>
      <c r="T42" s="18">
        <f>S42/$N42</f>
        <v>4.0287571157196965E-2</v>
      </c>
      <c r="U42" s="2"/>
      <c r="V42" s="18">
        <f>SUM(V12:V41)</f>
        <v>152.30849901600007</v>
      </c>
      <c r="W42" s="18">
        <f>V42/$N42</f>
        <v>9.615435543939399E-2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"/>
  <sheetViews>
    <sheetView topLeftCell="A11" workbookViewId="0">
      <selection activeCell="C41" sqref="C41:P41"/>
    </sheetView>
  </sheetViews>
  <sheetFormatPr baseColWidth="10" defaultRowHeight="16" x14ac:dyDescent="0.2"/>
  <sheetData>
    <row r="1" spans="1:32" x14ac:dyDescent="0.2">
      <c r="A1" t="s">
        <v>3</v>
      </c>
      <c r="B1" t="s">
        <v>4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U1" s="14" t="s">
        <v>55</v>
      </c>
      <c r="V1" s="14" t="s">
        <v>56</v>
      </c>
      <c r="W1" s="14" t="s">
        <v>57</v>
      </c>
      <c r="X1" s="23" t="s">
        <v>58</v>
      </c>
      <c r="Y1" s="19" t="s">
        <v>59</v>
      </c>
      <c r="Z1" s="19" t="s">
        <v>60</v>
      </c>
      <c r="AA1" s="24" t="s">
        <v>61</v>
      </c>
      <c r="AB1" s="20" t="s">
        <v>62</v>
      </c>
      <c r="AC1" s="20" t="s">
        <v>63</v>
      </c>
      <c r="AD1" s="25" t="s">
        <v>52</v>
      </c>
      <c r="AE1" s="21" t="s">
        <v>53</v>
      </c>
      <c r="AF1" s="21" t="s">
        <v>54</v>
      </c>
    </row>
    <row r="2" spans="1:32" x14ac:dyDescent="0.2">
      <c r="A2" t="s">
        <v>37</v>
      </c>
      <c r="C2" s="2">
        <v>0.27830188680000001</v>
      </c>
      <c r="D2" s="2">
        <v>0.34928229669999999</v>
      </c>
      <c r="E2" s="2">
        <v>0.36650485440000002</v>
      </c>
      <c r="F2" s="2">
        <v>0.37931034479999998</v>
      </c>
      <c r="G2" s="2">
        <v>0.36749999999999999</v>
      </c>
      <c r="H2" s="2">
        <v>0.37563451780000001</v>
      </c>
      <c r="I2" s="2">
        <v>0.3711340206</v>
      </c>
      <c r="J2" s="2">
        <v>0.38481675389999997</v>
      </c>
      <c r="K2" s="2">
        <v>0.39361702129999998</v>
      </c>
      <c r="L2" s="2">
        <v>0.39189189190000001</v>
      </c>
      <c r="M2" s="2">
        <v>0.41483516479999999</v>
      </c>
      <c r="N2" s="2">
        <v>0.40502793300000001</v>
      </c>
      <c r="O2" s="2">
        <v>0.42613636360000001</v>
      </c>
      <c r="P2" s="2">
        <v>0.43930635839999999</v>
      </c>
      <c r="Q2" s="2">
        <v>0.43823529410000001</v>
      </c>
      <c r="R2" s="2">
        <v>0.43712574850000002</v>
      </c>
      <c r="S2" s="2">
        <v>0.45121951220000001</v>
      </c>
      <c r="U2">
        <v>3</v>
      </c>
      <c r="V2">
        <v>6</v>
      </c>
      <c r="W2">
        <v>424</v>
      </c>
      <c r="X2" s="2">
        <v>0.27830188679245299</v>
      </c>
      <c r="Y2" s="18">
        <v>0.64091673900000001</v>
      </c>
      <c r="Z2" s="18">
        <v>1.5115960825471701E-3</v>
      </c>
      <c r="AA2" s="2">
        <v>0.19811320754716999</v>
      </c>
      <c r="AB2" s="18">
        <v>0.401003954</v>
      </c>
      <c r="AC2" s="18">
        <v>9.4576404245282997E-4</v>
      </c>
      <c r="AD2" s="2">
        <v>0.285377358490566</v>
      </c>
      <c r="AE2" s="18">
        <v>1.0919069640000001</v>
      </c>
      <c r="AF2" s="18">
        <v>2.57525227358491E-3</v>
      </c>
    </row>
    <row r="3" spans="1:32" x14ac:dyDescent="0.2">
      <c r="A3" t="s">
        <v>1</v>
      </c>
      <c r="B3">
        <v>6</v>
      </c>
      <c r="C3" s="2">
        <v>0.20754716979999999</v>
      </c>
      <c r="D3" s="2">
        <v>0.26315789470000001</v>
      </c>
      <c r="E3" s="2">
        <v>0.22572815530000001</v>
      </c>
      <c r="F3" s="2">
        <v>0.2216748768</v>
      </c>
      <c r="G3" s="2">
        <v>0.23499999999999999</v>
      </c>
      <c r="H3" s="2">
        <v>0.24365482229999999</v>
      </c>
      <c r="I3" s="2">
        <v>0.23969072159999999</v>
      </c>
      <c r="J3" s="2">
        <v>0.25130890049999999</v>
      </c>
      <c r="K3" s="2">
        <v>0.28191489359999999</v>
      </c>
      <c r="L3" s="2">
        <v>0.2648648649</v>
      </c>
      <c r="M3" s="2">
        <v>0.31043956039999998</v>
      </c>
      <c r="N3" s="2">
        <v>0.1703910615</v>
      </c>
      <c r="O3" s="2">
        <v>0.19886363639999999</v>
      </c>
      <c r="P3" s="2">
        <v>0.21965317919999999</v>
      </c>
      <c r="Q3" s="2">
        <v>0.20882352940000001</v>
      </c>
      <c r="R3" s="2">
        <v>0.20958083829999999</v>
      </c>
      <c r="S3" s="2">
        <v>0.1890243902</v>
      </c>
      <c r="U3">
        <v>4</v>
      </c>
      <c r="V3">
        <v>6</v>
      </c>
      <c r="W3">
        <v>418</v>
      </c>
      <c r="X3" s="2">
        <v>0.34928229665071803</v>
      </c>
      <c r="Y3" s="18">
        <v>0.57010055500000001</v>
      </c>
      <c r="Z3" s="18">
        <v>1.36387692583732E-3</v>
      </c>
      <c r="AA3" s="2">
        <v>0.21770334928229701</v>
      </c>
      <c r="AB3" s="18">
        <v>0.15941042899999999</v>
      </c>
      <c r="AC3" s="18">
        <v>3.8136466267942601E-4</v>
      </c>
      <c r="AD3" s="2">
        <v>0.32775119617224902</v>
      </c>
      <c r="AE3" s="18">
        <v>0.86319274300000004</v>
      </c>
      <c r="AF3" s="18">
        <v>2.0650544090909102E-3</v>
      </c>
    </row>
    <row r="4" spans="1:32" x14ac:dyDescent="0.2">
      <c r="A4" t="s">
        <v>38</v>
      </c>
      <c r="B4">
        <v>6</v>
      </c>
      <c r="C4" s="9">
        <v>0.28537735850000001</v>
      </c>
      <c r="D4" s="2">
        <v>0.34928229669999999</v>
      </c>
      <c r="E4" s="9">
        <v>0.39077669900000001</v>
      </c>
      <c r="F4" s="9">
        <v>0.40886699510000002</v>
      </c>
      <c r="G4" s="9">
        <v>0.3725</v>
      </c>
      <c r="H4" s="9">
        <v>0.39340101519999998</v>
      </c>
      <c r="I4" s="9">
        <v>0.40979381440000001</v>
      </c>
      <c r="J4" s="9">
        <v>0.40837696340000001</v>
      </c>
      <c r="K4" s="9">
        <v>0.40691489359999999</v>
      </c>
      <c r="L4" s="9">
        <v>0.41351351349999999</v>
      </c>
      <c r="M4" s="9">
        <v>0.4230769231</v>
      </c>
      <c r="N4" s="9">
        <v>0.4217877095</v>
      </c>
      <c r="O4" s="9">
        <v>0.43181818179999998</v>
      </c>
      <c r="P4" s="9">
        <v>0.44219653180000001</v>
      </c>
      <c r="Q4" s="2">
        <v>0.43529411759999997</v>
      </c>
      <c r="R4" s="2">
        <v>0.4431137725</v>
      </c>
      <c r="S4" s="2">
        <v>0.44512195119999998</v>
      </c>
      <c r="U4">
        <v>5</v>
      </c>
      <c r="V4">
        <v>6</v>
      </c>
      <c r="W4">
        <v>412</v>
      </c>
      <c r="X4" s="2">
        <v>0.36650485436893199</v>
      </c>
      <c r="Y4" s="18">
        <v>0.75531117800000003</v>
      </c>
      <c r="Z4" s="18">
        <v>1.8332795582524299E-3</v>
      </c>
      <c r="AA4" s="2">
        <v>0.20873786407767</v>
      </c>
      <c r="AB4" s="18">
        <v>0.124724475</v>
      </c>
      <c r="AC4" s="18">
        <v>3.0272930825242701E-4</v>
      </c>
      <c r="AD4" s="2">
        <v>0.36893203883495101</v>
      </c>
      <c r="AE4" s="18">
        <v>0.95296170800000002</v>
      </c>
      <c r="AF4" s="18">
        <v>2.3130138543689298E-3</v>
      </c>
    </row>
    <row r="5" spans="1:32" x14ac:dyDescent="0.2">
      <c r="A5" t="s">
        <v>7</v>
      </c>
      <c r="C5" s="13">
        <f>(C4-C$2)/C$2</f>
        <v>2.5423728819649532E-2</v>
      </c>
      <c r="D5" s="13">
        <f t="shared" ref="D5:K5" si="0">(D4-D$2)/D$2</f>
        <v>0</v>
      </c>
      <c r="E5" s="13">
        <f t="shared" si="0"/>
        <v>6.6225165393061655E-2</v>
      </c>
      <c r="F5" s="13">
        <f t="shared" si="0"/>
        <v>7.7922078069303541E-2</v>
      </c>
      <c r="G5" s="13">
        <f t="shared" si="0"/>
        <v>1.360544217687076E-2</v>
      </c>
      <c r="H5" s="13">
        <f t="shared" si="0"/>
        <v>4.7297297128213941E-2</v>
      </c>
      <c r="I5" s="13">
        <f t="shared" si="0"/>
        <v>0.10416666663298613</v>
      </c>
      <c r="J5" s="13">
        <f t="shared" si="0"/>
        <v>6.1224489997445619E-2</v>
      </c>
      <c r="K5" s="13">
        <f t="shared" si="0"/>
        <v>3.3783783679072352E-2</v>
      </c>
      <c r="L5" s="13">
        <f t="shared" ref="L5" si="1">(L4-L$2)/L$2</f>
        <v>5.5172413736789466E-2</v>
      </c>
      <c r="M5" s="13">
        <f t="shared" ref="M5" si="2">(M4-M$2)/M$2</f>
        <v>1.986754981095569E-2</v>
      </c>
      <c r="N5" s="13">
        <f t="shared" ref="N5" si="3">(N4-N$2)/N$2</f>
        <v>4.1379310251177144E-2</v>
      </c>
      <c r="O5" s="13">
        <f t="shared" ref="O5" si="4">(O4-O$2)/O$2</f>
        <v>1.3333333377137699E-2</v>
      </c>
      <c r="P5" s="13">
        <f t="shared" ref="P5" si="5">(P4-P$2)/P$2</f>
        <v>6.5789473444598998E-3</v>
      </c>
      <c r="Q5" s="3">
        <f t="shared" ref="Q5" si="6">(Q4-Q$2)/Q$2</f>
        <v>-6.7114094633575778E-3</v>
      </c>
      <c r="R5" s="3">
        <f t="shared" ref="R5" si="7">(R4-R$2)/R$2</f>
        <v>1.3698630246669124E-2</v>
      </c>
      <c r="S5" s="3">
        <f t="shared" ref="S5" si="8">(S4-S$2)/S$2</f>
        <v>-1.351351356742154E-2</v>
      </c>
      <c r="T5" s="3">
        <f>AVERAGE(C5:P5)</f>
        <v>4.0427157601223104E-2</v>
      </c>
      <c r="U5">
        <v>6</v>
      </c>
      <c r="V5">
        <v>6</v>
      </c>
      <c r="W5">
        <v>406</v>
      </c>
      <c r="X5" s="2">
        <v>0.37931034482758602</v>
      </c>
      <c r="Y5" s="18">
        <v>0.65223567299999996</v>
      </c>
      <c r="Z5" s="18">
        <v>1.60649180541872E-3</v>
      </c>
      <c r="AA5" s="2">
        <v>0.18965517241379301</v>
      </c>
      <c r="AB5" s="18">
        <v>0.122895227</v>
      </c>
      <c r="AC5" s="18">
        <v>3.0269760344827599E-4</v>
      </c>
      <c r="AD5" s="2">
        <v>0.34729064039408902</v>
      </c>
      <c r="AE5" s="18">
        <v>0.97868495899999997</v>
      </c>
      <c r="AF5" s="18">
        <v>2.4105540862069002E-3</v>
      </c>
    </row>
    <row r="6" spans="1:32" x14ac:dyDescent="0.2">
      <c r="U6">
        <v>7</v>
      </c>
      <c r="V6">
        <v>6</v>
      </c>
      <c r="W6">
        <v>400</v>
      </c>
      <c r="X6" s="2">
        <v>0.36749999999999999</v>
      </c>
      <c r="Y6" s="18">
        <v>1.034484403</v>
      </c>
      <c r="Z6" s="18">
        <v>2.5862110074999999E-3</v>
      </c>
      <c r="AA6" s="2">
        <v>9.7500000000000003E-2</v>
      </c>
      <c r="AB6" s="18">
        <v>0.119982335</v>
      </c>
      <c r="AC6" s="18">
        <v>2.9995583749999998E-4</v>
      </c>
      <c r="AD6" s="2">
        <v>0.32</v>
      </c>
      <c r="AE6" s="18">
        <v>0.88493677400000004</v>
      </c>
      <c r="AF6" s="18">
        <v>2.2123419350000002E-3</v>
      </c>
    </row>
    <row r="7" spans="1:32" x14ac:dyDescent="0.2">
      <c r="A7" t="s">
        <v>1</v>
      </c>
      <c r="B7">
        <v>12</v>
      </c>
      <c r="C7" s="2">
        <v>0.21933962260000001</v>
      </c>
      <c r="D7" s="10">
        <v>0.2918660287</v>
      </c>
      <c r="E7" s="10">
        <v>0.28883495149999999</v>
      </c>
      <c r="F7" s="10">
        <v>0.29802955669999998</v>
      </c>
      <c r="G7" s="2">
        <v>0.26</v>
      </c>
      <c r="H7" s="2">
        <v>0.24111675129999999</v>
      </c>
      <c r="I7" s="2">
        <v>0.25773195879999999</v>
      </c>
      <c r="J7" s="2">
        <v>0.222513089</v>
      </c>
      <c r="K7" s="2">
        <v>0.2659574468</v>
      </c>
      <c r="L7" s="2">
        <v>0.2702702703</v>
      </c>
      <c r="M7" s="2">
        <v>0.26098901099999999</v>
      </c>
      <c r="N7" s="2">
        <v>0.24581005589999999</v>
      </c>
      <c r="O7" s="2">
        <v>0.26136363639999999</v>
      </c>
      <c r="P7" s="2">
        <v>0.29190751450000002</v>
      </c>
      <c r="Q7" s="2">
        <v>0.27352941180000001</v>
      </c>
      <c r="R7" s="2">
        <v>0.2065868263</v>
      </c>
      <c r="S7" s="2">
        <v>0.21036585369999999</v>
      </c>
      <c r="U7">
        <v>8</v>
      </c>
      <c r="V7">
        <v>6</v>
      </c>
      <c r="W7">
        <v>394</v>
      </c>
      <c r="X7" s="2">
        <v>0.37563451776649798</v>
      </c>
      <c r="Y7" s="18">
        <v>0.911262609</v>
      </c>
      <c r="Z7" s="18">
        <v>2.31284926142132E-3</v>
      </c>
      <c r="AA7" s="2">
        <v>0.16243654822334999</v>
      </c>
      <c r="AB7" s="18">
        <v>0.13222969900000001</v>
      </c>
      <c r="AC7" s="18">
        <v>3.3560837309644701E-4</v>
      </c>
      <c r="AD7" s="2">
        <v>0.35786802030456899</v>
      </c>
      <c r="AE7" s="18">
        <v>1.1013967280000001</v>
      </c>
      <c r="AF7" s="18">
        <v>2.7954231675126899E-3</v>
      </c>
    </row>
    <row r="8" spans="1:32" x14ac:dyDescent="0.2">
      <c r="A8" t="s">
        <v>38</v>
      </c>
      <c r="B8">
        <v>12</v>
      </c>
      <c r="C8" s="2">
        <v>0.25471698110000002</v>
      </c>
      <c r="D8" s="10">
        <v>0.34688995220000002</v>
      </c>
      <c r="E8" s="10">
        <v>0.38106796120000003</v>
      </c>
      <c r="F8" s="10">
        <v>0.39408866999999997</v>
      </c>
      <c r="G8" s="2">
        <v>0.36499999999999999</v>
      </c>
      <c r="H8" s="2">
        <v>0.38071065990000003</v>
      </c>
      <c r="I8" s="2">
        <v>0.39948453610000001</v>
      </c>
      <c r="J8" s="2">
        <v>0.38743455500000001</v>
      </c>
      <c r="K8" s="2">
        <v>0.38829787230000001</v>
      </c>
      <c r="L8" s="2">
        <v>0.427027027</v>
      </c>
      <c r="M8" s="2">
        <v>0.41758241759999998</v>
      </c>
      <c r="N8" s="2">
        <v>0.41340782120000003</v>
      </c>
      <c r="O8" s="2">
        <v>0.43181818179999998</v>
      </c>
      <c r="P8" s="2">
        <v>0.43641618500000001</v>
      </c>
      <c r="Q8" s="2">
        <v>0.44411764710000001</v>
      </c>
      <c r="R8" s="2">
        <v>0.4431137725</v>
      </c>
      <c r="S8" s="2">
        <v>0.45731707319999998</v>
      </c>
      <c r="U8">
        <v>9</v>
      </c>
      <c r="V8">
        <v>6</v>
      </c>
      <c r="W8">
        <v>388</v>
      </c>
      <c r="X8" s="2">
        <v>0.37113402061855699</v>
      </c>
      <c r="Y8" s="18">
        <v>1.0266900450000001</v>
      </c>
      <c r="Z8" s="18">
        <v>2.6461083634020601E-3</v>
      </c>
      <c r="AA8" s="2">
        <v>0.21134020618556701</v>
      </c>
      <c r="AB8" s="18">
        <v>0.113052735</v>
      </c>
      <c r="AC8" s="18">
        <v>2.9137302835051501E-4</v>
      </c>
      <c r="AD8" s="2">
        <v>0.36082474226804101</v>
      </c>
      <c r="AE8" s="18">
        <v>1.070209199</v>
      </c>
      <c r="AF8" s="18">
        <v>2.7582711314432999E-3</v>
      </c>
    </row>
    <row r="9" spans="1:32" x14ac:dyDescent="0.2">
      <c r="A9" t="s">
        <v>7</v>
      </c>
      <c r="C9" s="3">
        <f>(C8-C$2)/C$2</f>
        <v>-8.4745762851939063E-2</v>
      </c>
      <c r="D9" s="3">
        <f t="shared" ref="D9:H9" si="9">(D8-D$2)/D$2</f>
        <v>-6.8493150743759888E-3</v>
      </c>
      <c r="E9" s="3">
        <f t="shared" si="9"/>
        <v>3.9735099344976106E-2</v>
      </c>
      <c r="F9" s="3">
        <f t="shared" si="9"/>
        <v>3.8961039166469889E-2</v>
      </c>
      <c r="G9" s="3">
        <f t="shared" si="9"/>
        <v>-6.80272108843538E-3</v>
      </c>
      <c r="H9" s="3">
        <f t="shared" si="9"/>
        <v>1.3513513427173156E-2</v>
      </c>
      <c r="I9" s="3">
        <f t="shared" ref="I9" si="10">(I8-I$2)/I$2</f>
        <v>7.638888898993057E-2</v>
      </c>
      <c r="J9" s="3">
        <f t="shared" ref="J9" si="11">(J8-J$2)/J$2</f>
        <v>6.8027212263224671E-3</v>
      </c>
      <c r="K9" s="3">
        <f t="shared" ref="K9" si="12">(K8-K$2)/K$2</f>
        <v>-1.3513513674872088E-2</v>
      </c>
      <c r="L9" s="3">
        <f t="shared" ref="L9" si="13">(L8-L$2)/L$2</f>
        <v>8.9655172322282969E-2</v>
      </c>
      <c r="M9" s="3">
        <f t="shared" ref="M9" si="14">(M8-M$2)/M$2</f>
        <v>6.6225166840050602E-3</v>
      </c>
      <c r="N9" s="3">
        <f t="shared" ref="N9" si="15">(N8-N$2)/N$2</f>
        <v>2.0689655002140355E-2</v>
      </c>
      <c r="O9" s="3">
        <f t="shared" ref="O9" si="16">(O8-O$2)/O$2</f>
        <v>1.3333333377137699E-2</v>
      </c>
      <c r="P9" s="3">
        <f t="shared" ref="P9" si="17">(P8-P$2)/P$2</f>
        <v>-6.578947344459774E-3</v>
      </c>
      <c r="Q9" s="3">
        <f t="shared" ref="Q9" si="18">(Q8-Q$2)/Q$2</f>
        <v>1.3422818926715029E-2</v>
      </c>
      <c r="R9" s="3">
        <f t="shared" ref="R9" si="19">(R8-R$2)/R$2</f>
        <v>1.3698630246669124E-2</v>
      </c>
      <c r="S9" s="3">
        <f t="shared" ref="S9" si="20">(S8-S$2)/S$2</f>
        <v>1.3513513567421417E-2</v>
      </c>
      <c r="U9">
        <v>10</v>
      </c>
      <c r="V9">
        <v>6</v>
      </c>
      <c r="W9">
        <v>382</v>
      </c>
      <c r="X9" s="2">
        <v>0.384816753926702</v>
      </c>
      <c r="Y9" s="18">
        <v>1.0432032689999999</v>
      </c>
      <c r="Z9" s="18">
        <v>2.73089860994764E-3</v>
      </c>
      <c r="AA9" s="2">
        <v>0.24083769633507901</v>
      </c>
      <c r="AB9" s="18">
        <v>0.113551922</v>
      </c>
      <c r="AC9" s="18">
        <v>2.97256340314136E-4</v>
      </c>
      <c r="AD9" s="2">
        <v>0.38743455497382201</v>
      </c>
      <c r="AE9" s="18">
        <v>1.231945778</v>
      </c>
      <c r="AF9" s="18">
        <v>3.22498894764398E-3</v>
      </c>
    </row>
    <row r="10" spans="1:32" x14ac:dyDescent="0.2">
      <c r="U10">
        <v>11</v>
      </c>
      <c r="V10">
        <v>6</v>
      </c>
      <c r="W10">
        <v>376</v>
      </c>
      <c r="X10" s="2">
        <v>0.39361702127659598</v>
      </c>
      <c r="Y10" s="18">
        <v>0.85780209399999996</v>
      </c>
      <c r="Z10" s="18">
        <v>2.28138854787234E-3</v>
      </c>
      <c r="AA10" s="2">
        <v>0.305851063829787</v>
      </c>
      <c r="AB10" s="18">
        <v>0.118273539</v>
      </c>
      <c r="AC10" s="18">
        <v>3.1455728457446803E-4</v>
      </c>
      <c r="AD10" s="2">
        <v>0.38829787234042601</v>
      </c>
      <c r="AE10" s="18">
        <v>1.246320444</v>
      </c>
      <c r="AF10" s="18">
        <v>3.3146820319148898E-3</v>
      </c>
    </row>
    <row r="11" spans="1:32" x14ac:dyDescent="0.2">
      <c r="A11" t="s">
        <v>1</v>
      </c>
      <c r="B11">
        <v>18</v>
      </c>
      <c r="C11" s="10">
        <v>0.21933962260000001</v>
      </c>
      <c r="D11" s="10">
        <v>0.28229665069999998</v>
      </c>
      <c r="E11" s="10">
        <v>0.31796116499999999</v>
      </c>
      <c r="F11" s="2">
        <v>0.27832512320000002</v>
      </c>
      <c r="G11" s="2">
        <v>0.26750000000000002</v>
      </c>
      <c r="H11" s="2">
        <v>0.2385786802</v>
      </c>
      <c r="I11" s="2">
        <v>0.29123711340000003</v>
      </c>
      <c r="J11" s="2">
        <v>0.31413612569999999</v>
      </c>
      <c r="K11" s="2">
        <v>0.34042553190000002</v>
      </c>
      <c r="L11" s="2">
        <v>0.34324324319999999</v>
      </c>
      <c r="M11" s="2">
        <v>0.35164835160000002</v>
      </c>
      <c r="N11" s="2">
        <v>0.29608938550000002</v>
      </c>
      <c r="O11" s="2"/>
      <c r="P11" s="2"/>
      <c r="Q11" s="2"/>
      <c r="U11">
        <v>12</v>
      </c>
      <c r="V11">
        <v>6</v>
      </c>
      <c r="W11">
        <v>370</v>
      </c>
      <c r="X11" s="2">
        <v>0.391891891891892</v>
      </c>
      <c r="Y11" s="18">
        <v>1.280643296</v>
      </c>
      <c r="Z11" s="18">
        <v>3.4611980972973E-3</v>
      </c>
      <c r="AA11" s="2">
        <v>0.15405405405405401</v>
      </c>
      <c r="AB11" s="18">
        <v>0.152303042</v>
      </c>
      <c r="AC11" s="18">
        <v>4.1162984324324303E-4</v>
      </c>
      <c r="AD11" s="2">
        <v>0.356756756756757</v>
      </c>
      <c r="AE11" s="18">
        <v>1.553058888</v>
      </c>
      <c r="AF11" s="18">
        <v>4.19745645405405E-3</v>
      </c>
    </row>
    <row r="12" spans="1:32" x14ac:dyDescent="0.2">
      <c r="A12" t="s">
        <v>38</v>
      </c>
      <c r="B12">
        <v>18</v>
      </c>
      <c r="C12" s="10">
        <v>0.25943396229999999</v>
      </c>
      <c r="D12" s="10">
        <v>0.33971291869999998</v>
      </c>
      <c r="E12" s="10">
        <v>0.3883495146</v>
      </c>
      <c r="F12" s="2">
        <v>0.38423645319999999</v>
      </c>
      <c r="G12" s="2">
        <v>0.3725</v>
      </c>
      <c r="H12" s="2">
        <v>0.37563451780000001</v>
      </c>
      <c r="I12" s="2">
        <v>0.35051546389999999</v>
      </c>
      <c r="J12" s="2">
        <v>0.36910994759999999</v>
      </c>
      <c r="K12" s="2">
        <v>0.37234042550000002</v>
      </c>
      <c r="L12" s="2">
        <v>0.3837837838</v>
      </c>
      <c r="M12" s="2">
        <v>0.4038461538</v>
      </c>
      <c r="N12" s="2">
        <v>0.4022346369</v>
      </c>
      <c r="O12" s="2"/>
      <c r="P12" s="2"/>
      <c r="Q12" s="2"/>
      <c r="U12">
        <v>13</v>
      </c>
      <c r="V12">
        <v>6</v>
      </c>
      <c r="W12">
        <v>364</v>
      </c>
      <c r="X12" s="2">
        <v>0.41483516483516503</v>
      </c>
      <c r="Y12" s="18">
        <v>1.0657498940000001</v>
      </c>
      <c r="Z12" s="18">
        <v>2.9278843241758198E-3</v>
      </c>
      <c r="AA12" s="2">
        <v>0.30494505494505503</v>
      </c>
      <c r="AB12" s="18">
        <v>0.11669790200000001</v>
      </c>
      <c r="AC12" s="18">
        <v>3.2059863186813199E-4</v>
      </c>
      <c r="AD12" s="2">
        <v>0.40659340659340698</v>
      </c>
      <c r="AE12" s="18">
        <v>1.3305434380000001</v>
      </c>
      <c r="AF12" s="18">
        <v>3.6553391153846199E-3</v>
      </c>
    </row>
    <row r="13" spans="1:32" x14ac:dyDescent="0.2">
      <c r="A13" t="s">
        <v>7</v>
      </c>
      <c r="C13" s="3">
        <f>(C12-C$2)/C$2</f>
        <v>-6.7796610065958135E-2</v>
      </c>
      <c r="D13" s="3">
        <f t="shared" ref="D13:H13" si="21">(D12-D$2)/D$2</f>
        <v>-2.7397260297504271E-2</v>
      </c>
      <c r="E13" s="3">
        <f t="shared" si="21"/>
        <v>5.9602649017464079E-2</v>
      </c>
      <c r="F13" s="3">
        <f t="shared" si="21"/>
        <v>1.2987013055490012E-2</v>
      </c>
      <c r="G13" s="3">
        <f t="shared" si="21"/>
        <v>1.360544217687076E-2</v>
      </c>
      <c r="H13" s="3">
        <f t="shared" si="21"/>
        <v>0</v>
      </c>
      <c r="I13" s="3">
        <f t="shared" ref="I13" si="22">(I12-I$2)/I$2</f>
        <v>-5.5555555555555587E-2</v>
      </c>
      <c r="J13" s="3">
        <f t="shared" ref="J13" si="23">(J12-J$2)/J$2</f>
        <v>-4.0816326578342325E-2</v>
      </c>
      <c r="K13" s="3">
        <f t="shared" ref="K13" si="24">(K12-K$2)/K$2</f>
        <v>-5.4054054191380485E-2</v>
      </c>
      <c r="L13" s="3">
        <f t="shared" ref="L13" si="25">(L12-L$2)/L$2</f>
        <v>-2.0689655151296105E-2</v>
      </c>
      <c r="M13" s="3">
        <f t="shared" ref="M13" si="26">(M12-M$2)/M$2</f>
        <v>-2.6490066253901129E-2</v>
      </c>
      <c r="U13">
        <v>14</v>
      </c>
      <c r="V13">
        <v>6</v>
      </c>
      <c r="W13">
        <v>358</v>
      </c>
      <c r="X13" s="2">
        <v>0.40502793296089401</v>
      </c>
      <c r="Y13" s="18">
        <v>1.0634748890000001</v>
      </c>
      <c r="Z13" s="18">
        <v>2.97060024860335E-3</v>
      </c>
      <c r="AA13" s="2">
        <v>0.18435754189944101</v>
      </c>
      <c r="AB13" s="18">
        <v>0.12604427100000001</v>
      </c>
      <c r="AC13" s="18">
        <v>3.52078969273743E-4</v>
      </c>
      <c r="AD13" s="2">
        <v>0.37709497206703901</v>
      </c>
      <c r="AE13" s="18">
        <v>1.18113958</v>
      </c>
      <c r="AF13" s="18">
        <v>3.2992725698323998E-3</v>
      </c>
    </row>
    <row r="14" spans="1:32" x14ac:dyDescent="0.2">
      <c r="U14">
        <v>15</v>
      </c>
      <c r="V14">
        <v>6</v>
      </c>
      <c r="W14">
        <v>352</v>
      </c>
      <c r="X14" s="2">
        <v>0.42613636363636398</v>
      </c>
      <c r="Y14" s="18">
        <v>0.99529749099999998</v>
      </c>
      <c r="Z14" s="18">
        <v>2.8275496903409098E-3</v>
      </c>
      <c r="AA14" s="2">
        <v>0.201704545454545</v>
      </c>
      <c r="AB14" s="18">
        <v>0.12520331900000001</v>
      </c>
      <c r="AC14" s="18">
        <v>3.5569124715909098E-4</v>
      </c>
      <c r="AD14" s="2">
        <v>0.42329545454545497</v>
      </c>
      <c r="AE14" s="18">
        <v>1.3712682039999999</v>
      </c>
      <c r="AF14" s="18">
        <v>3.8956483068181801E-3</v>
      </c>
    </row>
    <row r="15" spans="1:32" x14ac:dyDescent="0.2">
      <c r="A15" t="s">
        <v>1</v>
      </c>
      <c r="B15">
        <v>24</v>
      </c>
      <c r="C15" s="2"/>
      <c r="D15" s="10">
        <v>0.27272727270000002</v>
      </c>
      <c r="E15" s="2">
        <v>0.31067961170000002</v>
      </c>
      <c r="F15" s="2">
        <v>0.30541871920000002</v>
      </c>
      <c r="G15" s="2">
        <v>0.29499999999999998</v>
      </c>
      <c r="H15" s="2">
        <v>0.25634517769999998</v>
      </c>
      <c r="I15" s="2">
        <v>0.27577319589999999</v>
      </c>
      <c r="J15" s="2">
        <v>0.30628272249999999</v>
      </c>
      <c r="K15" s="2">
        <v>0.31382978719999999</v>
      </c>
      <c r="L15" s="2">
        <v>0.34054054049999999</v>
      </c>
      <c r="M15" s="2">
        <v>0.35439560440000001</v>
      </c>
      <c r="N15" s="2">
        <v>0.31843575419999998</v>
      </c>
      <c r="O15" s="2"/>
      <c r="P15" s="2"/>
      <c r="Q15" s="2"/>
      <c r="U15">
        <v>16</v>
      </c>
      <c r="V15">
        <v>6</v>
      </c>
      <c r="W15">
        <v>346</v>
      </c>
      <c r="X15" s="2">
        <v>0.439306358381503</v>
      </c>
      <c r="Y15" s="18">
        <v>1.105657044</v>
      </c>
      <c r="Z15" s="18">
        <v>3.1955405895953801E-3</v>
      </c>
      <c r="AA15" s="2">
        <v>0.21387283236994201</v>
      </c>
      <c r="AB15" s="18">
        <v>0.122254816</v>
      </c>
      <c r="AC15" s="18">
        <v>3.5333761849710998E-4</v>
      </c>
      <c r="AD15" s="2">
        <v>0.430635838150289</v>
      </c>
      <c r="AE15" s="18">
        <v>1.2292132069999999</v>
      </c>
      <c r="AF15" s="18">
        <v>3.5526393265896002E-3</v>
      </c>
    </row>
    <row r="16" spans="1:32" x14ac:dyDescent="0.2">
      <c r="A16" t="s">
        <v>38</v>
      </c>
      <c r="B16">
        <v>24</v>
      </c>
      <c r="C16" s="2"/>
      <c r="D16" s="10">
        <v>0.33971291869999998</v>
      </c>
      <c r="E16" s="2">
        <v>0.38106796120000003</v>
      </c>
      <c r="F16" s="2">
        <v>0.3965517241</v>
      </c>
      <c r="G16" s="2">
        <v>0.36499999999999999</v>
      </c>
      <c r="H16" s="2">
        <v>0.37309644669999997</v>
      </c>
      <c r="I16" s="2">
        <v>0.36855670099999999</v>
      </c>
      <c r="J16" s="2">
        <v>0.36910994759999999</v>
      </c>
      <c r="K16" s="2">
        <v>0.37765957449999998</v>
      </c>
      <c r="L16" s="2">
        <v>0.3864864865</v>
      </c>
      <c r="M16" s="2">
        <v>0.39560439559999999</v>
      </c>
      <c r="N16" s="2">
        <v>0.40502793300000001</v>
      </c>
      <c r="O16" s="2"/>
      <c r="P16" s="2"/>
      <c r="Q16" s="2"/>
      <c r="W16">
        <f>SUM(W2:W15)</f>
        <v>5390</v>
      </c>
      <c r="Y16" s="18">
        <f>SUM(Y2:Y15)</f>
        <v>13.002829178999999</v>
      </c>
      <c r="Z16" s="18">
        <f>Y16/$W16</f>
        <v>2.4123987345083487E-3</v>
      </c>
      <c r="AA16" s="2"/>
      <c r="AB16" s="18">
        <f>SUM(AB2:AB15)</f>
        <v>2.0476276649999998</v>
      </c>
      <c r="AC16" s="2">
        <f>AB16/$W16</f>
        <v>3.7989381539888677E-4</v>
      </c>
      <c r="AD16" s="2"/>
      <c r="AE16" s="18">
        <f>SUM(AE2:AE15)</f>
        <v>16.086778614</v>
      </c>
      <c r="AF16" s="18">
        <f>AE16/$W16</f>
        <v>2.9845600397031538E-3</v>
      </c>
    </row>
    <row r="17" spans="1:17" x14ac:dyDescent="0.2">
      <c r="A17" t="s">
        <v>7</v>
      </c>
      <c r="D17" s="3">
        <f>(D16-D$2)/D$2</f>
        <v>-2.7397260297504271E-2</v>
      </c>
      <c r="E17" s="3">
        <f t="shared" ref="E17:H17" si="27">(E16-E$2)/E$2</f>
        <v>3.9735099344976106E-2</v>
      </c>
      <c r="F17" s="3">
        <f t="shared" si="27"/>
        <v>4.5454545430578586E-2</v>
      </c>
      <c r="G17" s="3">
        <f t="shared" si="27"/>
        <v>-6.80272108843538E-3</v>
      </c>
      <c r="H17" s="3">
        <f t="shared" si="27"/>
        <v>-6.7567568466947708E-3</v>
      </c>
      <c r="I17" s="3">
        <f t="shared" ref="I17" si="28">(I16-I$2)/I$2</f>
        <v>-6.944444478125044E-3</v>
      </c>
      <c r="J17" s="3">
        <f t="shared" ref="J17" si="29">(J16-J$2)/J$2</f>
        <v>-4.0816326578342325E-2</v>
      </c>
      <c r="K17" s="3">
        <f t="shared" ref="K17" si="30">(K16-K$2)/K$2</f>
        <v>-4.0540540516508392E-2</v>
      </c>
      <c r="L17" s="3">
        <f t="shared" ref="L17" si="31">(L16-L$2)/L$2</f>
        <v>-1.3793103434197403E-2</v>
      </c>
      <c r="M17" s="3">
        <f t="shared" ref="M17" si="32">(M16-M$2)/M$2</f>
        <v>-4.6357615823797195E-2</v>
      </c>
    </row>
    <row r="19" spans="1:17" x14ac:dyDescent="0.2">
      <c r="A19" t="s">
        <v>1</v>
      </c>
      <c r="B19">
        <v>30</v>
      </c>
      <c r="C19" s="2"/>
      <c r="D19" s="2"/>
      <c r="E19" s="2">
        <v>0.30825242720000001</v>
      </c>
      <c r="F19" s="2">
        <v>0.315270936</v>
      </c>
      <c r="G19" s="2">
        <v>0.28999999999999998</v>
      </c>
      <c r="H19" s="2">
        <v>0.2969543147</v>
      </c>
      <c r="I19" s="2">
        <v>0.2680412371</v>
      </c>
      <c r="J19" s="2">
        <v>0.29057591620000001</v>
      </c>
      <c r="K19" s="2">
        <v>0.29255319149999998</v>
      </c>
      <c r="L19" s="2">
        <v>0.3</v>
      </c>
      <c r="M19" s="2">
        <v>0.3076923077</v>
      </c>
      <c r="N19" s="2">
        <v>0.29888268159999998</v>
      </c>
      <c r="O19" s="2"/>
      <c r="P19" s="2"/>
      <c r="Q19" s="2"/>
    </row>
    <row r="20" spans="1:17" x14ac:dyDescent="0.2">
      <c r="A20" t="s">
        <v>38</v>
      </c>
      <c r="B20">
        <v>30</v>
      </c>
      <c r="C20" s="2"/>
      <c r="D20" s="2"/>
      <c r="E20" s="2">
        <v>0.39077669900000001</v>
      </c>
      <c r="F20" s="2">
        <v>0.39162561579999999</v>
      </c>
      <c r="G20" s="2">
        <v>0.35749999999999998</v>
      </c>
      <c r="H20" s="2">
        <v>0.36802030460000001</v>
      </c>
      <c r="I20" s="2">
        <v>0.37371134020000002</v>
      </c>
      <c r="J20" s="2">
        <v>0.3821989529</v>
      </c>
      <c r="K20" s="2">
        <v>0.37765957449999998</v>
      </c>
      <c r="L20" s="2">
        <v>0.38918918920000001</v>
      </c>
      <c r="M20" s="2">
        <v>0.39835164839999998</v>
      </c>
      <c r="N20" s="2">
        <v>0.3854748603</v>
      </c>
      <c r="O20" s="2"/>
      <c r="P20" s="2"/>
      <c r="Q20" s="2"/>
    </row>
    <row r="21" spans="1:17" x14ac:dyDescent="0.2">
      <c r="A21" t="s">
        <v>7</v>
      </c>
      <c r="E21" s="3">
        <f>(E20-E$2)/E$2</f>
        <v>6.6225165393061655E-2</v>
      </c>
      <c r="F21" s="3">
        <f t="shared" ref="F21:H21" si="33">(F20-F$2)/F$2</f>
        <v>3.2467532638724955E-2</v>
      </c>
      <c r="G21" s="3">
        <f t="shared" si="33"/>
        <v>-2.721088435374152E-2</v>
      </c>
      <c r="H21" s="3">
        <f t="shared" si="33"/>
        <v>-2.0270270273867779E-2</v>
      </c>
      <c r="I21" s="3">
        <f t="shared" ref="I21" si="34">(I20-I$2)/I$2</f>
        <v>6.944444478125044E-3</v>
      </c>
      <c r="J21" s="3">
        <f t="shared" ref="J21" si="35">(J20-J$2)/J$2</f>
        <v>-6.802720966458356E-3</v>
      </c>
      <c r="K21" s="3">
        <f t="shared" ref="K21" si="36">(K20-K$2)/K$2</f>
        <v>-4.0540540516508392E-2</v>
      </c>
      <c r="L21" s="3">
        <f t="shared" ref="L21" si="37">(L20-L$2)/L$2</f>
        <v>-6.8965517170987015E-3</v>
      </c>
      <c r="M21" s="3">
        <f t="shared" ref="M21" si="38">(M20-M$2)/M$2</f>
        <v>-3.9735099139792139E-2</v>
      </c>
    </row>
    <row r="23" spans="1:17" x14ac:dyDescent="0.2">
      <c r="H23">
        <v>-0.5</v>
      </c>
      <c r="M23">
        <v>1</v>
      </c>
    </row>
    <row r="25" spans="1:17" x14ac:dyDescent="0.2">
      <c r="B25" t="s">
        <v>14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</row>
    <row r="26" spans="1:17" x14ac:dyDescent="0.2">
      <c r="B26" t="s">
        <v>22</v>
      </c>
      <c r="C26" s="10">
        <v>0.28537735850000001</v>
      </c>
      <c r="D26" s="10">
        <v>0.34928229669999999</v>
      </c>
      <c r="E26" s="10">
        <v>0.39077669900000001</v>
      </c>
      <c r="F26" s="10">
        <v>0.40886699510000002</v>
      </c>
      <c r="G26" s="10">
        <v>0.3725</v>
      </c>
      <c r="H26" s="10">
        <v>0.39340101519999998</v>
      </c>
      <c r="I26" s="10">
        <v>0.40979381440000001</v>
      </c>
      <c r="J26" s="10">
        <v>0.40837696340000001</v>
      </c>
      <c r="K26" s="10">
        <v>0.40691489359999999</v>
      </c>
      <c r="L26" s="10">
        <v>0.41351351349999999</v>
      </c>
      <c r="M26" s="10">
        <v>0.4230769231</v>
      </c>
      <c r="N26" s="10">
        <v>0.4217877095</v>
      </c>
      <c r="O26" s="10">
        <v>0.43181818179999998</v>
      </c>
      <c r="P26" s="10">
        <v>0.44219653180000001</v>
      </c>
    </row>
    <row r="27" spans="1:17" x14ac:dyDescent="0.2">
      <c r="B27" t="s">
        <v>32</v>
      </c>
      <c r="C27" s="2">
        <v>0.27830188680000001</v>
      </c>
      <c r="D27" s="2">
        <v>0.34928229669999999</v>
      </c>
      <c r="E27" s="2">
        <v>0.36650485440000002</v>
      </c>
      <c r="F27" s="2">
        <v>0.37931034479999998</v>
      </c>
      <c r="G27" s="2">
        <v>0.36749999999999999</v>
      </c>
      <c r="H27" s="2">
        <v>0.37563451780000001</v>
      </c>
      <c r="I27" s="2">
        <v>0.3711340206</v>
      </c>
      <c r="J27" s="2">
        <v>0.38481675389999997</v>
      </c>
      <c r="K27" s="2">
        <v>0.39361702129999998</v>
      </c>
      <c r="L27" s="2">
        <v>0.39189189190000001</v>
      </c>
      <c r="M27" s="2">
        <v>0.41483516479999999</v>
      </c>
      <c r="N27" s="2">
        <v>0.40502793300000001</v>
      </c>
      <c r="O27" s="2">
        <v>0.42613636360000001</v>
      </c>
      <c r="P27" s="2">
        <v>0.43930635839999999</v>
      </c>
    </row>
    <row r="28" spans="1:17" x14ac:dyDescent="0.2">
      <c r="B28" t="s">
        <v>26</v>
      </c>
      <c r="C28" s="2">
        <v>0.20754716979999999</v>
      </c>
      <c r="D28" s="2">
        <v>0.26315789470000001</v>
      </c>
      <c r="E28" s="2">
        <v>0.22572815530000001</v>
      </c>
      <c r="F28" s="2">
        <v>0.2216748768</v>
      </c>
      <c r="G28" s="2">
        <v>0.23499999999999999</v>
      </c>
      <c r="H28" s="2">
        <v>0.24365482229999999</v>
      </c>
      <c r="I28" s="2">
        <v>0.23969072159999999</v>
      </c>
      <c r="J28" s="2">
        <v>0.25130890049999999</v>
      </c>
      <c r="K28" s="2">
        <v>0.28191489359999999</v>
      </c>
      <c r="L28" s="2">
        <v>0.2648648649</v>
      </c>
      <c r="M28" s="2">
        <v>0.31043956039999998</v>
      </c>
      <c r="N28" s="2">
        <v>0.1703910615</v>
      </c>
      <c r="O28" s="2">
        <v>0.19886363639999999</v>
      </c>
      <c r="P28" s="2">
        <v>0.21965317919999999</v>
      </c>
    </row>
    <row r="29" spans="1:17" x14ac:dyDescent="0.2">
      <c r="B29" t="s">
        <v>31</v>
      </c>
      <c r="C29" s="10">
        <v>0.25235849056603799</v>
      </c>
      <c r="D29" s="10">
        <v>0.296650717703349</v>
      </c>
      <c r="E29" s="10">
        <v>0.26213592233009703</v>
      </c>
      <c r="F29" s="10">
        <v>0.27093596059113301</v>
      </c>
      <c r="G29" s="10">
        <v>0.23499999999999999</v>
      </c>
      <c r="H29" s="10">
        <v>0.208121827411167</v>
      </c>
      <c r="I29" s="10">
        <v>0.22422680412371099</v>
      </c>
      <c r="J29" s="10">
        <v>0.19895287958115199</v>
      </c>
      <c r="K29" s="10">
        <v>0.21276595744680801</v>
      </c>
      <c r="L29" s="10">
        <v>0.22972972972972999</v>
      </c>
      <c r="M29" s="10">
        <v>0.22802197802197799</v>
      </c>
      <c r="N29" s="10">
        <v>0.215083798882682</v>
      </c>
      <c r="O29" s="10">
        <v>0.21306818181818199</v>
      </c>
      <c r="P29" s="10">
        <v>0.21098265895953799</v>
      </c>
    </row>
    <row r="30" spans="1:17" x14ac:dyDescent="0.2">
      <c r="B30" t="s">
        <v>33</v>
      </c>
      <c r="C30" s="10">
        <v>0.25707547169811301</v>
      </c>
      <c r="D30" s="10">
        <v>0.299043062200957</v>
      </c>
      <c r="E30" s="10">
        <v>0.33252427184465999</v>
      </c>
      <c r="F30" s="10">
        <v>0.35467980295566498</v>
      </c>
      <c r="G30" s="10">
        <v>0.35</v>
      </c>
      <c r="H30" s="10">
        <v>0.34010152284264</v>
      </c>
      <c r="I30" s="10">
        <v>0.33247422680412397</v>
      </c>
      <c r="J30" s="10">
        <v>0.31151832460732998</v>
      </c>
      <c r="K30" s="10">
        <v>0.28723404255319201</v>
      </c>
      <c r="L30" s="10">
        <v>0.32432432432432401</v>
      </c>
      <c r="M30" s="10">
        <v>0.30769230769230799</v>
      </c>
      <c r="N30" s="10">
        <v>0.28491620111731802</v>
      </c>
      <c r="O30" s="10">
        <v>0.3125</v>
      </c>
      <c r="P30" s="10">
        <v>0.29768786127167601</v>
      </c>
    </row>
    <row r="31" spans="1:17" x14ac:dyDescent="0.2">
      <c r="B31" t="s">
        <v>34</v>
      </c>
      <c r="C31" s="10">
        <v>0.245283018867924</v>
      </c>
      <c r="D31" s="10">
        <v>0.28229665071770299</v>
      </c>
      <c r="E31" s="10">
        <v>0.31067961165048502</v>
      </c>
      <c r="F31" s="10">
        <v>0.35714285714285698</v>
      </c>
      <c r="G31" s="10">
        <v>0.34499999999999997</v>
      </c>
      <c r="H31" s="10">
        <v>0.35025380710659898</v>
      </c>
      <c r="I31" s="10">
        <v>0.33762886597938102</v>
      </c>
      <c r="J31" s="10">
        <v>0.30890052356021003</v>
      </c>
      <c r="K31" s="10">
        <v>0.28989361702127697</v>
      </c>
      <c r="L31" s="10">
        <v>0.31351351351351398</v>
      </c>
      <c r="M31" s="10">
        <v>0.31868131868131899</v>
      </c>
      <c r="N31" s="10">
        <v>0.30726256983240202</v>
      </c>
      <c r="O31" s="10">
        <v>0.30965909090909099</v>
      </c>
      <c r="P31" s="10">
        <v>0.31502890173410403</v>
      </c>
    </row>
    <row r="32" spans="1:17" x14ac:dyDescent="0.2">
      <c r="B32" t="s">
        <v>35</v>
      </c>
      <c r="C32" s="10">
        <v>0.27358490566037702</v>
      </c>
      <c r="D32" s="10">
        <v>0.35645933014354098</v>
      </c>
      <c r="E32" s="10">
        <v>0.36893203883495101</v>
      </c>
      <c r="F32" s="10">
        <v>0.38423645320196997</v>
      </c>
      <c r="G32" s="10">
        <v>0.375</v>
      </c>
      <c r="H32" s="10">
        <v>0.37055837563451799</v>
      </c>
      <c r="I32" s="10">
        <v>0.37371134020618602</v>
      </c>
      <c r="J32" s="10">
        <v>0.38743455497382201</v>
      </c>
      <c r="K32" s="10">
        <v>0.39095744680851102</v>
      </c>
      <c r="L32" s="10">
        <v>0.38918918918918899</v>
      </c>
      <c r="M32" s="10">
        <v>0.40384615384615402</v>
      </c>
      <c r="N32" s="10">
        <v>0.39385474860335201</v>
      </c>
      <c r="O32" s="10">
        <v>0.42045454545454503</v>
      </c>
      <c r="P32" s="10">
        <v>0.43641618497109802</v>
      </c>
    </row>
    <row r="33" spans="2:16" x14ac:dyDescent="0.2">
      <c r="B33" t="s">
        <v>18</v>
      </c>
      <c r="C33" s="10">
        <v>0.259433962264151</v>
      </c>
      <c r="D33" s="10">
        <v>0.33492822966507202</v>
      </c>
      <c r="E33" s="10">
        <v>0.34708737864077699</v>
      </c>
      <c r="F33" s="10">
        <v>0.35221674876847298</v>
      </c>
      <c r="G33" s="10">
        <v>0.33750000000000002</v>
      </c>
      <c r="H33" s="10">
        <v>0.32487309644670098</v>
      </c>
      <c r="I33" s="10">
        <v>0.34020618556700999</v>
      </c>
      <c r="J33" s="10">
        <v>0.31413612565444998</v>
      </c>
      <c r="K33" s="10">
        <v>0.32180851063829802</v>
      </c>
      <c r="L33" s="10">
        <v>0.33513513513513499</v>
      </c>
      <c r="M33" s="10">
        <v>0.33791208791208799</v>
      </c>
      <c r="N33" s="10">
        <v>0.34916201117318402</v>
      </c>
      <c r="O33" s="10">
        <v>0.38920454545454503</v>
      </c>
      <c r="P33" s="10">
        <v>0.37861271676300601</v>
      </c>
    </row>
    <row r="34" spans="2:16" x14ac:dyDescent="0.2">
      <c r="B34" t="s">
        <v>36</v>
      </c>
      <c r="C34" s="10">
        <v>0.245283018867924</v>
      </c>
      <c r="D34" s="10">
        <v>0.28468899521531099</v>
      </c>
      <c r="E34" s="10">
        <v>0.269417475728155</v>
      </c>
      <c r="F34" s="10">
        <v>0.28078817733990102</v>
      </c>
      <c r="G34" s="10">
        <v>0.27500000000000002</v>
      </c>
      <c r="H34" s="10">
        <v>0.27157360406091402</v>
      </c>
      <c r="I34" s="10">
        <v>0.27061855670103102</v>
      </c>
      <c r="J34" s="10">
        <v>0.24607329842931899</v>
      </c>
      <c r="K34" s="10">
        <v>0.23936170212766</v>
      </c>
      <c r="L34" s="10">
        <v>0.24324324324324301</v>
      </c>
      <c r="M34" s="10">
        <v>0.28021978021978</v>
      </c>
      <c r="N34" s="10">
        <v>0.29608938547486002</v>
      </c>
      <c r="O34" s="10">
        <v>0.30113636363636398</v>
      </c>
      <c r="P34" s="10">
        <v>0.320809248554913</v>
      </c>
    </row>
    <row r="35" spans="2:16" x14ac:dyDescent="0.2">
      <c r="B35" t="s">
        <v>39</v>
      </c>
      <c r="C35" s="10">
        <v>0.27122641509433998</v>
      </c>
      <c r="D35" s="10">
        <v>0.31339712918660301</v>
      </c>
      <c r="E35" s="10">
        <v>0.33495145631068002</v>
      </c>
      <c r="F35" s="10">
        <v>0.37192118226601001</v>
      </c>
      <c r="G35" s="10">
        <v>0.35249999999999998</v>
      </c>
      <c r="H35" s="10">
        <v>0.34517766497461899</v>
      </c>
      <c r="I35" s="10">
        <v>0.35051546391752603</v>
      </c>
      <c r="J35" s="10">
        <v>0.31413612565444998</v>
      </c>
      <c r="K35" s="10">
        <v>0.29255319148936199</v>
      </c>
      <c r="L35" s="10">
        <v>0.31351351351351398</v>
      </c>
      <c r="M35" s="10">
        <v>0.31593406593406598</v>
      </c>
      <c r="N35" s="10">
        <v>0.30446927374301702</v>
      </c>
      <c r="O35" s="10">
        <v>0.29545454545454503</v>
      </c>
      <c r="P35" s="10">
        <v>0.31213872832369899</v>
      </c>
    </row>
    <row r="36" spans="2:16" x14ac:dyDescent="0.2">
      <c r="B36" t="s">
        <v>40</v>
      </c>
      <c r="C36" s="10">
        <v>0.25</v>
      </c>
      <c r="D36" s="10">
        <v>0.308612440191388</v>
      </c>
      <c r="E36" s="10">
        <v>0.259708737864078</v>
      </c>
      <c r="F36" s="10">
        <v>0.268472906403941</v>
      </c>
      <c r="G36" s="10">
        <v>0.23</v>
      </c>
      <c r="H36" s="10">
        <v>0.21573604060913701</v>
      </c>
      <c r="I36" s="10">
        <v>0.22680412371134001</v>
      </c>
      <c r="J36" s="10">
        <v>0.20157068062827199</v>
      </c>
      <c r="K36" s="10">
        <v>0.220744680851064</v>
      </c>
      <c r="L36" s="10">
        <v>0.240540540540541</v>
      </c>
      <c r="M36" s="10">
        <v>0.25274725274725302</v>
      </c>
      <c r="N36" s="10">
        <v>0.231843575418994</v>
      </c>
      <c r="O36" s="10">
        <v>0.22727272727272699</v>
      </c>
      <c r="P36" s="10">
        <v>0.23121387283236999</v>
      </c>
    </row>
    <row r="37" spans="2:16" x14ac:dyDescent="0.2">
      <c r="B37" t="s">
        <v>41</v>
      </c>
      <c r="C37" s="10">
        <v>0.25471698113207603</v>
      </c>
      <c r="D37" s="10">
        <v>0.31100478468899501</v>
      </c>
      <c r="E37" s="10">
        <v>0.26213592233009703</v>
      </c>
      <c r="F37" s="10">
        <v>0.27093596059113301</v>
      </c>
      <c r="G37" s="10">
        <v>0.23749999999999999</v>
      </c>
      <c r="H37" s="10">
        <v>0.218274111675127</v>
      </c>
      <c r="I37" s="10">
        <v>0.22422680412371099</v>
      </c>
      <c r="J37" s="10">
        <v>0.20157068062827199</v>
      </c>
      <c r="K37" s="10">
        <v>0.215425531914894</v>
      </c>
      <c r="L37" s="10">
        <v>0.23513513513513501</v>
      </c>
      <c r="M37" s="10">
        <v>0.23626373626373601</v>
      </c>
      <c r="N37" s="10">
        <v>0.223463687150838</v>
      </c>
      <c r="O37" s="10">
        <v>0.21875</v>
      </c>
      <c r="P37" s="10">
        <v>0.219653179190751</v>
      </c>
    </row>
    <row r="38" spans="2:16" x14ac:dyDescent="0.2">
      <c r="B38" t="s">
        <v>42</v>
      </c>
      <c r="C38" s="10">
        <v>0.26415094339622602</v>
      </c>
      <c r="D38" s="10">
        <v>0.32296650717703301</v>
      </c>
      <c r="E38" s="10">
        <v>0.35436893203883502</v>
      </c>
      <c r="F38" s="10">
        <v>0.36206896551724099</v>
      </c>
      <c r="G38" s="10">
        <v>0.34749999999999998</v>
      </c>
      <c r="H38" s="10">
        <v>0.34771573604060901</v>
      </c>
      <c r="I38" s="10">
        <v>0.34536082474226798</v>
      </c>
      <c r="J38" s="10">
        <v>0.33246073298429302</v>
      </c>
      <c r="K38" s="10">
        <v>0.34840425531914898</v>
      </c>
      <c r="L38" s="10">
        <v>0.36216216216216202</v>
      </c>
      <c r="M38" s="10">
        <v>0.34890109890109899</v>
      </c>
      <c r="N38" s="10">
        <v>0.34916201117318402</v>
      </c>
      <c r="O38" s="10">
        <v>0.36931818181818199</v>
      </c>
      <c r="P38" s="10">
        <v>0.38728323699422001</v>
      </c>
    </row>
    <row r="39" spans="2:16" x14ac:dyDescent="0.2">
      <c r="B39" t="s">
        <v>43</v>
      </c>
      <c r="C39" s="10">
        <v>0.26650943396226401</v>
      </c>
      <c r="D39" s="10">
        <v>0.33014354066985602</v>
      </c>
      <c r="E39" s="10">
        <v>0.36165048543689299</v>
      </c>
      <c r="F39" s="10">
        <v>0.37192118226601001</v>
      </c>
      <c r="G39" s="10">
        <v>0.36249999999999999</v>
      </c>
      <c r="H39" s="10">
        <v>0.35786802030456899</v>
      </c>
      <c r="I39" s="10">
        <v>0.34536082474226798</v>
      </c>
      <c r="J39" s="10">
        <v>0.34554973821989499</v>
      </c>
      <c r="K39" s="10">
        <v>0.34574468085106402</v>
      </c>
      <c r="L39" s="10">
        <v>0.36216216216216202</v>
      </c>
      <c r="M39" s="10">
        <v>0.35714285714285698</v>
      </c>
      <c r="N39" s="10">
        <v>0.34078212290502802</v>
      </c>
      <c r="O39" s="10">
        <v>0.375</v>
      </c>
      <c r="P39" s="10">
        <v>0.37572254335260102</v>
      </c>
    </row>
    <row r="40" spans="2:16" x14ac:dyDescent="0.2">
      <c r="B40" t="s">
        <v>45</v>
      </c>
      <c r="C40" s="10">
        <v>9.9056603773584898E-2</v>
      </c>
      <c r="D40" s="10">
        <v>0.102870813397129</v>
      </c>
      <c r="E40" s="10">
        <v>0.109223300970874</v>
      </c>
      <c r="F40" s="10">
        <v>0.105911330049261</v>
      </c>
      <c r="G40" s="10">
        <v>0.08</v>
      </c>
      <c r="H40" s="10">
        <v>7.6142131979695396E-2</v>
      </c>
      <c r="I40" s="10">
        <v>7.4742268041237098E-2</v>
      </c>
      <c r="J40" s="10">
        <v>7.3298429319371694E-2</v>
      </c>
      <c r="K40" s="10">
        <v>7.4468085106383003E-2</v>
      </c>
      <c r="L40" s="10">
        <v>7.2972972972973005E-2</v>
      </c>
      <c r="M40" s="10">
        <v>7.4175824175824107E-2</v>
      </c>
      <c r="N40" s="10">
        <v>8.1005586592178797E-2</v>
      </c>
      <c r="O40" s="10">
        <v>7.67045454545454E-2</v>
      </c>
      <c r="P40" s="10">
        <v>7.80346820809249E-2</v>
      </c>
    </row>
    <row r="41" spans="2:16" x14ac:dyDescent="0.2">
      <c r="B41" t="s">
        <v>44</v>
      </c>
      <c r="C41" s="10">
        <v>0.27358490566037702</v>
      </c>
      <c r="D41" s="10">
        <v>0.301435406698565</v>
      </c>
      <c r="E41" s="10">
        <v>0.31067961165048502</v>
      </c>
      <c r="F41" s="10">
        <v>0.302955665024631</v>
      </c>
      <c r="G41" s="10">
        <v>0.30499999999999999</v>
      </c>
      <c r="H41" s="10">
        <v>0.32994923857868003</v>
      </c>
      <c r="I41" s="10">
        <v>0.30670103092783502</v>
      </c>
      <c r="J41" s="10">
        <v>0.28272251308900498</v>
      </c>
      <c r="K41" s="10">
        <v>0.24468085106383</v>
      </c>
      <c r="L41" s="10">
        <v>0.27567567567567602</v>
      </c>
      <c r="M41" s="10">
        <v>0.29670329670329698</v>
      </c>
      <c r="N41" s="10">
        <v>0.29608938547486002</v>
      </c>
      <c r="O41" s="10">
        <v>0.30397727272727298</v>
      </c>
      <c r="P41" s="10">
        <v>0.27745664739884401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opLeftCell="A12" workbookViewId="0">
      <selection activeCell="C24" sqref="C24:G33"/>
    </sheetView>
  </sheetViews>
  <sheetFormatPr baseColWidth="10" defaultRowHeight="16" x14ac:dyDescent="0.2"/>
  <sheetData>
    <row r="1" spans="1:20" x14ac:dyDescent="0.2">
      <c r="A1" t="s">
        <v>3</v>
      </c>
      <c r="B1" t="s">
        <v>4</v>
      </c>
      <c r="C1">
        <v>12</v>
      </c>
      <c r="D1">
        <v>24</v>
      </c>
      <c r="E1">
        <v>36</v>
      </c>
      <c r="F1">
        <v>48</v>
      </c>
      <c r="G1">
        <v>60</v>
      </c>
      <c r="I1" s="14" t="s">
        <v>55</v>
      </c>
      <c r="J1" s="14" t="s">
        <v>56</v>
      </c>
      <c r="K1" s="14" t="s">
        <v>57</v>
      </c>
      <c r="L1" s="23" t="s">
        <v>58</v>
      </c>
      <c r="M1" s="19" t="s">
        <v>59</v>
      </c>
      <c r="N1" s="19" t="s">
        <v>60</v>
      </c>
      <c r="O1" s="24" t="s">
        <v>61</v>
      </c>
      <c r="P1" s="20" t="s">
        <v>62</v>
      </c>
      <c r="Q1" s="20" t="s">
        <v>63</v>
      </c>
      <c r="R1" s="25" t="s">
        <v>52</v>
      </c>
      <c r="S1" s="21" t="s">
        <v>53</v>
      </c>
      <c r="T1" s="21" t="s">
        <v>54</v>
      </c>
    </row>
    <row r="2" spans="1:20" x14ac:dyDescent="0.2">
      <c r="A2" t="s">
        <v>12</v>
      </c>
      <c r="C2" s="2">
        <v>0.75343915340000001</v>
      </c>
      <c r="D2" s="2">
        <v>0.78823529410000004</v>
      </c>
      <c r="E2" s="2">
        <v>0.82564102559999997</v>
      </c>
      <c r="F2" s="2">
        <v>0.83209876540000005</v>
      </c>
      <c r="G2" s="2">
        <v>0.87111111109999995</v>
      </c>
      <c r="I2">
        <v>12</v>
      </c>
      <c r="J2">
        <v>15</v>
      </c>
      <c r="K2">
        <v>945</v>
      </c>
      <c r="L2" s="2">
        <v>0.75343915343915402</v>
      </c>
      <c r="M2" s="18">
        <v>5.973567912</v>
      </c>
      <c r="N2" s="18">
        <v>6.3212358857142898E-3</v>
      </c>
      <c r="O2" s="2">
        <v>0.53015873015873005</v>
      </c>
      <c r="P2" s="18">
        <v>0.85019761900000002</v>
      </c>
      <c r="Q2" s="18">
        <v>8.9968002010582004E-4</v>
      </c>
      <c r="R2" s="2">
        <v>0.75238095238095204</v>
      </c>
      <c r="S2" s="18">
        <v>7.710229419</v>
      </c>
      <c r="T2" s="18">
        <v>8.15897293015873E-3</v>
      </c>
    </row>
    <row r="3" spans="1:20" x14ac:dyDescent="0.2">
      <c r="A3" t="s">
        <v>6</v>
      </c>
      <c r="B3">
        <v>15</v>
      </c>
      <c r="C3" s="2">
        <v>0.53015873020000004</v>
      </c>
      <c r="D3" s="2">
        <v>0.41176470590000003</v>
      </c>
      <c r="E3" s="2">
        <v>0.53333333329999999</v>
      </c>
      <c r="F3" s="2">
        <v>0.4839506173</v>
      </c>
      <c r="G3" s="2">
        <v>0.48</v>
      </c>
      <c r="I3">
        <v>24</v>
      </c>
      <c r="J3">
        <v>15</v>
      </c>
      <c r="K3">
        <v>765</v>
      </c>
      <c r="L3" s="2">
        <v>0.78823529411764703</v>
      </c>
      <c r="M3" s="18">
        <v>12.192994435999999</v>
      </c>
      <c r="N3" s="18">
        <v>1.5938554818300699E-2</v>
      </c>
      <c r="O3" s="2">
        <v>0.41176470588235298</v>
      </c>
      <c r="P3" s="18">
        <v>0.62681528399999997</v>
      </c>
      <c r="Q3" s="18">
        <v>8.19366384313726E-4</v>
      </c>
      <c r="R3" s="2">
        <v>0.78954248366013102</v>
      </c>
      <c r="S3" s="18">
        <v>12.903118775999999</v>
      </c>
      <c r="T3" s="18">
        <v>1.6866821929411802E-2</v>
      </c>
    </row>
    <row r="4" spans="1:20" x14ac:dyDescent="0.2">
      <c r="A4" t="s">
        <v>13</v>
      </c>
      <c r="B4">
        <v>15</v>
      </c>
      <c r="C4" s="2">
        <v>0.75132275130000004</v>
      </c>
      <c r="D4" s="9">
        <v>0.79215686269999996</v>
      </c>
      <c r="E4" s="9">
        <v>0.83247863249999998</v>
      </c>
      <c r="F4" s="9">
        <v>0.83456790120000002</v>
      </c>
      <c r="G4" s="9">
        <v>0.88</v>
      </c>
      <c r="I4">
        <v>36</v>
      </c>
      <c r="J4">
        <v>15</v>
      </c>
      <c r="K4">
        <v>585</v>
      </c>
      <c r="L4" s="2">
        <v>0.82564102564102604</v>
      </c>
      <c r="M4" s="18">
        <v>16.550504616000001</v>
      </c>
      <c r="N4" s="18">
        <v>2.8291460882051301E-2</v>
      </c>
      <c r="O4" s="2">
        <v>0.53333333333333299</v>
      </c>
      <c r="P4" s="18">
        <v>0.68049579400000004</v>
      </c>
      <c r="Q4" s="18">
        <v>1.16324067350427E-3</v>
      </c>
      <c r="R4" s="2">
        <v>0.813675213675214</v>
      </c>
      <c r="S4" s="18">
        <v>18.861808634999999</v>
      </c>
      <c r="T4" s="18">
        <v>3.22424079230769E-2</v>
      </c>
    </row>
    <row r="5" spans="1:20" x14ac:dyDescent="0.2">
      <c r="A5" t="s">
        <v>7</v>
      </c>
      <c r="C5" s="4">
        <f t="shared" ref="C5" si="0">(C4-C$2)/C$2</f>
        <v>-2.8089887424212136E-3</v>
      </c>
      <c r="D5" s="12">
        <f t="shared" ref="D5" si="1">(D4-D$2)/D$2</f>
        <v>4.9751243433948699E-3</v>
      </c>
      <c r="E5" s="12">
        <f t="shared" ref="E5" si="2">(E4-E$2)/E$2</f>
        <v>8.281573574945687E-3</v>
      </c>
      <c r="F5" s="12">
        <f t="shared" ref="F5" si="3">(F4-F$2)/F$2</f>
        <v>2.9673590475921721E-3</v>
      </c>
      <c r="G5" s="12">
        <f t="shared" ref="G5" si="4">(G4-G$2)/G$2</f>
        <v>1.0204081645538385E-2</v>
      </c>
      <c r="H5" s="4">
        <f>AVERAGE(D5:G5)</f>
        <v>6.6070346528677784E-3</v>
      </c>
      <c r="I5">
        <v>48</v>
      </c>
      <c r="J5">
        <v>15</v>
      </c>
      <c r="K5">
        <v>405</v>
      </c>
      <c r="L5" s="2">
        <v>0.83209876543209904</v>
      </c>
      <c r="M5" s="18">
        <v>14.96215213</v>
      </c>
      <c r="N5" s="18">
        <v>3.6943585506172799E-2</v>
      </c>
      <c r="O5" s="2">
        <v>0.483950617283951</v>
      </c>
      <c r="P5" s="18">
        <v>0.80971642700000002</v>
      </c>
      <c r="Q5" s="18">
        <v>1.99929981975309E-3</v>
      </c>
      <c r="R5" s="2">
        <v>0.82716049382716095</v>
      </c>
      <c r="S5" s="18">
        <v>17.586899433999999</v>
      </c>
      <c r="T5" s="18">
        <v>4.3424443046913598E-2</v>
      </c>
    </row>
    <row r="6" spans="1:20" x14ac:dyDescent="0.2">
      <c r="I6">
        <v>60</v>
      </c>
      <c r="J6">
        <v>15</v>
      </c>
      <c r="K6">
        <v>225</v>
      </c>
      <c r="L6" s="2">
        <v>0.87111111111111095</v>
      </c>
      <c r="M6" s="18">
        <v>10.411868912999999</v>
      </c>
      <c r="N6" s="18">
        <v>4.6274972946666701E-2</v>
      </c>
      <c r="O6" s="2">
        <v>0.48</v>
      </c>
      <c r="P6" s="18">
        <v>0.82452721799999995</v>
      </c>
      <c r="Q6" s="18">
        <v>3.6645654133333301E-3</v>
      </c>
      <c r="R6" s="2">
        <v>0.862222222222222</v>
      </c>
      <c r="S6" s="18">
        <v>11.911037779000001</v>
      </c>
      <c r="T6" s="18">
        <v>5.2937945684444397E-2</v>
      </c>
    </row>
    <row r="7" spans="1:20" x14ac:dyDescent="0.2">
      <c r="A7" t="s">
        <v>6</v>
      </c>
      <c r="B7">
        <v>30</v>
      </c>
      <c r="C7" s="2">
        <v>0.61798941799999996</v>
      </c>
      <c r="D7" s="2">
        <v>0.58169934639999998</v>
      </c>
      <c r="E7" s="2">
        <v>0.60341880339999998</v>
      </c>
      <c r="F7" s="2">
        <v>0.55061728399999998</v>
      </c>
      <c r="G7" s="2">
        <v>0.59111111110000003</v>
      </c>
      <c r="K7">
        <f>SUM(K2:K6)</f>
        <v>2925</v>
      </c>
      <c r="M7" s="18">
        <f>SUM(M2:M6)</f>
        <v>60.091088006999996</v>
      </c>
      <c r="N7" s="18">
        <f>M7/$K7</f>
        <v>2.0543961711794869E-2</v>
      </c>
      <c r="P7" s="18">
        <f>SUM(P2:P6)</f>
        <v>3.7917523420000001</v>
      </c>
      <c r="Q7" s="18">
        <f>P7/$K7</f>
        <v>1.2963255870085471E-3</v>
      </c>
      <c r="S7" s="18">
        <f>SUM(S2:S6)</f>
        <v>68.973094043000003</v>
      </c>
      <c r="T7" s="18">
        <f>S7/$K7</f>
        <v>2.3580544971965812E-2</v>
      </c>
    </row>
    <row r="8" spans="1:20" x14ac:dyDescent="0.2">
      <c r="A8" t="s">
        <v>13</v>
      </c>
      <c r="B8">
        <v>30</v>
      </c>
      <c r="C8" s="2">
        <v>0.75132275130000004</v>
      </c>
      <c r="D8" s="2">
        <v>0.79215686269999996</v>
      </c>
      <c r="E8" s="2">
        <v>0.82735042739999998</v>
      </c>
      <c r="F8" s="2">
        <v>0.84444444439999999</v>
      </c>
      <c r="G8" s="2">
        <v>0.87111111109999995</v>
      </c>
    </row>
    <row r="9" spans="1:20" x14ac:dyDescent="0.2">
      <c r="A9" t="s">
        <v>7</v>
      </c>
      <c r="C9" s="4">
        <f t="shared" ref="C9" si="5">(C8-C$2)/C$2</f>
        <v>-2.8089887424212136E-3</v>
      </c>
      <c r="D9" s="4">
        <f t="shared" ref="D9" si="6">(D8-D$2)/D$2</f>
        <v>4.9751243433948699E-3</v>
      </c>
      <c r="E9" s="4">
        <f t="shared" ref="E9" si="7">(E8-E$2)/E$2</f>
        <v>2.0703934845749386E-3</v>
      </c>
      <c r="F9" s="4">
        <f t="shared" ref="F9" si="8">(F8-F$2)/F$2</f>
        <v>1.4836795237960995E-2</v>
      </c>
      <c r="G9" s="4">
        <f t="shared" ref="G9" si="9">(G8-G$2)/G$2</f>
        <v>0</v>
      </c>
    </row>
    <row r="11" spans="1:20" x14ac:dyDescent="0.2">
      <c r="A11" t="s">
        <v>6</v>
      </c>
      <c r="B11">
        <v>45</v>
      </c>
      <c r="C11" s="2">
        <v>0.62539682539999997</v>
      </c>
      <c r="D11" s="2">
        <v>0.56732026140000003</v>
      </c>
      <c r="E11" s="2">
        <v>0.58974358969999996</v>
      </c>
      <c r="F11" s="2">
        <v>0.58765432100000004</v>
      </c>
      <c r="G11" s="2">
        <v>0.58222222219999997</v>
      </c>
    </row>
    <row r="12" spans="1:20" x14ac:dyDescent="0.2">
      <c r="A12" t="s">
        <v>13</v>
      </c>
      <c r="B12">
        <v>45</v>
      </c>
      <c r="C12" s="2">
        <v>0.75555555559999998</v>
      </c>
      <c r="D12" s="2">
        <v>0.79084967319999999</v>
      </c>
      <c r="E12" s="2">
        <v>0.81196581199999995</v>
      </c>
      <c r="F12" s="2">
        <v>0.83209876540000005</v>
      </c>
      <c r="G12" s="2">
        <v>0.8622222222</v>
      </c>
    </row>
    <row r="13" spans="1:20" x14ac:dyDescent="0.2">
      <c r="A13" t="s">
        <v>7</v>
      </c>
      <c r="C13" s="4">
        <f t="shared" ref="C13" si="10">(C12-C$2)/C$2</f>
        <v>2.8089888751459437E-3</v>
      </c>
      <c r="D13" s="4">
        <f t="shared" ref="D13" si="11">(D12-D$2)/D$2</f>
        <v>3.3167496045518074E-3</v>
      </c>
      <c r="E13" s="4">
        <f t="shared" ref="E13" si="12">(E12-E$2)/E$2</f>
        <v>-1.656314690765533E-2</v>
      </c>
      <c r="F13" s="4">
        <f t="shared" ref="F13" si="13">(F12-F$2)/F$2</f>
        <v>0</v>
      </c>
      <c r="G13" s="4">
        <f t="shared" ref="G13" si="14">(G12-G$2)/G$2</f>
        <v>-1.0204081645538257E-2</v>
      </c>
    </row>
    <row r="15" spans="1:20" x14ac:dyDescent="0.2">
      <c r="A15" t="s">
        <v>6</v>
      </c>
      <c r="B15">
        <v>60</v>
      </c>
      <c r="C15" s="2">
        <v>0.60105820109999997</v>
      </c>
      <c r="D15" s="2">
        <v>0.5869281046</v>
      </c>
      <c r="E15" s="2">
        <v>0.65470085469999995</v>
      </c>
      <c r="F15" s="2">
        <v>0.61728395059999996</v>
      </c>
      <c r="G15" s="2">
        <v>0.6</v>
      </c>
    </row>
    <row r="16" spans="1:20" x14ac:dyDescent="0.2">
      <c r="A16" t="s">
        <v>13</v>
      </c>
      <c r="B16">
        <v>60</v>
      </c>
      <c r="C16" s="2">
        <v>0.75238095240000002</v>
      </c>
      <c r="D16" s="2">
        <v>0.78954248370000002</v>
      </c>
      <c r="E16" s="2">
        <v>0.82051282049999996</v>
      </c>
      <c r="F16" s="2">
        <v>0.83209876540000005</v>
      </c>
      <c r="G16" s="2">
        <v>0.85777777779999997</v>
      </c>
    </row>
    <row r="17" spans="1:7" x14ac:dyDescent="0.2">
      <c r="A17" t="s">
        <v>7</v>
      </c>
      <c r="C17" s="4">
        <f t="shared" ref="C17" si="15">(C16-C$2)/C$2</f>
        <v>-1.4044943048482418E-3</v>
      </c>
      <c r="D17" s="4">
        <f t="shared" ref="D17" si="16">(D16-D$2)/D$2</f>
        <v>1.6583748657087447E-3</v>
      </c>
      <c r="E17" s="4">
        <f t="shared" ref="E17" si="17">(E16-E$2)/E$2</f>
        <v>-6.2111800903707484E-3</v>
      </c>
      <c r="F17" s="4">
        <f t="shared" ref="F17" si="18">(F16-F$2)/F$2</f>
        <v>0</v>
      </c>
      <c r="G17" s="4">
        <f t="shared" ref="G17" si="19">(G16-G$2)/G$2</f>
        <v>-1.5306122410909485E-2</v>
      </c>
    </row>
    <row r="19" spans="1:7" x14ac:dyDescent="0.2">
      <c r="A19" t="s">
        <v>6</v>
      </c>
      <c r="B19">
        <v>75</v>
      </c>
      <c r="C19" s="2">
        <v>0.63386243389999997</v>
      </c>
      <c r="D19" s="2">
        <v>0.6287581699</v>
      </c>
      <c r="E19" s="2">
        <v>0.64957264960000005</v>
      </c>
      <c r="F19" s="2">
        <v>0.59753086420000001</v>
      </c>
      <c r="G19" s="2">
        <v>0.64</v>
      </c>
    </row>
    <row r="20" spans="1:7" x14ac:dyDescent="0.2">
      <c r="A20" t="s">
        <v>13</v>
      </c>
      <c r="B20">
        <v>75</v>
      </c>
      <c r="C20" s="2">
        <v>0.75026455030000005</v>
      </c>
      <c r="D20" s="2">
        <v>0.78169934640000005</v>
      </c>
      <c r="E20" s="2">
        <v>0.82393162389999997</v>
      </c>
      <c r="F20" s="2">
        <v>0.83209876540000005</v>
      </c>
      <c r="G20" s="2">
        <v>0.87111111109999995</v>
      </c>
    </row>
    <row r="21" spans="1:7" x14ac:dyDescent="0.2">
      <c r="A21" t="s">
        <v>7</v>
      </c>
      <c r="C21" s="4">
        <f t="shared" ref="C21" si="20">(C20-C$2)/C$2</f>
        <v>-4.2134830472694553E-3</v>
      </c>
      <c r="D21" s="4">
        <f t="shared" ref="D21" si="21">(D20-D$2)/D$2</f>
        <v>-8.2918739479468182E-3</v>
      </c>
      <c r="E21" s="4">
        <f t="shared" ref="E21" si="22">(E20-E$2)/E$2</f>
        <v>-2.0703933634569163E-3</v>
      </c>
      <c r="F21" s="4">
        <f t="shared" ref="F21" si="23">(F20-F$2)/F$2</f>
        <v>0</v>
      </c>
      <c r="G21" s="4">
        <f t="shared" ref="G21" si="24">(G20-G$2)/G$2</f>
        <v>0</v>
      </c>
    </row>
    <row r="23" spans="1:7" x14ac:dyDescent="0.2">
      <c r="B23" t="s">
        <v>14</v>
      </c>
      <c r="C23">
        <v>12</v>
      </c>
      <c r="D23">
        <v>24</v>
      </c>
      <c r="E23">
        <v>36</v>
      </c>
      <c r="F23">
        <v>48</v>
      </c>
      <c r="G23">
        <v>60</v>
      </c>
    </row>
    <row r="24" spans="1:7" x14ac:dyDescent="0.2">
      <c r="B24" t="s">
        <v>22</v>
      </c>
      <c r="C24" s="2">
        <v>0.75132275130000004</v>
      </c>
      <c r="D24" s="2">
        <v>0.79215686269999996</v>
      </c>
      <c r="E24" s="2">
        <v>0.83247863249999998</v>
      </c>
      <c r="F24" s="2">
        <v>0.83456790120000002</v>
      </c>
      <c r="G24" s="2">
        <v>0.88</v>
      </c>
    </row>
    <row r="25" spans="1:7" x14ac:dyDescent="0.2">
      <c r="B25" t="s">
        <v>32</v>
      </c>
      <c r="C25" s="2">
        <v>0.75343915340000001</v>
      </c>
      <c r="D25" s="2">
        <v>0.78823529410000004</v>
      </c>
      <c r="E25" s="2">
        <v>0.82564102559999997</v>
      </c>
      <c r="F25" s="2">
        <v>0.83209876540000005</v>
      </c>
      <c r="G25" s="2">
        <v>0.87111111109999995</v>
      </c>
    </row>
    <row r="26" spans="1:7" x14ac:dyDescent="0.2">
      <c r="B26" t="s">
        <v>26</v>
      </c>
      <c r="C26" s="2">
        <v>0.53015873020000004</v>
      </c>
      <c r="D26" s="2">
        <v>0.41176470590000003</v>
      </c>
      <c r="E26" s="2">
        <v>0.53333333329999999</v>
      </c>
      <c r="F26" s="2">
        <v>0.4839506173</v>
      </c>
      <c r="G26" s="2">
        <v>0.48</v>
      </c>
    </row>
    <row r="27" spans="1:7" x14ac:dyDescent="0.2">
      <c r="B27" t="s">
        <v>31</v>
      </c>
      <c r="C27" s="2">
        <v>0.61269841269841296</v>
      </c>
      <c r="D27" s="2">
        <v>0.66535947712418297</v>
      </c>
      <c r="E27" s="2">
        <v>0.70598290598290603</v>
      </c>
      <c r="F27" s="2">
        <v>0.67407407407407405</v>
      </c>
      <c r="G27" s="2">
        <v>0.69777777777777805</v>
      </c>
    </row>
    <row r="28" spans="1:7" x14ac:dyDescent="0.2">
      <c r="B28" t="s">
        <v>33</v>
      </c>
      <c r="C28" s="2">
        <v>0.64761904761904798</v>
      </c>
      <c r="D28" s="2">
        <v>0.69803921568627503</v>
      </c>
      <c r="E28" s="2">
        <v>0.72991452991452999</v>
      </c>
      <c r="F28" s="2">
        <v>0.72839506172839497</v>
      </c>
      <c r="G28" s="2">
        <v>0.74222222222222201</v>
      </c>
    </row>
    <row r="29" spans="1:7" x14ac:dyDescent="0.2">
      <c r="B29" t="s">
        <v>34</v>
      </c>
      <c r="C29" s="2">
        <v>0.65291005290000004</v>
      </c>
      <c r="D29" s="2">
        <v>0.73464052290000004</v>
      </c>
      <c r="E29" s="2">
        <v>0.78632478630000002</v>
      </c>
      <c r="F29" s="2">
        <v>0.80246913580000001</v>
      </c>
      <c r="G29" s="2">
        <v>0.84888888890000003</v>
      </c>
    </row>
    <row r="30" spans="1:7" x14ac:dyDescent="0.2">
      <c r="B30" t="s">
        <v>35</v>
      </c>
      <c r="C30" s="2">
        <v>0.75661375659999996</v>
      </c>
      <c r="D30" s="2">
        <v>0.79215686269999996</v>
      </c>
      <c r="E30" s="2">
        <v>0.82051282049999996</v>
      </c>
      <c r="F30" s="2">
        <v>0.84197530860000003</v>
      </c>
      <c r="G30" s="2">
        <v>0.86666666670000003</v>
      </c>
    </row>
    <row r="31" spans="1:7" x14ac:dyDescent="0.2">
      <c r="B31" t="s">
        <v>18</v>
      </c>
      <c r="C31" s="2">
        <v>0.67407407407407405</v>
      </c>
      <c r="D31" s="2">
        <v>0.72156862745098005</v>
      </c>
      <c r="E31" s="2">
        <v>0.75897435897435905</v>
      </c>
      <c r="F31" s="2">
        <v>0.75802469135802497</v>
      </c>
      <c r="G31" s="2">
        <v>0.78666666666666696</v>
      </c>
    </row>
    <row r="32" spans="1:7" x14ac:dyDescent="0.2">
      <c r="B32" t="s">
        <v>36</v>
      </c>
      <c r="C32" s="2">
        <v>0.62751322751322802</v>
      </c>
      <c r="D32" s="2">
        <v>0.71372549019607801</v>
      </c>
      <c r="E32" s="2">
        <v>0.75384615384615405</v>
      </c>
      <c r="F32" s="2">
        <v>0.75802469135802497</v>
      </c>
      <c r="G32" s="2">
        <v>0.75555555555555598</v>
      </c>
    </row>
    <row r="33" spans="2:7" x14ac:dyDescent="0.2">
      <c r="B33" t="s">
        <v>39</v>
      </c>
      <c r="C33" s="2">
        <v>0.67513227513227503</v>
      </c>
      <c r="D33" s="2">
        <v>0.75032679738562102</v>
      </c>
      <c r="E33" s="2">
        <v>0.77948717948718005</v>
      </c>
      <c r="F33" s="2">
        <v>0.79012345679012297</v>
      </c>
      <c r="G33" s="2">
        <v>0.78222222222222204</v>
      </c>
    </row>
    <row r="34" spans="2:7" x14ac:dyDescent="0.2">
      <c r="B34" t="s">
        <v>40</v>
      </c>
      <c r="C34" s="2">
        <v>0.62328042328042299</v>
      </c>
      <c r="D34" s="2">
        <v>0.67843137254901997</v>
      </c>
      <c r="E34" s="2">
        <v>0.70598290598290603</v>
      </c>
      <c r="F34" s="2">
        <v>0.69135802469135799</v>
      </c>
      <c r="G34" s="2">
        <v>0.71111111111111103</v>
      </c>
    </row>
    <row r="35" spans="2:7" x14ac:dyDescent="0.2">
      <c r="B35" t="s">
        <v>41</v>
      </c>
      <c r="C35" s="2">
        <v>0.61798941798941798</v>
      </c>
      <c r="D35" s="2">
        <v>0.67189542483660103</v>
      </c>
      <c r="E35" s="2">
        <v>0.70769230769230795</v>
      </c>
      <c r="F35" s="2">
        <v>0.67654320987654304</v>
      </c>
      <c r="G35" s="2">
        <v>0.69777777777777805</v>
      </c>
    </row>
    <row r="36" spans="2:7" x14ac:dyDescent="0.2">
      <c r="B36" t="s">
        <v>42</v>
      </c>
      <c r="C36" s="2">
        <v>0.71534391534391495</v>
      </c>
      <c r="D36" s="2">
        <v>0.76862745098039198</v>
      </c>
      <c r="E36" s="2">
        <v>0.80170940170940197</v>
      </c>
      <c r="F36" s="2">
        <v>0.79012345679012297</v>
      </c>
      <c r="G36" s="2">
        <v>0.83111111111111102</v>
      </c>
    </row>
    <row r="37" spans="2:7" x14ac:dyDescent="0.2">
      <c r="B37" t="s">
        <v>43</v>
      </c>
      <c r="C37" s="2">
        <v>0.72169312169312205</v>
      </c>
      <c r="D37" s="2">
        <v>0.78039215686274499</v>
      </c>
      <c r="E37" s="2">
        <v>0.8</v>
      </c>
      <c r="F37" s="2">
        <v>0.79506172839506195</v>
      </c>
      <c r="G37" s="2">
        <v>0.82222222222222197</v>
      </c>
    </row>
    <row r="38" spans="2:7" x14ac:dyDescent="0.2">
      <c r="B38" t="s">
        <v>45</v>
      </c>
      <c r="C38" s="2">
        <v>0.58518518518518503</v>
      </c>
      <c r="D38" s="2">
        <v>0.58169934640522902</v>
      </c>
      <c r="E38" s="2">
        <v>0.57777777777777795</v>
      </c>
      <c r="F38" s="2">
        <v>0.58024691358024705</v>
      </c>
      <c r="G38" s="2">
        <v>0.59111111111111103</v>
      </c>
    </row>
    <row r="39" spans="2:7" x14ac:dyDescent="0.2">
      <c r="B39" t="s">
        <v>44</v>
      </c>
      <c r="C39" s="2">
        <v>0.68359788359788398</v>
      </c>
      <c r="D39" s="2">
        <v>0.69803921568627503</v>
      </c>
      <c r="E39" s="2">
        <v>0.72991452991452999</v>
      </c>
      <c r="F39" s="2">
        <v>0.72839506172839497</v>
      </c>
      <c r="G39" s="2">
        <v>0.74222222222222201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opLeftCell="A13" workbookViewId="0">
      <selection activeCell="D38" sqref="D38"/>
    </sheetView>
  </sheetViews>
  <sheetFormatPr baseColWidth="10" defaultRowHeight="16" x14ac:dyDescent="0.2"/>
  <cols>
    <col min="11" max="11" width="10.83203125" style="14"/>
  </cols>
  <sheetData>
    <row r="1" spans="1:23" x14ac:dyDescent="0.2">
      <c r="A1" t="s">
        <v>3</v>
      </c>
      <c r="B1" t="s">
        <v>4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 s="14" t="s">
        <v>23</v>
      </c>
      <c r="L1" s="14" t="s">
        <v>55</v>
      </c>
      <c r="M1" s="14" t="s">
        <v>56</v>
      </c>
      <c r="N1" s="14" t="s">
        <v>57</v>
      </c>
      <c r="O1" s="23" t="s">
        <v>58</v>
      </c>
      <c r="P1" s="19" t="s">
        <v>59</v>
      </c>
      <c r="Q1" s="19" t="s">
        <v>60</v>
      </c>
      <c r="R1" s="24" t="s">
        <v>61</v>
      </c>
      <c r="S1" s="20" t="s">
        <v>62</v>
      </c>
      <c r="T1" s="20" t="s">
        <v>63</v>
      </c>
      <c r="U1" s="25" t="s">
        <v>52</v>
      </c>
      <c r="V1" s="21" t="s">
        <v>53</v>
      </c>
      <c r="W1" s="21" t="s">
        <v>54</v>
      </c>
    </row>
    <row r="2" spans="1:23" x14ac:dyDescent="0.2">
      <c r="A2" t="s">
        <v>12</v>
      </c>
      <c r="C2" s="2">
        <v>0.51516886090000003</v>
      </c>
      <c r="D2" s="2">
        <v>0.57844990549999997</v>
      </c>
      <c r="E2" s="2">
        <v>0.62018220040000005</v>
      </c>
      <c r="F2" s="2">
        <v>0.61641673239999994</v>
      </c>
      <c r="G2" s="2">
        <v>0.6504065041</v>
      </c>
      <c r="H2" s="2">
        <v>0.67581837379999998</v>
      </c>
      <c r="I2" s="2">
        <v>0.73189326560000001</v>
      </c>
      <c r="J2" s="2">
        <v>0.7304625199</v>
      </c>
      <c r="L2">
        <v>5</v>
      </c>
      <c r="M2">
        <v>32</v>
      </c>
      <c r="N2">
        <v>1747</v>
      </c>
      <c r="O2" s="2">
        <v>0.51516886090440805</v>
      </c>
      <c r="P2" s="18">
        <v>8.6372189059999993</v>
      </c>
      <c r="Q2" s="18">
        <v>4.94402913909559E-3</v>
      </c>
      <c r="R2" s="2">
        <v>0.42186605609616501</v>
      </c>
      <c r="S2" s="18">
        <v>1.6178878640000001</v>
      </c>
      <c r="T2" s="18">
        <v>9.26094942186606E-4</v>
      </c>
      <c r="U2" s="2">
        <v>0.52432741843159703</v>
      </c>
      <c r="V2" s="18">
        <v>13.447763556</v>
      </c>
      <c r="W2" s="18">
        <v>7.6976322587292501E-3</v>
      </c>
    </row>
    <row r="3" spans="1:23" x14ac:dyDescent="0.2">
      <c r="A3" t="s">
        <v>6</v>
      </c>
      <c r="B3">
        <v>32</v>
      </c>
      <c r="C3" s="2">
        <v>0.4218660561</v>
      </c>
      <c r="D3" s="2">
        <v>0.4165091367</v>
      </c>
      <c r="E3" s="2">
        <v>0.47091800979999998</v>
      </c>
      <c r="F3" s="2">
        <v>0.48618784529999998</v>
      </c>
      <c r="G3" s="2">
        <v>0.4751580849</v>
      </c>
      <c r="H3" s="2">
        <v>0.47201689549999998</v>
      </c>
      <c r="I3" s="2">
        <v>0.47268106729999998</v>
      </c>
      <c r="J3" s="2">
        <v>0.51036682619999996</v>
      </c>
      <c r="L3">
        <v>10</v>
      </c>
      <c r="M3">
        <v>32</v>
      </c>
      <c r="N3">
        <v>1587</v>
      </c>
      <c r="O3" s="2">
        <v>0.578449905482042</v>
      </c>
      <c r="P3" s="18">
        <v>17.186250128000001</v>
      </c>
      <c r="Q3" s="18">
        <v>1.0829395165721499E-2</v>
      </c>
      <c r="R3" s="2">
        <v>0.41650913673598</v>
      </c>
      <c r="S3" s="18">
        <v>1.4752292330000001</v>
      </c>
      <c r="T3" s="18">
        <v>9.29571035286705E-4</v>
      </c>
      <c r="U3" s="2">
        <v>0.58034026465028399</v>
      </c>
      <c r="V3" s="18">
        <v>18.111177288</v>
      </c>
      <c r="W3" s="18">
        <v>1.1412210011342201E-2</v>
      </c>
    </row>
    <row r="4" spans="1:23" x14ac:dyDescent="0.2">
      <c r="A4" t="s">
        <v>13</v>
      </c>
      <c r="B4">
        <v>32</v>
      </c>
      <c r="C4" s="9">
        <v>0.52432741839999997</v>
      </c>
      <c r="D4" s="9">
        <v>0.5803402647</v>
      </c>
      <c r="E4" s="9">
        <v>0.62859145059999999</v>
      </c>
      <c r="F4" s="6">
        <v>0.62036306240000005</v>
      </c>
      <c r="G4" s="10">
        <v>0.64859981929999999</v>
      </c>
      <c r="H4" s="9">
        <v>0.67581837379999998</v>
      </c>
      <c r="I4" s="6">
        <v>0.73443456159999998</v>
      </c>
      <c r="J4" s="10">
        <v>0.72886762360000001</v>
      </c>
      <c r="L4">
        <v>15</v>
      </c>
      <c r="M4">
        <v>32</v>
      </c>
      <c r="N4">
        <v>1427</v>
      </c>
      <c r="O4" s="2">
        <v>0.62018220042046301</v>
      </c>
      <c r="P4" s="18">
        <v>31.636071891</v>
      </c>
      <c r="Q4" s="18">
        <v>2.2169636924316699E-2</v>
      </c>
      <c r="R4" s="2">
        <v>0.47091800981079202</v>
      </c>
      <c r="S4" s="18">
        <v>1.576574583</v>
      </c>
      <c r="T4" s="18">
        <v>1.1048175073580899E-3</v>
      </c>
      <c r="U4" s="2">
        <v>0.62859145059565502</v>
      </c>
      <c r="V4" s="18">
        <v>36.404210468999999</v>
      </c>
      <c r="W4" s="18">
        <v>2.5511009438682598E-2</v>
      </c>
    </row>
    <row r="5" spans="1:23" x14ac:dyDescent="0.2">
      <c r="A5" t="s">
        <v>7</v>
      </c>
      <c r="C5" s="7">
        <f>(C4-C$2)/C$2</f>
        <v>1.7777777725151985E-2</v>
      </c>
      <c r="D5" s="7">
        <f t="shared" ref="D5:J5" si="0">(D4-D$2)/D$2</f>
        <v>3.2679739110096973E-3</v>
      </c>
      <c r="E5" s="7">
        <f t="shared" si="0"/>
        <v>1.3559322074345589E-2</v>
      </c>
      <c r="F5" s="7">
        <f t="shared" si="0"/>
        <v>6.4020487968183349E-3</v>
      </c>
      <c r="G5" s="11">
        <f t="shared" si="0"/>
        <v>-2.7777778798507152E-3</v>
      </c>
      <c r="H5" s="7">
        <f t="shared" si="0"/>
        <v>0</v>
      </c>
      <c r="I5" s="7">
        <f t="shared" si="0"/>
        <v>3.4722221387248828E-3</v>
      </c>
      <c r="J5" s="7">
        <f t="shared" si="0"/>
        <v>-2.1834060701955279E-3</v>
      </c>
      <c r="K5" s="15">
        <f>AVERAGE(C5:J5)</f>
        <v>4.9397700870005305E-3</v>
      </c>
      <c r="L5">
        <v>20</v>
      </c>
      <c r="M5">
        <v>32</v>
      </c>
      <c r="N5">
        <v>1267</v>
      </c>
      <c r="O5" s="2">
        <v>0.61641673243883199</v>
      </c>
      <c r="P5" s="18">
        <v>42.500824917000003</v>
      </c>
      <c r="Q5" s="18">
        <v>3.3544455340962898E-2</v>
      </c>
      <c r="R5" s="2">
        <v>0.48618784530386699</v>
      </c>
      <c r="S5" s="18">
        <v>1.6485845139999999</v>
      </c>
      <c r="T5" s="18">
        <v>1.3011716764009501E-3</v>
      </c>
      <c r="U5" s="2">
        <v>0.62036306235201299</v>
      </c>
      <c r="V5" s="18">
        <v>45.465998321000001</v>
      </c>
      <c r="W5" s="18">
        <v>3.5884765841357497E-2</v>
      </c>
    </row>
    <row r="6" spans="1:23" x14ac:dyDescent="0.2">
      <c r="D6" s="2"/>
      <c r="E6" s="2"/>
      <c r="F6" s="2"/>
      <c r="G6" s="2"/>
      <c r="H6" s="2"/>
      <c r="I6" s="2"/>
      <c r="J6" s="2"/>
      <c r="L6">
        <v>25</v>
      </c>
      <c r="M6">
        <v>32</v>
      </c>
      <c r="N6">
        <v>1107</v>
      </c>
      <c r="O6" s="2">
        <v>0.65040650406504097</v>
      </c>
      <c r="P6" s="18">
        <v>45.615591180000003</v>
      </c>
      <c r="Q6" s="18">
        <v>4.1206496097561003E-2</v>
      </c>
      <c r="R6" s="2">
        <v>0.47515808491418199</v>
      </c>
      <c r="S6" s="18">
        <v>1.6837177109999999</v>
      </c>
      <c r="T6" s="18">
        <v>1.52097354200542E-3</v>
      </c>
      <c r="U6" s="2">
        <v>0.64859981933152699</v>
      </c>
      <c r="V6" s="18">
        <v>45.862959240000002</v>
      </c>
      <c r="W6" s="18">
        <v>4.1429954146341499E-2</v>
      </c>
    </row>
    <row r="7" spans="1:23" x14ac:dyDescent="0.2">
      <c r="A7" t="s">
        <v>6</v>
      </c>
      <c r="B7">
        <v>64</v>
      </c>
      <c r="C7" s="2">
        <v>0.42014882660000002</v>
      </c>
      <c r="D7" s="2">
        <v>0.46754883429999999</v>
      </c>
      <c r="E7" s="2">
        <v>0.49474421860000001</v>
      </c>
      <c r="F7" s="2">
        <v>0.50513022890000003</v>
      </c>
      <c r="G7" s="2">
        <v>0.487804878</v>
      </c>
      <c r="H7" s="2">
        <v>0.48785638860000002</v>
      </c>
      <c r="I7" s="2">
        <v>0.50698856420000005</v>
      </c>
      <c r="J7" s="2">
        <v>0.53110047849999997</v>
      </c>
      <c r="L7">
        <v>30</v>
      </c>
      <c r="M7">
        <v>32</v>
      </c>
      <c r="N7">
        <v>947</v>
      </c>
      <c r="O7" s="2">
        <v>0.67581837381203802</v>
      </c>
      <c r="P7" s="18">
        <v>42.878287376999999</v>
      </c>
      <c r="Q7" s="18">
        <v>4.5278022573389698E-2</v>
      </c>
      <c r="R7" s="2">
        <v>0.472016895459345</v>
      </c>
      <c r="S7" s="18">
        <v>1.7812079249999999</v>
      </c>
      <c r="T7" s="18">
        <v>1.8808953801478399E-3</v>
      </c>
      <c r="U7" s="2">
        <v>0.67581837381203802</v>
      </c>
      <c r="V7" s="18">
        <v>44.189941593999997</v>
      </c>
      <c r="W7" s="18">
        <v>4.6663085104540702E-2</v>
      </c>
    </row>
    <row r="8" spans="1:23" x14ac:dyDescent="0.2">
      <c r="A8" t="s">
        <v>13</v>
      </c>
      <c r="B8">
        <v>64</v>
      </c>
      <c r="C8" s="2">
        <v>0.5197481397</v>
      </c>
      <c r="D8" s="2">
        <v>0.5803402647</v>
      </c>
      <c r="E8" s="2">
        <v>0.62789067970000001</v>
      </c>
      <c r="F8" s="9">
        <v>0.62194159429999996</v>
      </c>
      <c r="G8" s="9">
        <v>0.65221318880000001</v>
      </c>
      <c r="H8" s="2">
        <v>0.67476240759999995</v>
      </c>
      <c r="I8" s="9">
        <v>0.74078780180000003</v>
      </c>
      <c r="J8" s="9">
        <v>0.73365231259999997</v>
      </c>
      <c r="L8">
        <v>35</v>
      </c>
      <c r="M8">
        <v>32</v>
      </c>
      <c r="N8">
        <v>787</v>
      </c>
      <c r="O8" s="2">
        <v>0.73189326556543799</v>
      </c>
      <c r="P8" s="18">
        <v>42.250412324999999</v>
      </c>
      <c r="Q8" s="18">
        <v>5.3685403208386301E-2</v>
      </c>
      <c r="R8" s="2">
        <v>0.47268106734434601</v>
      </c>
      <c r="S8" s="18">
        <v>1.828657301</v>
      </c>
      <c r="T8" s="18">
        <v>2.32357979796696E-3</v>
      </c>
      <c r="U8" s="2">
        <v>0.73443456162642995</v>
      </c>
      <c r="V8" s="18">
        <v>43.040416026999999</v>
      </c>
      <c r="W8" s="18">
        <v>5.4689219856416803E-2</v>
      </c>
    </row>
    <row r="9" spans="1:23" x14ac:dyDescent="0.2">
      <c r="A9" t="s">
        <v>7</v>
      </c>
      <c r="C9" s="4">
        <f>(C8-C$2)/C$2</f>
        <v>8.8888889596315558E-3</v>
      </c>
      <c r="D9" s="4">
        <f t="shared" ref="D9:J9" si="1">(D8-D$2)/D$2</f>
        <v>3.2679739110096973E-3</v>
      </c>
      <c r="E9" s="4">
        <f t="shared" si="1"/>
        <v>1.2429378487528677E-2</v>
      </c>
      <c r="F9" s="4">
        <f t="shared" si="1"/>
        <v>8.9628681533175259E-3</v>
      </c>
      <c r="G9" s="4">
        <f t="shared" si="1"/>
        <v>2.7777777261007025E-3</v>
      </c>
      <c r="H9" s="4">
        <f t="shared" si="1"/>
        <v>-1.5624999865903851E-3</v>
      </c>
      <c r="I9" s="4">
        <f t="shared" si="1"/>
        <v>1.2152777758801152E-2</v>
      </c>
      <c r="J9" s="4">
        <f t="shared" si="1"/>
        <v>4.3668122772906309E-3</v>
      </c>
      <c r="K9" s="15">
        <f>AVERAGE(C9:J9)</f>
        <v>6.4104971608861944E-3</v>
      </c>
      <c r="L9">
        <v>40</v>
      </c>
      <c r="M9">
        <v>32</v>
      </c>
      <c r="N9">
        <v>627</v>
      </c>
      <c r="O9" s="2">
        <v>0.73046251993620404</v>
      </c>
      <c r="P9" s="18">
        <v>44.849820690000001</v>
      </c>
      <c r="Q9" s="18">
        <v>7.1530814497607703E-2</v>
      </c>
      <c r="R9" s="2">
        <v>0.51036682615630002</v>
      </c>
      <c r="S9" s="18">
        <v>2.0976188109999998</v>
      </c>
      <c r="T9" s="18">
        <v>3.3454845470494402E-3</v>
      </c>
      <c r="U9" s="2">
        <v>0.728867623604466</v>
      </c>
      <c r="V9" s="18">
        <v>43.677124397</v>
      </c>
      <c r="W9" s="18">
        <v>6.9660485481658693E-2</v>
      </c>
    </row>
    <row r="10" spans="1:23" x14ac:dyDescent="0.2">
      <c r="N10">
        <f>SUM(N2:N9)</f>
        <v>9496</v>
      </c>
      <c r="P10" s="18">
        <f>SUM(P2:P9)</f>
        <v>275.55447741400002</v>
      </c>
      <c r="Q10" s="18">
        <f>P10/$N10</f>
        <v>2.9017952549915755E-2</v>
      </c>
      <c r="S10" s="18">
        <f>SUM(S2:S9)</f>
        <v>13.709477942000001</v>
      </c>
      <c r="T10" s="18">
        <f>S10/$N10</f>
        <v>1.4437108195029487E-3</v>
      </c>
      <c r="V10" s="18">
        <f>SUM(V2:V9)</f>
        <v>290.199590892</v>
      </c>
      <c r="W10" s="18">
        <f>V10/$N10</f>
        <v>3.0560192806655433E-2</v>
      </c>
    </row>
    <row r="11" spans="1:23" x14ac:dyDescent="0.2">
      <c r="A11" t="s">
        <v>6</v>
      </c>
      <c r="B11">
        <v>96</v>
      </c>
      <c r="C11" s="2">
        <v>0.4338866629</v>
      </c>
      <c r="D11" s="2">
        <v>0.45683679900000002</v>
      </c>
      <c r="E11" s="2">
        <v>0.50595655220000002</v>
      </c>
      <c r="F11" s="2">
        <v>0.51144435669999999</v>
      </c>
      <c r="G11" s="2">
        <v>0.49864498639999999</v>
      </c>
      <c r="H11" s="2">
        <v>0.50580781409999997</v>
      </c>
      <c r="I11" s="2">
        <v>0.51842439640000004</v>
      </c>
      <c r="J11" s="2">
        <v>0.53748006380000002</v>
      </c>
    </row>
    <row r="12" spans="1:23" x14ac:dyDescent="0.2">
      <c r="A12" t="s">
        <v>13</v>
      </c>
      <c r="B12">
        <v>96</v>
      </c>
      <c r="C12" s="2">
        <v>0.50658271320000003</v>
      </c>
      <c r="D12" s="2">
        <v>0.58412098300000004</v>
      </c>
      <c r="E12" s="2">
        <v>0.62088297130000003</v>
      </c>
      <c r="F12" s="2">
        <v>0.61325966850000002</v>
      </c>
      <c r="G12" s="2">
        <v>0.64859981929999999</v>
      </c>
      <c r="H12" s="2">
        <v>0.67476240759999995</v>
      </c>
      <c r="I12" s="2">
        <v>0.73697585769999996</v>
      </c>
      <c r="J12" s="2">
        <v>0.72727272730000003</v>
      </c>
    </row>
    <row r="13" spans="1:23" x14ac:dyDescent="0.2">
      <c r="A13" t="s">
        <v>7</v>
      </c>
      <c r="C13" s="4">
        <f>(C12-C$2)/C$2</f>
        <v>-1.6666666702253686E-2</v>
      </c>
      <c r="D13" s="4">
        <f t="shared" ref="D13:J13" si="2">(D12-D$2)/D$2</f>
        <v>9.8039215601532607E-3</v>
      </c>
      <c r="E13" s="4">
        <f t="shared" si="2"/>
        <v>1.1299435868169115E-3</v>
      </c>
      <c r="F13" s="4">
        <f t="shared" si="2"/>
        <v>-5.1216388752264889E-3</v>
      </c>
      <c r="G13" s="4">
        <f t="shared" si="2"/>
        <v>-2.7777778798507152E-3</v>
      </c>
      <c r="H13" s="4">
        <f t="shared" si="2"/>
        <v>-1.5624999865903851E-3</v>
      </c>
      <c r="I13" s="4">
        <f t="shared" si="2"/>
        <v>6.9444444140817213E-3</v>
      </c>
      <c r="J13" s="4">
        <f t="shared" si="2"/>
        <v>-4.3668121403910558E-3</v>
      </c>
    </row>
    <row r="15" spans="1:23" x14ac:dyDescent="0.2">
      <c r="A15" t="s">
        <v>6</v>
      </c>
      <c r="B15">
        <v>128</v>
      </c>
      <c r="C15" s="2">
        <v>0.42072123639999998</v>
      </c>
      <c r="D15" s="2">
        <v>0.46691871460000001</v>
      </c>
      <c r="E15" s="2">
        <v>0.50946040640000001</v>
      </c>
      <c r="F15" s="2">
        <v>0.50670876090000005</v>
      </c>
      <c r="G15" s="2">
        <v>0.49141824750000002</v>
      </c>
      <c r="H15" s="2">
        <v>0.50263991549999998</v>
      </c>
      <c r="I15" s="2">
        <v>0.51715374839999995</v>
      </c>
      <c r="J15" s="2">
        <v>0.54226475279999997</v>
      </c>
    </row>
    <row r="16" spans="1:23" x14ac:dyDescent="0.2">
      <c r="A16" t="s">
        <v>13</v>
      </c>
      <c r="B16">
        <v>128</v>
      </c>
      <c r="C16" s="2">
        <v>0.50085861480000005</v>
      </c>
      <c r="D16" s="2">
        <v>0.5803402647</v>
      </c>
      <c r="E16" s="2">
        <v>0.6152768045</v>
      </c>
      <c r="F16" s="2">
        <v>0.61720599840000001</v>
      </c>
      <c r="G16" s="2">
        <v>0.64859981929999999</v>
      </c>
      <c r="H16" s="10">
        <v>0.67265047519999999</v>
      </c>
      <c r="I16" s="2">
        <v>0.73697585769999996</v>
      </c>
      <c r="J16" s="2">
        <v>0.72886762360000001</v>
      </c>
    </row>
    <row r="17" spans="1:10" x14ac:dyDescent="0.2">
      <c r="A17" t="s">
        <v>7</v>
      </c>
      <c r="C17" s="4">
        <f>(C16-C$2)/C$2</f>
        <v>-2.7777777707682055E-2</v>
      </c>
      <c r="D17" s="4">
        <f t="shared" ref="D17:J17" si="3">(D16-D$2)/D$2</f>
        <v>3.2679739110096973E-3</v>
      </c>
      <c r="E17" s="4">
        <f t="shared" si="3"/>
        <v>-7.9096044627469334E-3</v>
      </c>
      <c r="F17" s="4">
        <f t="shared" si="3"/>
        <v>1.2804097593637389E-3</v>
      </c>
      <c r="G17" s="4">
        <f t="shared" si="3"/>
        <v>-2.7777778798507152E-3</v>
      </c>
      <c r="H17" s="4">
        <f t="shared" si="3"/>
        <v>-4.6874999597709913E-3</v>
      </c>
      <c r="I17" s="4">
        <f t="shared" si="3"/>
        <v>6.9444444140817213E-3</v>
      </c>
      <c r="J17" s="4">
        <f t="shared" si="3"/>
        <v>-2.1834060701955279E-3</v>
      </c>
    </row>
    <row r="19" spans="1:10" x14ac:dyDescent="0.2">
      <c r="A19" t="s">
        <v>6</v>
      </c>
      <c r="B19">
        <v>160</v>
      </c>
      <c r="C19" s="2">
        <v>0.43159702350000001</v>
      </c>
      <c r="D19" s="2">
        <v>0.46502835539999998</v>
      </c>
      <c r="E19" s="2">
        <v>0.51716888579999998</v>
      </c>
      <c r="F19" s="2">
        <v>0.51223362269999995</v>
      </c>
      <c r="G19" s="2">
        <v>0.50677506780000003</v>
      </c>
      <c r="H19" s="2">
        <v>0.51847940869999998</v>
      </c>
      <c r="I19" s="2">
        <v>0.52986022870000005</v>
      </c>
      <c r="J19" s="2">
        <v>0.54385964909999995</v>
      </c>
    </row>
    <row r="20" spans="1:10" x14ac:dyDescent="0.2">
      <c r="A20" t="s">
        <v>13</v>
      </c>
      <c r="B20">
        <v>160</v>
      </c>
      <c r="C20" s="2">
        <v>0.48425872930000002</v>
      </c>
      <c r="D20" s="2">
        <v>0.57908002520000001</v>
      </c>
      <c r="E20" s="2">
        <v>0.61597757529999997</v>
      </c>
      <c r="F20" s="2">
        <v>0.61247040249999996</v>
      </c>
      <c r="G20" s="2">
        <v>0.6495031617</v>
      </c>
      <c r="H20" s="2">
        <v>0.68004223860000002</v>
      </c>
      <c r="I20" s="2">
        <v>0.74078780180000003</v>
      </c>
      <c r="J20" s="2">
        <v>0.7304625199</v>
      </c>
    </row>
    <row r="21" spans="1:10" x14ac:dyDescent="0.2">
      <c r="A21" t="s">
        <v>7</v>
      </c>
      <c r="C21" s="4">
        <f>(C20-C$2)/C$2</f>
        <v>-5.9999999895179998E-2</v>
      </c>
      <c r="D21" s="4">
        <f t="shared" ref="D21:J21" si="4">(D20-D$2)/D$2</f>
        <v>1.0893245793780193E-3</v>
      </c>
      <c r="E21" s="4">
        <f t="shared" si="4"/>
        <v>-6.7796610371729732E-3</v>
      </c>
      <c r="F21" s="4">
        <f t="shared" si="4"/>
        <v>-6.402048634590228E-3</v>
      </c>
      <c r="G21" s="4">
        <f t="shared" si="4"/>
        <v>-1.3888889399253576E-3</v>
      </c>
      <c r="H21" s="4">
        <f t="shared" si="4"/>
        <v>6.2499999463613764E-3</v>
      </c>
      <c r="I21" s="4">
        <f t="shared" si="4"/>
        <v>1.2152777758801152E-2</v>
      </c>
      <c r="J21" s="4">
        <f t="shared" si="4"/>
        <v>0</v>
      </c>
    </row>
    <row r="23" spans="1:10" x14ac:dyDescent="0.2">
      <c r="B23" t="s">
        <v>20</v>
      </c>
      <c r="C23">
        <v>5</v>
      </c>
      <c r="D23">
        <v>10</v>
      </c>
      <c r="E23">
        <v>15</v>
      </c>
      <c r="F23">
        <v>20</v>
      </c>
      <c r="G23">
        <v>25</v>
      </c>
      <c r="H23">
        <v>30</v>
      </c>
      <c r="I23">
        <v>35</v>
      </c>
      <c r="J23">
        <v>40</v>
      </c>
    </row>
    <row r="24" spans="1:10" x14ac:dyDescent="0.2">
      <c r="B24" s="16" t="s">
        <v>22</v>
      </c>
      <c r="C24" s="17">
        <v>0.52432741839999997</v>
      </c>
      <c r="D24" s="17">
        <v>0.5803402647</v>
      </c>
      <c r="E24" s="17">
        <v>0.62859145059999999</v>
      </c>
      <c r="F24" s="17">
        <v>0.62194159429999996</v>
      </c>
      <c r="G24" s="17">
        <v>0.65221318880000001</v>
      </c>
      <c r="H24" s="17">
        <v>0.67581837379999998</v>
      </c>
      <c r="I24" s="17">
        <v>0.74078780180000003</v>
      </c>
      <c r="J24" s="17">
        <v>0.73365231259999997</v>
      </c>
    </row>
    <row r="25" spans="1:10" x14ac:dyDescent="0.2">
      <c r="B25" t="s">
        <v>24</v>
      </c>
      <c r="C25" s="2">
        <v>0.51516886090000003</v>
      </c>
      <c r="D25" s="2">
        <v>0.57844990549999997</v>
      </c>
      <c r="E25" s="2">
        <v>0.62018220040000005</v>
      </c>
      <c r="F25" s="2">
        <v>0.61641673239999994</v>
      </c>
      <c r="G25" s="2">
        <v>0.6504065041</v>
      </c>
      <c r="H25" s="2">
        <v>0.67581837379999998</v>
      </c>
      <c r="I25" s="2">
        <v>0.73189326560000001</v>
      </c>
      <c r="J25" s="2">
        <v>0.7304625199</v>
      </c>
    </row>
    <row r="26" spans="1:10" x14ac:dyDescent="0.2">
      <c r="B26" t="s">
        <v>21</v>
      </c>
      <c r="C26" s="2">
        <v>0.4218660561</v>
      </c>
      <c r="D26" s="2">
        <v>0.4165091367</v>
      </c>
      <c r="E26" s="2">
        <v>0.47091800979999998</v>
      </c>
      <c r="F26" s="2">
        <v>0.48618784529999998</v>
      </c>
      <c r="G26" s="2">
        <v>0.4751580849</v>
      </c>
      <c r="H26" s="2">
        <v>0.47201689549999998</v>
      </c>
      <c r="I26" s="2">
        <v>0.47268106729999998</v>
      </c>
      <c r="J26" s="2">
        <v>0.51036682619999996</v>
      </c>
    </row>
    <row r="27" spans="1:10" x14ac:dyDescent="0.2">
      <c r="B27" t="s">
        <v>15</v>
      </c>
      <c r="C27" s="2">
        <v>0.45506582709999999</v>
      </c>
      <c r="D27" s="2">
        <v>0.48204158790000001</v>
      </c>
      <c r="E27" s="2">
        <v>0.52067273999999997</v>
      </c>
      <c r="F27" s="2">
        <v>0.51775848459999996</v>
      </c>
      <c r="G27" s="2">
        <v>0.53748870820000005</v>
      </c>
      <c r="H27" s="2">
        <v>0.56494192190000003</v>
      </c>
      <c r="I27" s="2">
        <v>0.57560355780000005</v>
      </c>
      <c r="J27" s="2">
        <v>0.59650000000000003</v>
      </c>
    </row>
    <row r="28" spans="1:10" x14ac:dyDescent="0.2">
      <c r="B28" t="s">
        <v>16</v>
      </c>
      <c r="C28" s="2">
        <v>0.4338866629</v>
      </c>
      <c r="D28" s="2">
        <v>0.46943919340000001</v>
      </c>
      <c r="E28" s="2">
        <v>0.51366503149999998</v>
      </c>
      <c r="F28" s="2">
        <v>0.51381215469999997</v>
      </c>
      <c r="G28" s="2">
        <v>0.50677506780000003</v>
      </c>
      <c r="H28" s="2">
        <v>0.51214361139999998</v>
      </c>
      <c r="I28" s="2">
        <v>0.53113087670000003</v>
      </c>
      <c r="J28" s="2">
        <v>0.54704944180000004</v>
      </c>
    </row>
    <row r="29" spans="1:10" x14ac:dyDescent="0.2">
      <c r="B29" t="s">
        <v>17</v>
      </c>
      <c r="C29" s="2">
        <v>0.44190040068689201</v>
      </c>
      <c r="D29" s="2">
        <v>0.50976685570257996</v>
      </c>
      <c r="E29" s="2">
        <v>0.56902592852137301</v>
      </c>
      <c r="F29" s="2">
        <v>0.57616416732438802</v>
      </c>
      <c r="G29" s="2">
        <v>0.592592592592593</v>
      </c>
      <c r="H29" s="2">
        <v>0.61351636747624105</v>
      </c>
      <c r="I29" s="2">
        <v>0.67852604828462504</v>
      </c>
      <c r="J29" s="2">
        <v>0.67942583732057404</v>
      </c>
    </row>
    <row r="30" spans="1:10" x14ac:dyDescent="0.2">
      <c r="B30" t="s">
        <v>64</v>
      </c>
      <c r="C30" s="2">
        <v>0.51574127074985698</v>
      </c>
      <c r="D30" s="2">
        <v>0.58097038437303095</v>
      </c>
      <c r="E30" s="2">
        <v>0.62508759635599198</v>
      </c>
      <c r="F30" s="2">
        <v>0.61720599842146795</v>
      </c>
      <c r="G30" s="2">
        <v>0.65492321589882596</v>
      </c>
      <c r="H30" s="2">
        <v>0.678986272439282</v>
      </c>
      <c r="I30" s="2">
        <v>0.73824650571791595</v>
      </c>
      <c r="J30" s="2">
        <v>0.73046251993620404</v>
      </c>
    </row>
    <row r="31" spans="1:10" x14ac:dyDescent="0.2">
      <c r="B31" t="s">
        <v>18</v>
      </c>
      <c r="C31" s="2">
        <v>0.45449341729999998</v>
      </c>
      <c r="D31" s="2">
        <v>0.50535601760000004</v>
      </c>
      <c r="E31" s="2">
        <v>0.5459004905</v>
      </c>
      <c r="F31" s="2">
        <v>0.55327545379999998</v>
      </c>
      <c r="G31" s="2">
        <v>0.58626919600000005</v>
      </c>
      <c r="H31" s="2">
        <v>0.59662090810000001</v>
      </c>
      <c r="I31" s="2">
        <v>0.6277001271</v>
      </c>
      <c r="J31" s="2">
        <v>0.63795853270000002</v>
      </c>
    </row>
    <row r="32" spans="1:10" x14ac:dyDescent="0.2">
      <c r="B32" t="s">
        <v>19</v>
      </c>
      <c r="C32" s="2">
        <v>0.50314825409999997</v>
      </c>
      <c r="D32" s="2">
        <v>0.56395715189999995</v>
      </c>
      <c r="E32" s="2">
        <v>0.59635599159999997</v>
      </c>
      <c r="F32" s="2">
        <v>0.60142067880000005</v>
      </c>
      <c r="G32" s="2">
        <v>0.64227642279999997</v>
      </c>
      <c r="H32" s="2">
        <v>0.65153115100000003</v>
      </c>
      <c r="I32" s="2">
        <v>0.71410419309999995</v>
      </c>
      <c r="J32" s="2">
        <v>0.71451355660000004</v>
      </c>
    </row>
    <row r="33" spans="2:10" x14ac:dyDescent="0.2">
      <c r="B33" t="s">
        <v>39</v>
      </c>
      <c r="C33" s="2">
        <v>0.45907269605037199</v>
      </c>
      <c r="D33" s="2">
        <v>0.504095778197858</v>
      </c>
      <c r="E33" s="2">
        <v>0.54940434477925704</v>
      </c>
      <c r="F33" s="2">
        <v>0.54696132596685099</v>
      </c>
      <c r="G33" s="2">
        <v>0.56368563685636897</v>
      </c>
      <c r="H33" s="2">
        <v>0.58817317845828898</v>
      </c>
      <c r="I33" s="2">
        <v>0.59720457433290997</v>
      </c>
      <c r="J33" s="2">
        <v>0.61562998405103697</v>
      </c>
    </row>
    <row r="34" spans="2:10" x14ac:dyDescent="0.2">
      <c r="B34" t="s">
        <v>40</v>
      </c>
      <c r="C34" s="2">
        <v>0.46078992558672</v>
      </c>
      <c r="D34" s="2">
        <v>0.493383742911153</v>
      </c>
      <c r="E34" s="2">
        <v>0.52978276103714095</v>
      </c>
      <c r="F34" s="2">
        <v>0.52644041041831102</v>
      </c>
      <c r="G34" s="2">
        <v>0.55013550135501399</v>
      </c>
      <c r="H34" s="2">
        <v>0.57761351636747604</v>
      </c>
      <c r="I34" s="2">
        <v>0.59085133418043201</v>
      </c>
      <c r="J34" s="2">
        <v>0.61881977671451405</v>
      </c>
    </row>
    <row r="35" spans="2:10" x14ac:dyDescent="0.2">
      <c r="B35" t="s">
        <v>41</v>
      </c>
      <c r="C35" s="2">
        <v>0.45735546651402398</v>
      </c>
      <c r="D35" s="2">
        <v>0.48708254568367998</v>
      </c>
      <c r="E35" s="2">
        <v>0.52627890679747702</v>
      </c>
      <c r="F35" s="2">
        <v>0.520915548539858</v>
      </c>
      <c r="G35" s="2">
        <v>0.54200542005420105</v>
      </c>
      <c r="H35" s="2">
        <v>0.56494192185850101</v>
      </c>
      <c r="I35" s="2">
        <v>0.58068614993646805</v>
      </c>
      <c r="J35" s="2">
        <v>0.598086124401914</v>
      </c>
    </row>
    <row r="36" spans="2:10" x14ac:dyDescent="0.2">
      <c r="B36" t="s">
        <v>42</v>
      </c>
      <c r="C36" s="2">
        <v>0.46307956496851699</v>
      </c>
      <c r="D36" s="2">
        <v>0.52299936988027695</v>
      </c>
      <c r="E36" s="2">
        <v>0.56832515767344105</v>
      </c>
      <c r="F36" s="2">
        <v>0.57616416732438802</v>
      </c>
      <c r="G36" s="2">
        <v>0.58988256549232199</v>
      </c>
      <c r="H36" s="2">
        <v>0.61034846884899696</v>
      </c>
      <c r="I36" s="2">
        <v>0.64675984752223603</v>
      </c>
      <c r="J36" s="2">
        <v>0.67145135566188197</v>
      </c>
    </row>
    <row r="37" spans="2:10" x14ac:dyDescent="0.2">
      <c r="B37" t="s">
        <v>43</v>
      </c>
      <c r="C37" s="2">
        <v>0.46365197481396703</v>
      </c>
      <c r="D37" s="2">
        <v>0.52299936988027695</v>
      </c>
      <c r="E37" s="2">
        <v>0.56902592852137401</v>
      </c>
      <c r="F37" s="2">
        <v>0.57695343330702498</v>
      </c>
      <c r="G37" s="2">
        <v>0.58717253839205097</v>
      </c>
      <c r="H37" s="2">
        <v>0.604012671594509</v>
      </c>
      <c r="I37" s="2">
        <v>0.63151207115629004</v>
      </c>
      <c r="J37" s="2">
        <v>0.658692185007975</v>
      </c>
    </row>
    <row r="38" spans="2:10" x14ac:dyDescent="0.2">
      <c r="B38" t="s">
        <v>45</v>
      </c>
      <c r="C38" s="2">
        <v>0.31997710359999998</v>
      </c>
      <c r="D38" s="2">
        <v>0.40831758029999998</v>
      </c>
      <c r="E38" s="2">
        <v>0.43447792569999999</v>
      </c>
      <c r="F38" s="2">
        <v>0.44198895030000002</v>
      </c>
      <c r="G38" s="2">
        <v>0.45438121050000002</v>
      </c>
      <c r="H38" s="2">
        <v>0.43717001059999999</v>
      </c>
      <c r="I38" s="2">
        <v>0.43329097840000003</v>
      </c>
      <c r="J38" s="2">
        <v>0.42424242420000002</v>
      </c>
    </row>
    <row r="39" spans="2:10" x14ac:dyDescent="0.2">
      <c r="B39" t="s">
        <v>44</v>
      </c>
      <c r="C39" s="2">
        <v>0.42358328560000003</v>
      </c>
      <c r="D39" s="2">
        <v>0.50535601760000004</v>
      </c>
      <c r="E39" s="2">
        <v>0.55711282409999996</v>
      </c>
      <c r="F39" s="2">
        <v>0.51381215469999997</v>
      </c>
      <c r="G39" s="2">
        <v>0.50677506780000003</v>
      </c>
      <c r="H39" s="2">
        <v>0.51214361139999998</v>
      </c>
      <c r="I39" s="2">
        <v>0.53113087670000003</v>
      </c>
      <c r="J39" s="2">
        <v>0.54704944180000004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B1" sqref="B1:B1048576"/>
    </sheetView>
  </sheetViews>
  <sheetFormatPr baseColWidth="10" defaultRowHeight="16" x14ac:dyDescent="0.2"/>
  <sheetData>
    <row r="1" spans="1:11" x14ac:dyDescent="0.2">
      <c r="A1" t="s">
        <v>3</v>
      </c>
      <c r="B1" t="s">
        <v>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">
      <c r="A2" t="s">
        <v>5</v>
      </c>
      <c r="C2" s="2">
        <v>0.28048780490000003</v>
      </c>
      <c r="D2" s="2">
        <v>0.3291666667</v>
      </c>
      <c r="E2" s="2">
        <v>0.33333333329999998</v>
      </c>
      <c r="F2" s="2"/>
      <c r="G2" s="2"/>
      <c r="H2" s="2"/>
      <c r="I2" s="2"/>
      <c r="J2" s="2"/>
      <c r="K2" s="2"/>
    </row>
    <row r="3" spans="1:11" x14ac:dyDescent="0.2">
      <c r="A3" t="s">
        <v>1</v>
      </c>
      <c r="B3">
        <v>6</v>
      </c>
      <c r="C3" s="2">
        <v>0.337398374</v>
      </c>
      <c r="D3" s="2">
        <v>0.23749999999999999</v>
      </c>
      <c r="E3" s="2">
        <v>0.21367521370000001</v>
      </c>
      <c r="F3" s="2"/>
      <c r="G3" s="2"/>
      <c r="H3" s="2"/>
      <c r="I3" s="2"/>
      <c r="J3" s="2"/>
      <c r="K3" s="2"/>
    </row>
    <row r="4" spans="1:11" x14ac:dyDescent="0.2">
      <c r="A4" t="s">
        <v>2</v>
      </c>
      <c r="B4">
        <v>6</v>
      </c>
      <c r="C4" s="2">
        <v>0.34552845529999998</v>
      </c>
      <c r="D4" s="2">
        <v>0.25</v>
      </c>
      <c r="E4" s="2">
        <v>0.23931623930000001</v>
      </c>
      <c r="F4" s="2"/>
      <c r="G4" s="2"/>
      <c r="H4" s="2"/>
      <c r="I4" s="2"/>
      <c r="J4" s="2"/>
      <c r="K4" s="2"/>
    </row>
    <row r="5" spans="1:11" x14ac:dyDescent="0.2">
      <c r="A5" t="s">
        <v>7</v>
      </c>
      <c r="C5" s="4">
        <f>(C4-C3)/C3</f>
        <v>2.4096385538597706E-2</v>
      </c>
      <c r="D5" s="4">
        <f t="shared" ref="D5:E5" si="0">(D4-D3)/D3</f>
        <v>5.2631578947368474E-2</v>
      </c>
      <c r="E5" s="4">
        <f t="shared" si="0"/>
        <v>0.11999999979408002</v>
      </c>
    </row>
    <row r="7" spans="1:11" x14ac:dyDescent="0.2">
      <c r="A7" t="s">
        <v>1</v>
      </c>
      <c r="B7">
        <v>12</v>
      </c>
      <c r="C7" s="2"/>
      <c r="D7" s="2">
        <v>0.29166666670000002</v>
      </c>
      <c r="E7" s="2">
        <v>0.2478632479</v>
      </c>
      <c r="F7" s="2"/>
      <c r="G7" s="2"/>
      <c r="H7" s="2"/>
      <c r="I7" s="2"/>
      <c r="J7" s="2"/>
      <c r="K7" s="2"/>
    </row>
    <row r="8" spans="1:11" x14ac:dyDescent="0.2">
      <c r="A8" t="s">
        <v>2</v>
      </c>
      <c r="B8">
        <v>12</v>
      </c>
      <c r="C8" s="2"/>
      <c r="D8" s="5">
        <v>0.3</v>
      </c>
      <c r="E8" s="2">
        <v>0.22222222</v>
      </c>
      <c r="F8" s="2"/>
      <c r="G8" s="2"/>
      <c r="H8" s="2"/>
      <c r="I8" s="2"/>
      <c r="J8" s="2"/>
      <c r="K8" s="2"/>
    </row>
    <row r="9" spans="1:11" x14ac:dyDescent="0.2">
      <c r="A9" t="s">
        <v>7</v>
      </c>
      <c r="D9" s="4">
        <f t="shared" ref="D9:E9" si="1">(D8-D7)/D7</f>
        <v>2.8571428453877439E-2</v>
      </c>
      <c r="E9" s="4">
        <f t="shared" si="1"/>
        <v>-0.10344828496052319</v>
      </c>
    </row>
    <row r="11" spans="1:11" x14ac:dyDescent="0.2">
      <c r="A11" t="s">
        <v>1</v>
      </c>
      <c r="B11">
        <v>18</v>
      </c>
      <c r="C11" s="2"/>
      <c r="D11" s="2"/>
      <c r="E11" s="2">
        <v>0.28205128210000002</v>
      </c>
      <c r="F11" s="2"/>
      <c r="G11" s="2"/>
      <c r="H11" s="2"/>
      <c r="I11" s="2"/>
      <c r="J11" s="2"/>
      <c r="K11" s="2"/>
    </row>
    <row r="12" spans="1:11" x14ac:dyDescent="0.2">
      <c r="A12" t="s">
        <v>2</v>
      </c>
      <c r="B12">
        <v>18</v>
      </c>
      <c r="C12" s="2"/>
      <c r="D12" s="2"/>
      <c r="E12" s="5">
        <v>0.29059829059999998</v>
      </c>
      <c r="F12" s="2"/>
      <c r="G12" s="2"/>
      <c r="H12" s="2"/>
      <c r="I12" s="2"/>
      <c r="J12" s="2"/>
      <c r="K12" s="2"/>
    </row>
    <row r="13" spans="1:11" x14ac:dyDescent="0.2">
      <c r="A13" t="s">
        <v>7</v>
      </c>
      <c r="E13" s="4">
        <f t="shared" ref="E13" si="2">(E12-E11)/E11</f>
        <v>3.0303030131129307E-2</v>
      </c>
    </row>
    <row r="15" spans="1:11" x14ac:dyDescent="0.2">
      <c r="A15" t="s">
        <v>1</v>
      </c>
      <c r="B15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t="s">
        <v>2</v>
      </c>
      <c r="B16">
        <v>24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t="s">
        <v>7</v>
      </c>
    </row>
    <row r="19" spans="1:11" x14ac:dyDescent="0.2">
      <c r="A19" t="s">
        <v>1</v>
      </c>
      <c r="B19">
        <v>30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t="s">
        <v>2</v>
      </c>
      <c r="B20">
        <v>30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t="s">
        <v>7</v>
      </c>
    </row>
    <row r="23" spans="1:11" x14ac:dyDescent="0.2">
      <c r="A23" t="s">
        <v>1</v>
      </c>
      <c r="B23">
        <v>36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t="s">
        <v>2</v>
      </c>
      <c r="B24">
        <v>36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t="s">
        <v>7</v>
      </c>
    </row>
    <row r="27" spans="1:11" x14ac:dyDescent="0.2">
      <c r="A27" t="s">
        <v>1</v>
      </c>
      <c r="B27">
        <v>42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t="s">
        <v>2</v>
      </c>
      <c r="B28">
        <v>42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LFW~lambda=-5</vt:lpstr>
      <vt:lpstr>LFW~2~lambda=-5</vt:lpstr>
      <vt:lpstr>AR~lambda=-5</vt:lpstr>
      <vt:lpstr>FERET~lambda=-0.5</vt:lpstr>
      <vt:lpstr>GT~lambda=-0.5</vt:lpstr>
      <vt:lpstr>CFaces~lambda=-10</vt:lpstr>
      <vt:lpstr>YaleB_int8~lambda=-5</vt:lpstr>
      <vt:lpstr>Cleaves~lambda=0.5</vt:lpstr>
      <vt:lpstr>Leaf~lambda=-5</vt:lpstr>
      <vt:lpstr>HerbariumI~lambda=-0.5</vt:lpstr>
      <vt:lpstr>SwedishLeaf^lambda=0.5</vt:lpstr>
      <vt:lpstr>Flavia~lambda=1</vt:lpstr>
      <vt:lpstr>Herbarium~lambda=-10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2017-03-08T06:39:53Z</dcterms:created>
  <dcterms:modified xsi:type="dcterms:W3CDTF">2017-04-10T00:57:45Z</dcterms:modified>
</cp:coreProperties>
</file>