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zeng.xiangyan\babycare纸尿裤\"/>
    </mc:Choice>
  </mc:AlternateContent>
  <xr:revisionPtr revIDLastSave="0" documentId="13_ncr:1_{041D7798-76DE-497D-A31B-FF110A34726D}" xr6:coauthVersionLast="36" xr6:coauthVersionMax="36" xr10:uidLastSave="{00000000-0000-0000-0000-000000000000}"/>
  <bookViews>
    <workbookView xWindow="0" yWindow="3000" windowWidth="19200" windowHeight="7125" activeTab="1" xr2:uid="{00000000-000D-0000-FFFF-FFFF00000000}"/>
  </bookViews>
  <sheets>
    <sheet name="透视表" sheetId="2" r:id="rId1"/>
    <sheet name="Sheet1" sheetId="1" r:id="rId2"/>
    <sheet name="Sheet4" sheetId="5" r:id="rId3"/>
    <sheet name="Sheet2" sheetId="3" r:id="rId4"/>
    <sheet name="Sheet3" sheetId="4" r:id="rId5"/>
  </sheets>
  <externalReferences>
    <externalReference r:id="rId6"/>
  </externalReferences>
  <definedNames>
    <definedName name="_xlnm._FilterDatabase" localSheetId="1" hidden="1">Sheet1!$A$1:$I$436</definedName>
    <definedName name="_xlnm._FilterDatabase" localSheetId="2" hidden="1">Sheet4!$A$1:$B$438</definedName>
  </definedNames>
  <calcPr calcId="191029"/>
  <pivotCaches>
    <pivotCache cacheId="33" r:id="rId7"/>
  </pivotCaches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2" i="1"/>
  <c r="E179" i="1" l="1"/>
  <c r="E181" i="1"/>
  <c r="E184" i="1"/>
  <c r="E436" i="1"/>
  <c r="C344" i="1" l="1"/>
  <c r="E344" i="1" s="1"/>
  <c r="C406" i="1"/>
  <c r="E406" i="1" s="1"/>
  <c r="C346" i="1"/>
  <c r="E346" i="1" s="1"/>
  <c r="C345" i="1"/>
  <c r="E345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80" i="1"/>
  <c r="E180" i="1" s="1"/>
  <c r="C182" i="1"/>
  <c r="E182" i="1" s="1"/>
  <c r="C183" i="1"/>
  <c r="E183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2" i="1"/>
  <c r="E2" i="1" s="1"/>
  <c r="H436" i="1"/>
  <c r="H402" i="1" l="1"/>
  <c r="H259" i="1"/>
  <c r="H131" i="1"/>
  <c r="H387" i="1"/>
  <c r="H258" i="1"/>
  <c r="H130" i="1"/>
  <c r="H386" i="1"/>
  <c r="H243" i="1"/>
  <c r="H115" i="1"/>
  <c r="H371" i="1"/>
  <c r="H242" i="1"/>
  <c r="H114" i="1"/>
  <c r="H370" i="1"/>
  <c r="H227" i="1"/>
  <c r="H99" i="1"/>
  <c r="H355" i="1"/>
  <c r="H226" i="1"/>
  <c r="H98" i="1"/>
  <c r="H339" i="1"/>
  <c r="H211" i="1"/>
  <c r="H83" i="1"/>
  <c r="H338" i="1"/>
  <c r="H210" i="1"/>
  <c r="H82" i="1"/>
  <c r="H323" i="1"/>
  <c r="H195" i="1"/>
  <c r="H67" i="1"/>
  <c r="H322" i="1"/>
  <c r="H194" i="1"/>
  <c r="H66" i="1"/>
  <c r="H307" i="1"/>
  <c r="H179" i="1"/>
  <c r="H51" i="1"/>
  <c r="H435" i="1"/>
  <c r="H306" i="1"/>
  <c r="H178" i="1"/>
  <c r="H50" i="1"/>
  <c r="H434" i="1"/>
  <c r="H291" i="1"/>
  <c r="H163" i="1"/>
  <c r="H35" i="1"/>
  <c r="H419" i="1"/>
  <c r="H290" i="1"/>
  <c r="H162" i="1"/>
  <c r="H34" i="1"/>
  <c r="H418" i="1"/>
  <c r="H275" i="1"/>
  <c r="H147" i="1"/>
  <c r="H19" i="1"/>
  <c r="H403" i="1"/>
  <c r="H274" i="1"/>
  <c r="H146" i="1"/>
  <c r="H18" i="1"/>
  <c r="H354" i="1"/>
  <c r="H433" i="1"/>
  <c r="H417" i="1"/>
  <c r="H401" i="1"/>
  <c r="H385" i="1"/>
  <c r="H369" i="1"/>
  <c r="H353" i="1"/>
  <c r="H337" i="1"/>
  <c r="H321" i="1"/>
  <c r="H305" i="1"/>
  <c r="H289" i="1"/>
  <c r="H273" i="1"/>
  <c r="H257" i="1"/>
  <c r="H241" i="1"/>
  <c r="H225" i="1"/>
  <c r="H209" i="1"/>
  <c r="H193" i="1"/>
  <c r="H177" i="1"/>
  <c r="H161" i="1"/>
  <c r="H145" i="1"/>
  <c r="H129" i="1"/>
  <c r="H113" i="1"/>
  <c r="H97" i="1"/>
  <c r="H81" i="1"/>
  <c r="H65" i="1"/>
  <c r="H49" i="1"/>
  <c r="H33" i="1"/>
  <c r="H17" i="1"/>
  <c r="H432" i="1"/>
  <c r="H416" i="1"/>
  <c r="H400" i="1"/>
  <c r="H384" i="1"/>
  <c r="H368" i="1"/>
  <c r="H352" i="1"/>
  <c r="H336" i="1"/>
  <c r="H320" i="1"/>
  <c r="H304" i="1"/>
  <c r="H288" i="1"/>
  <c r="H272" i="1"/>
  <c r="H256" i="1"/>
  <c r="H240" i="1"/>
  <c r="H224" i="1"/>
  <c r="H208" i="1"/>
  <c r="H192" i="1"/>
  <c r="H176" i="1"/>
  <c r="H160" i="1"/>
  <c r="H144" i="1"/>
  <c r="H128" i="1"/>
  <c r="H112" i="1"/>
  <c r="H96" i="1"/>
  <c r="H80" i="1"/>
  <c r="H64" i="1"/>
  <c r="H48" i="1"/>
  <c r="H32" i="1"/>
  <c r="H16" i="1"/>
  <c r="H431" i="1"/>
  <c r="H415" i="1"/>
  <c r="H399" i="1"/>
  <c r="H383" i="1"/>
  <c r="H367" i="1"/>
  <c r="H351" i="1"/>
  <c r="H335" i="1"/>
  <c r="H319" i="1"/>
  <c r="H303" i="1"/>
  <c r="H287" i="1"/>
  <c r="H271" i="1"/>
  <c r="H255" i="1"/>
  <c r="H239" i="1"/>
  <c r="H223" i="1"/>
  <c r="H207" i="1"/>
  <c r="H191" i="1"/>
  <c r="H175" i="1"/>
  <c r="H159" i="1"/>
  <c r="H143" i="1"/>
  <c r="H127" i="1"/>
  <c r="H111" i="1"/>
  <c r="H95" i="1"/>
  <c r="H79" i="1"/>
  <c r="H63" i="1"/>
  <c r="H47" i="1"/>
  <c r="H31" i="1"/>
  <c r="H15" i="1"/>
  <c r="H430" i="1"/>
  <c r="H414" i="1"/>
  <c r="H398" i="1"/>
  <c r="H382" i="1"/>
  <c r="H366" i="1"/>
  <c r="H350" i="1"/>
  <c r="H334" i="1"/>
  <c r="H318" i="1"/>
  <c r="H302" i="1"/>
  <c r="H286" i="1"/>
  <c r="H270" i="1"/>
  <c r="H254" i="1"/>
  <c r="H238" i="1"/>
  <c r="H222" i="1"/>
  <c r="H206" i="1"/>
  <c r="H190" i="1"/>
  <c r="H174" i="1"/>
  <c r="H158" i="1"/>
  <c r="H142" i="1"/>
  <c r="H126" i="1"/>
  <c r="H110" i="1"/>
  <c r="H94" i="1"/>
  <c r="H78" i="1"/>
  <c r="H62" i="1"/>
  <c r="H46" i="1"/>
  <c r="H30" i="1"/>
  <c r="H14" i="1"/>
  <c r="H429" i="1"/>
  <c r="H413" i="1"/>
  <c r="H397" i="1"/>
  <c r="H381" i="1"/>
  <c r="H365" i="1"/>
  <c r="H349" i="1"/>
  <c r="H333" i="1"/>
  <c r="H317" i="1"/>
  <c r="H301" i="1"/>
  <c r="H285" i="1"/>
  <c r="H269" i="1"/>
  <c r="H253" i="1"/>
  <c r="H237" i="1"/>
  <c r="H221" i="1"/>
  <c r="H205" i="1"/>
  <c r="H189" i="1"/>
  <c r="H173" i="1"/>
  <c r="H157" i="1"/>
  <c r="H141" i="1"/>
  <c r="H125" i="1"/>
  <c r="H109" i="1"/>
  <c r="H93" i="1"/>
  <c r="H77" i="1"/>
  <c r="H61" i="1"/>
  <c r="H45" i="1"/>
  <c r="H29" i="1"/>
  <c r="H13" i="1"/>
  <c r="H428" i="1"/>
  <c r="H412" i="1"/>
  <c r="H396" i="1"/>
  <c r="H380" i="1"/>
  <c r="H364" i="1"/>
  <c r="H348" i="1"/>
  <c r="H332" i="1"/>
  <c r="H316" i="1"/>
  <c r="H300" i="1"/>
  <c r="H284" i="1"/>
  <c r="H268" i="1"/>
  <c r="H252" i="1"/>
  <c r="H236" i="1"/>
  <c r="H220" i="1"/>
  <c r="H204" i="1"/>
  <c r="H188" i="1"/>
  <c r="H172" i="1"/>
  <c r="H156" i="1"/>
  <c r="H140" i="1"/>
  <c r="H124" i="1"/>
  <c r="H108" i="1"/>
  <c r="H92" i="1"/>
  <c r="H76" i="1"/>
  <c r="H60" i="1"/>
  <c r="H44" i="1"/>
  <c r="H28" i="1"/>
  <c r="H12" i="1"/>
  <c r="H427" i="1"/>
  <c r="H411" i="1"/>
  <c r="H395" i="1"/>
  <c r="H379" i="1"/>
  <c r="H363" i="1"/>
  <c r="H347" i="1"/>
  <c r="H331" i="1"/>
  <c r="H315" i="1"/>
  <c r="H299" i="1"/>
  <c r="H283" i="1"/>
  <c r="H267" i="1"/>
  <c r="H251" i="1"/>
  <c r="H235" i="1"/>
  <c r="H219" i="1"/>
  <c r="H203" i="1"/>
  <c r="H187" i="1"/>
  <c r="H171" i="1"/>
  <c r="H155" i="1"/>
  <c r="H139" i="1"/>
  <c r="H123" i="1"/>
  <c r="H107" i="1"/>
  <c r="H91" i="1"/>
  <c r="H75" i="1"/>
  <c r="H59" i="1"/>
  <c r="H43" i="1"/>
  <c r="H27" i="1"/>
  <c r="H11" i="1"/>
  <c r="H426" i="1"/>
  <c r="H410" i="1"/>
  <c r="H394" i="1"/>
  <c r="H378" i="1"/>
  <c r="H362" i="1"/>
  <c r="H346" i="1"/>
  <c r="H330" i="1"/>
  <c r="H314" i="1"/>
  <c r="H298" i="1"/>
  <c r="H282" i="1"/>
  <c r="H266" i="1"/>
  <c r="H250" i="1"/>
  <c r="H234" i="1"/>
  <c r="H218" i="1"/>
  <c r="H202" i="1"/>
  <c r="H186" i="1"/>
  <c r="H170" i="1"/>
  <c r="H154" i="1"/>
  <c r="H138" i="1"/>
  <c r="H122" i="1"/>
  <c r="H106" i="1"/>
  <c r="H90" i="1"/>
  <c r="H74" i="1"/>
  <c r="H58" i="1"/>
  <c r="H42" i="1"/>
  <c r="H26" i="1"/>
  <c r="H10" i="1"/>
  <c r="H425" i="1"/>
  <c r="H409" i="1"/>
  <c r="H393" i="1"/>
  <c r="H377" i="1"/>
  <c r="H361" i="1"/>
  <c r="H345" i="1"/>
  <c r="H329" i="1"/>
  <c r="H313" i="1"/>
  <c r="H297" i="1"/>
  <c r="H281" i="1"/>
  <c r="H265" i="1"/>
  <c r="H249" i="1"/>
  <c r="H233" i="1"/>
  <c r="H217" i="1"/>
  <c r="H201" i="1"/>
  <c r="H185" i="1"/>
  <c r="H169" i="1"/>
  <c r="H153" i="1"/>
  <c r="H137" i="1"/>
  <c r="H121" i="1"/>
  <c r="H105" i="1"/>
  <c r="H89" i="1"/>
  <c r="H73" i="1"/>
  <c r="H57" i="1"/>
  <c r="H41" i="1"/>
  <c r="H25" i="1"/>
  <c r="H9" i="1"/>
  <c r="H424" i="1"/>
  <c r="H408" i="1"/>
  <c r="H392" i="1"/>
  <c r="H376" i="1"/>
  <c r="H360" i="1"/>
  <c r="H344" i="1"/>
  <c r="H328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88" i="1"/>
  <c r="H72" i="1"/>
  <c r="H56" i="1"/>
  <c r="H40" i="1"/>
  <c r="H24" i="1"/>
  <c r="H8" i="1"/>
  <c r="H423" i="1"/>
  <c r="H407" i="1"/>
  <c r="H391" i="1"/>
  <c r="H375" i="1"/>
  <c r="H359" i="1"/>
  <c r="H343" i="1"/>
  <c r="H327" i="1"/>
  <c r="H311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H7" i="1"/>
  <c r="H422" i="1"/>
  <c r="H406" i="1"/>
  <c r="H390" i="1"/>
  <c r="H374" i="1"/>
  <c r="H358" i="1"/>
  <c r="H342" i="1"/>
  <c r="H326" i="1"/>
  <c r="H310" i="1"/>
  <c r="H294" i="1"/>
  <c r="H278" i="1"/>
  <c r="H262" i="1"/>
  <c r="H246" i="1"/>
  <c r="H230" i="1"/>
  <c r="H214" i="1"/>
  <c r="H198" i="1"/>
  <c r="H182" i="1"/>
  <c r="H166" i="1"/>
  <c r="H150" i="1"/>
  <c r="H134" i="1"/>
  <c r="H118" i="1"/>
  <c r="H102" i="1"/>
  <c r="H86" i="1"/>
  <c r="H70" i="1"/>
  <c r="H54" i="1"/>
  <c r="H38" i="1"/>
  <c r="H22" i="1"/>
  <c r="H6" i="1"/>
  <c r="H2" i="1"/>
  <c r="H421" i="1"/>
  <c r="H405" i="1"/>
  <c r="H389" i="1"/>
  <c r="H373" i="1"/>
  <c r="H357" i="1"/>
  <c r="H341" i="1"/>
  <c r="H325" i="1"/>
  <c r="H309" i="1"/>
  <c r="H293" i="1"/>
  <c r="H277" i="1"/>
  <c r="H261" i="1"/>
  <c r="H245" i="1"/>
  <c r="H229" i="1"/>
  <c r="H213" i="1"/>
  <c r="H197" i="1"/>
  <c r="H181" i="1"/>
  <c r="H165" i="1"/>
  <c r="H149" i="1"/>
  <c r="H133" i="1"/>
  <c r="H117" i="1"/>
  <c r="H101" i="1"/>
  <c r="H85" i="1"/>
  <c r="H69" i="1"/>
  <c r="H53" i="1"/>
  <c r="H37" i="1"/>
  <c r="H21" i="1"/>
  <c r="H4" i="1"/>
  <c r="H420" i="1"/>
  <c r="H404" i="1"/>
  <c r="H388" i="1"/>
  <c r="H372" i="1"/>
  <c r="H356" i="1"/>
  <c r="H340" i="1"/>
  <c r="H324" i="1"/>
  <c r="H308" i="1"/>
  <c r="H292" i="1"/>
  <c r="H276" i="1"/>
  <c r="H260" i="1"/>
  <c r="H244" i="1"/>
  <c r="H228" i="1"/>
  <c r="H212" i="1"/>
  <c r="H196" i="1"/>
  <c r="H180" i="1"/>
  <c r="H164" i="1"/>
  <c r="H148" i="1"/>
  <c r="H132" i="1"/>
  <c r="H116" i="1"/>
  <c r="H100" i="1"/>
  <c r="H84" i="1"/>
  <c r="H68" i="1"/>
  <c r="H52" i="1"/>
  <c r="H36" i="1"/>
  <c r="H20" i="1"/>
  <c r="H3" i="1"/>
  <c r="H5" i="1"/>
  <c r="F10" i="3"/>
  <c r="F2" i="3"/>
  <c r="F20" i="3" l="1"/>
  <c r="F65" i="3"/>
  <c r="F317" i="3"/>
  <c r="F300" i="3"/>
  <c r="F284" i="3"/>
  <c r="F265" i="3"/>
  <c r="F245" i="3"/>
  <c r="F214" i="3"/>
  <c r="F175" i="3"/>
  <c r="F116" i="3"/>
  <c r="F334" i="3"/>
  <c r="F316" i="3"/>
  <c r="F299" i="3"/>
  <c r="F283" i="3"/>
  <c r="F264" i="3"/>
  <c r="F244" i="3"/>
  <c r="F213" i="3"/>
  <c r="F174" i="3"/>
  <c r="F100" i="3"/>
  <c r="F63" i="3"/>
  <c r="F9" i="3"/>
  <c r="F333" i="3"/>
  <c r="F315" i="3"/>
  <c r="F298" i="3"/>
  <c r="F282" i="3"/>
  <c r="F263" i="3"/>
  <c r="F243" i="3"/>
  <c r="F212" i="3"/>
  <c r="F173" i="3"/>
  <c r="F99" i="3"/>
  <c r="F62" i="3"/>
  <c r="F8" i="3"/>
  <c r="F332" i="3"/>
  <c r="F314" i="3"/>
  <c r="F297" i="3"/>
  <c r="F281" i="3"/>
  <c r="F262" i="3"/>
  <c r="F235" i="3"/>
  <c r="F211" i="3"/>
  <c r="F171" i="3"/>
  <c r="F98" i="3"/>
  <c r="F61" i="3"/>
  <c r="F7" i="3"/>
  <c r="F331" i="3"/>
  <c r="F313" i="3"/>
  <c r="F296" i="3"/>
  <c r="F280" i="3"/>
  <c r="F261" i="3"/>
  <c r="F234" i="3"/>
  <c r="F200" i="3"/>
  <c r="F166" i="3"/>
  <c r="F97" i="3"/>
  <c r="F52" i="3"/>
  <c r="F4" i="3"/>
  <c r="F330" i="3"/>
  <c r="F312" i="3"/>
  <c r="F295" i="3"/>
  <c r="F279" i="3"/>
  <c r="F260" i="3"/>
  <c r="F233" i="3"/>
  <c r="F198" i="3"/>
  <c r="F165" i="3"/>
  <c r="F84" i="3"/>
  <c r="F51" i="3"/>
  <c r="F329" i="3"/>
  <c r="F311" i="3"/>
  <c r="F294" i="3"/>
  <c r="F278" i="3"/>
  <c r="F259" i="3"/>
  <c r="F232" i="3"/>
  <c r="F197" i="3"/>
  <c r="F164" i="3"/>
  <c r="F82" i="3"/>
  <c r="F50" i="3"/>
  <c r="F328" i="3"/>
  <c r="F310" i="3"/>
  <c r="F293" i="3"/>
  <c r="F277" i="3"/>
  <c r="F258" i="3"/>
  <c r="F231" i="3"/>
  <c r="F196" i="3"/>
  <c r="F163" i="3"/>
  <c r="F81" i="3"/>
  <c r="F49" i="3"/>
  <c r="F327" i="3"/>
  <c r="F309" i="3"/>
  <c r="F292" i="3"/>
  <c r="F276" i="3"/>
  <c r="F257" i="3"/>
  <c r="F230" i="3"/>
  <c r="F195" i="3"/>
  <c r="F151" i="3"/>
  <c r="F80" i="3"/>
  <c r="F48" i="3"/>
  <c r="F326" i="3"/>
  <c r="F308" i="3"/>
  <c r="F291" i="3"/>
  <c r="F275" i="3"/>
  <c r="F255" i="3"/>
  <c r="F229" i="3"/>
  <c r="F187" i="3"/>
  <c r="F150" i="3"/>
  <c r="F79" i="3"/>
  <c r="F37" i="3"/>
  <c r="F325" i="3"/>
  <c r="F307" i="3"/>
  <c r="F290" i="3"/>
  <c r="F274" i="3"/>
  <c r="F251" i="3"/>
  <c r="F228" i="3"/>
  <c r="F186" i="3"/>
  <c r="F149" i="3"/>
  <c r="F76" i="3"/>
  <c r="F36" i="3"/>
  <c r="F324" i="3"/>
  <c r="F306" i="3"/>
  <c r="F289" i="3"/>
  <c r="F271" i="3"/>
  <c r="F250" i="3"/>
  <c r="F227" i="3"/>
  <c r="F182" i="3"/>
  <c r="F148" i="3"/>
  <c r="F75" i="3"/>
  <c r="F33" i="3"/>
  <c r="F323" i="3"/>
  <c r="F304" i="3"/>
  <c r="F288" i="3"/>
  <c r="F269" i="3"/>
  <c r="F249" i="3"/>
  <c r="F218" i="3"/>
  <c r="F181" i="3"/>
  <c r="F141" i="3"/>
  <c r="F70" i="3"/>
  <c r="F31" i="3"/>
  <c r="F322" i="3"/>
  <c r="F303" i="3"/>
  <c r="F287" i="3"/>
  <c r="F268" i="3"/>
  <c r="F248" i="3"/>
  <c r="F217" i="3"/>
  <c r="F180" i="3"/>
  <c r="F139" i="3"/>
  <c r="F69" i="3"/>
  <c r="F30" i="3"/>
  <c r="F3" i="3"/>
  <c r="F319" i="3"/>
  <c r="F302" i="3"/>
  <c r="F286" i="3"/>
  <c r="F267" i="3"/>
  <c r="F247" i="3"/>
  <c r="F216" i="3"/>
  <c r="F179" i="3"/>
  <c r="F138" i="3"/>
  <c r="F68" i="3"/>
  <c r="F29" i="3"/>
  <c r="F318" i="3"/>
  <c r="F301" i="3"/>
  <c r="F285" i="3"/>
  <c r="F266" i="3"/>
  <c r="F246" i="3"/>
  <c r="F215" i="3"/>
  <c r="F176" i="3"/>
  <c r="F132" i="3"/>
  <c r="F67" i="3"/>
  <c r="F242" i="3"/>
  <c r="F226" i="3"/>
  <c r="F210" i="3"/>
  <c r="F194" i="3"/>
  <c r="F178" i="3"/>
  <c r="F162" i="3"/>
  <c r="F146" i="3"/>
  <c r="F130" i="3"/>
  <c r="F114" i="3"/>
  <c r="F66" i="3"/>
  <c r="F34" i="3"/>
  <c r="F18" i="3"/>
  <c r="F321" i="3"/>
  <c r="F305" i="3"/>
  <c r="F273" i="3"/>
  <c r="F241" i="3"/>
  <c r="F225" i="3"/>
  <c r="F209" i="3"/>
  <c r="F193" i="3"/>
  <c r="F177" i="3"/>
  <c r="F161" i="3"/>
  <c r="F145" i="3"/>
  <c r="F129" i="3"/>
  <c r="F113" i="3"/>
  <c r="F17" i="3"/>
  <c r="F320" i="3"/>
  <c r="F272" i="3"/>
  <c r="F256" i="3"/>
  <c r="F240" i="3"/>
  <c r="F224" i="3"/>
  <c r="F208" i="3"/>
  <c r="F192" i="3"/>
  <c r="F160" i="3"/>
  <c r="F144" i="3"/>
  <c r="F128" i="3"/>
  <c r="F112" i="3"/>
  <c r="F96" i="3"/>
  <c r="F64" i="3"/>
  <c r="F32" i="3"/>
  <c r="F16" i="3"/>
  <c r="F239" i="3"/>
  <c r="F223" i="3"/>
  <c r="F207" i="3"/>
  <c r="F191" i="3"/>
  <c r="F159" i="3"/>
  <c r="F143" i="3"/>
  <c r="F127" i="3"/>
  <c r="F111" i="3"/>
  <c r="F95" i="3"/>
  <c r="F47" i="3"/>
  <c r="F15" i="3"/>
  <c r="F270" i="3"/>
  <c r="F254" i="3"/>
  <c r="F238" i="3"/>
  <c r="F222" i="3"/>
  <c r="F206" i="3"/>
  <c r="F190" i="3"/>
  <c r="F158" i="3"/>
  <c r="F142" i="3"/>
  <c r="F126" i="3"/>
  <c r="F110" i="3"/>
  <c r="F94" i="3"/>
  <c r="F78" i="3"/>
  <c r="F46" i="3"/>
  <c r="F14" i="3"/>
  <c r="F253" i="3"/>
  <c r="F237" i="3"/>
  <c r="F221" i="3"/>
  <c r="F205" i="3"/>
  <c r="F189" i="3"/>
  <c r="F157" i="3"/>
  <c r="F125" i="3"/>
  <c r="F109" i="3"/>
  <c r="F93" i="3"/>
  <c r="F77" i="3"/>
  <c r="F45" i="3"/>
  <c r="F13" i="3"/>
  <c r="F252" i="3"/>
  <c r="F236" i="3"/>
  <c r="F220" i="3"/>
  <c r="F204" i="3"/>
  <c r="F188" i="3"/>
  <c r="F172" i="3"/>
  <c r="F156" i="3"/>
  <c r="F140" i="3"/>
  <c r="F124" i="3"/>
  <c r="F108" i="3"/>
  <c r="F92" i="3"/>
  <c r="F60" i="3"/>
  <c r="F44" i="3"/>
  <c r="F28" i="3"/>
  <c r="F12" i="3"/>
  <c r="F219" i="3"/>
  <c r="F203" i="3"/>
  <c r="F155" i="3"/>
  <c r="F123" i="3"/>
  <c r="F107" i="3"/>
  <c r="F91" i="3"/>
  <c r="F59" i="3"/>
  <c r="F43" i="3"/>
  <c r="F27" i="3"/>
  <c r="F11" i="3"/>
  <c r="F202" i="3"/>
  <c r="F170" i="3"/>
  <c r="F154" i="3"/>
  <c r="F122" i="3"/>
  <c r="F106" i="3"/>
  <c r="F90" i="3"/>
  <c r="F74" i="3"/>
  <c r="F58" i="3"/>
  <c r="F42" i="3"/>
  <c r="F26" i="3"/>
  <c r="F201" i="3"/>
  <c r="F185" i="3"/>
  <c r="F169" i="3"/>
  <c r="F153" i="3"/>
  <c r="F137" i="3"/>
  <c r="F121" i="3"/>
  <c r="F105" i="3"/>
  <c r="F89" i="3"/>
  <c r="F73" i="3"/>
  <c r="F57" i="3"/>
  <c r="F41" i="3"/>
  <c r="F25" i="3"/>
  <c r="F184" i="3"/>
  <c r="F168" i="3"/>
  <c r="F152" i="3"/>
  <c r="F136" i="3"/>
  <c r="F120" i="3"/>
  <c r="F104" i="3"/>
  <c r="F88" i="3"/>
  <c r="F72" i="3"/>
  <c r="F56" i="3"/>
  <c r="F40" i="3"/>
  <c r="F24" i="3"/>
  <c r="F199" i="3"/>
  <c r="F183" i="3"/>
  <c r="F167" i="3"/>
  <c r="F135" i="3"/>
  <c r="F119" i="3"/>
  <c r="F103" i="3"/>
  <c r="F87" i="3"/>
  <c r="F71" i="3"/>
  <c r="F55" i="3"/>
  <c r="F39" i="3"/>
  <c r="F23" i="3"/>
  <c r="F134" i="3"/>
  <c r="F118" i="3"/>
  <c r="F102" i="3"/>
  <c r="F86" i="3"/>
  <c r="F54" i="3"/>
  <c r="F38" i="3"/>
  <c r="F22" i="3"/>
  <c r="F6" i="3"/>
  <c r="F133" i="3"/>
  <c r="F117" i="3"/>
  <c r="F101" i="3"/>
  <c r="F85" i="3"/>
  <c r="F53" i="3"/>
  <c r="F21" i="3"/>
  <c r="F5" i="3"/>
  <c r="F147" i="3"/>
  <c r="F131" i="3"/>
  <c r="F115" i="3"/>
  <c r="F83" i="3"/>
  <c r="F35" i="3"/>
  <c r="F19" i="3"/>
  <c r="G421" i="1"/>
  <c r="G424" i="1"/>
  <c r="G420" i="1"/>
  <c r="G422" i="1"/>
  <c r="G418" i="1"/>
  <c r="G305" i="1"/>
  <c r="G223" i="1"/>
  <c r="G252" i="1"/>
  <c r="G295" i="1"/>
  <c r="G189" i="1"/>
  <c r="G190" i="1"/>
  <c r="G188" i="1"/>
  <c r="G152" i="1"/>
  <c r="G4" i="1"/>
  <c r="G329" i="1"/>
  <c r="G326" i="1"/>
  <c r="G328" i="1"/>
  <c r="G327" i="1"/>
</calcChain>
</file>

<file path=xl/sharedStrings.xml><?xml version="1.0" encoding="utf-8"?>
<sst xmlns="http://schemas.openxmlformats.org/spreadsheetml/2006/main" count="2906" uniqueCount="815">
  <si>
    <t>价位段</t>
  </si>
  <si>
    <t>品牌</t>
  </si>
  <si>
    <t>系列线</t>
  </si>
  <si>
    <t>1元以下</t>
  </si>
  <si>
    <t>碧芭宝贝</t>
  </si>
  <si>
    <t>(空白)</t>
  </si>
  <si>
    <t>总计</t>
  </si>
  <si>
    <t>2-2.5元</t>
  </si>
  <si>
    <t>1-2元</t>
  </si>
  <si>
    <t>2.5-3.5元</t>
  </si>
  <si>
    <t>3.5元+</t>
  </si>
  <si>
    <t>片单价</t>
  </si>
  <si>
    <t>好奇</t>
  </si>
  <si>
    <t>皇家御裤</t>
  </si>
  <si>
    <t>金装</t>
  </si>
  <si>
    <t>小森林</t>
  </si>
  <si>
    <t>小桃裤/铂金装</t>
  </si>
  <si>
    <t>柯基裤/软萌星人</t>
  </si>
  <si>
    <t>小云窗</t>
  </si>
  <si>
    <t>奢透呼吸</t>
  </si>
  <si>
    <t>企鹅裤</t>
  </si>
  <si>
    <t>蒲公英</t>
  </si>
  <si>
    <t>帮宝适</t>
  </si>
  <si>
    <t>黑金帮</t>
  </si>
  <si>
    <t>一级帮</t>
  </si>
  <si>
    <t>绿帮（超薄干爽）</t>
  </si>
  <si>
    <t>清新帮</t>
  </si>
  <si>
    <t>纯净帮</t>
  </si>
  <si>
    <t>袋鼠裤</t>
  </si>
  <si>
    <t>大王</t>
  </si>
  <si>
    <t>光羽</t>
  </si>
  <si>
    <t>短裤式</t>
  </si>
  <si>
    <t>迪士尼IP</t>
  </si>
  <si>
    <t>精灵</t>
  </si>
  <si>
    <t>轻透系列</t>
  </si>
  <si>
    <t>自然之恩</t>
  </si>
  <si>
    <t>4+</t>
  </si>
  <si>
    <t>鎏金</t>
  </si>
  <si>
    <t>甜睡系列</t>
  </si>
  <si>
    <t>花信风</t>
  </si>
  <si>
    <t>维E</t>
  </si>
  <si>
    <t>轻薄贴身系列</t>
  </si>
  <si>
    <t>奢华肌</t>
  </si>
  <si>
    <t>family</t>
  </si>
  <si>
    <t>盛夏光年（哪吒）</t>
  </si>
  <si>
    <t>大鱼海棠</t>
  </si>
  <si>
    <t>Smiley</t>
  </si>
  <si>
    <t>Radio</t>
  </si>
  <si>
    <t>冰淇淋</t>
  </si>
  <si>
    <t>丛林物语</t>
  </si>
  <si>
    <t>缥缈</t>
  </si>
  <si>
    <t>疯狂动物谜</t>
  </si>
  <si>
    <t>光年之外</t>
  </si>
  <si>
    <t>风雅系列</t>
  </si>
  <si>
    <t>麒遇记</t>
  </si>
  <si>
    <t>panda/胖达</t>
  </si>
  <si>
    <t>全系列试用装</t>
  </si>
  <si>
    <t>夏末半海</t>
  </si>
  <si>
    <t>盛夏光年+大鱼海棠</t>
  </si>
  <si>
    <t>糖果</t>
  </si>
  <si>
    <t>炫彩</t>
  </si>
  <si>
    <t>气功</t>
  </si>
  <si>
    <t>moony</t>
  </si>
  <si>
    <t>极上系列</t>
  </si>
  <si>
    <t>甄选系列</t>
  </si>
  <si>
    <t>、</t>
  </si>
  <si>
    <t>畅透系列</t>
  </si>
  <si>
    <t>睡睡裤</t>
  </si>
  <si>
    <t>皇家佑肌</t>
  </si>
  <si>
    <t>妈咪宝贝</t>
  </si>
  <si>
    <t>云柔系列</t>
  </si>
  <si>
    <t>BABYCARE</t>
  </si>
  <si>
    <t>皇室</t>
  </si>
  <si>
    <t>木法沙</t>
  </si>
  <si>
    <t>专研臀肌</t>
  </si>
  <si>
    <t>星星的礼物</t>
  </si>
  <si>
    <t>太空阴离子</t>
  </si>
  <si>
    <t>Air Pro</t>
  </si>
  <si>
    <t>飞享</t>
  </si>
  <si>
    <t>花苞裤</t>
  </si>
  <si>
    <t>KAO/花王</t>
  </si>
  <si>
    <t>经典（瞬爽透气）</t>
  </si>
  <si>
    <t>成长一步</t>
  </si>
  <si>
    <t>巧虎</t>
  </si>
  <si>
    <t>宜婴</t>
  </si>
  <si>
    <t>BOBDOG/巴布豆</t>
  </si>
  <si>
    <t>安儿乐</t>
  </si>
  <si>
    <t>小轻芯</t>
  </si>
  <si>
    <t>扭扭弹力裤</t>
  </si>
  <si>
    <t>魔力吸吸</t>
  </si>
  <si>
    <t>特柔小轻芯</t>
  </si>
  <si>
    <t>超薄干爽</t>
  </si>
  <si>
    <t>超柔防漏</t>
  </si>
  <si>
    <t>生肖裤</t>
  </si>
  <si>
    <t>通用超薄透气（实惠干爽）</t>
  </si>
  <si>
    <t>小酷裤</t>
  </si>
  <si>
    <t>爽然</t>
  </si>
  <si>
    <t>屁屁好朋友（超薄）</t>
  </si>
  <si>
    <t>糖果成长裤</t>
  </si>
  <si>
    <t>小鸭成长裤</t>
  </si>
  <si>
    <t>夜用NIGHT成长裤</t>
  </si>
  <si>
    <t>Summer超薄成长裤</t>
  </si>
  <si>
    <t>小画家</t>
  </si>
  <si>
    <t>环球之旅</t>
  </si>
  <si>
    <t>桃叶精华</t>
  </si>
  <si>
    <t>小公举</t>
  </si>
  <si>
    <t>小熊成长</t>
  </si>
  <si>
    <t>蓝甘菊</t>
  </si>
  <si>
    <t>小黄鸭</t>
  </si>
  <si>
    <t>日夏</t>
  </si>
  <si>
    <t>LELCH/露安适</t>
  </si>
  <si>
    <t>纯净小熊</t>
  </si>
  <si>
    <t>柔护</t>
  </si>
  <si>
    <t>经典系列</t>
  </si>
  <si>
    <t>日夜清新系列</t>
  </si>
  <si>
    <t>日夜透薄系列</t>
  </si>
  <si>
    <t>体育之星</t>
  </si>
  <si>
    <t>天然亲肤系列</t>
  </si>
  <si>
    <t>氧护系列</t>
  </si>
  <si>
    <t>TEDDY BEAR/泰迪熊</t>
  </si>
  <si>
    <t>呼吸特薄系列</t>
  </si>
  <si>
    <t>臻薄宠爱系列</t>
  </si>
  <si>
    <t>亲肌肤贵族系列</t>
  </si>
  <si>
    <t>薄柔夜用系列</t>
  </si>
  <si>
    <t>CHIAUS/雀氏</t>
  </si>
  <si>
    <t>果然裤系列/薄+C</t>
  </si>
  <si>
    <t>薄快吸</t>
  </si>
  <si>
    <t>小芯肌</t>
  </si>
  <si>
    <t>玩彩派系列</t>
  </si>
  <si>
    <t>柔润金棉系列（铂金装）</t>
  </si>
  <si>
    <t>超柔软</t>
  </si>
  <si>
    <t>天才夺金</t>
  </si>
  <si>
    <t>大宝专用</t>
  </si>
  <si>
    <t>柔软宇宙</t>
  </si>
  <si>
    <t>四象神话系列</t>
  </si>
  <si>
    <t>草莓贝贝</t>
  </si>
  <si>
    <t>航天IP/航天四象神话</t>
  </si>
  <si>
    <t>轻芯炫薄</t>
  </si>
  <si>
    <t>优厘</t>
  </si>
  <si>
    <t>超薄拉拉裤</t>
  </si>
  <si>
    <t>D－SLEEPBABY/舒氏宝贝</t>
  </si>
  <si>
    <t>小猪佩奇苹果裤</t>
  </si>
  <si>
    <t>小猪佩奇菠萝裤</t>
  </si>
  <si>
    <t>欢薄悦动</t>
  </si>
  <si>
    <t>轻丝薄</t>
  </si>
  <si>
    <t>日享云柔</t>
  </si>
  <si>
    <t>彩虹</t>
  </si>
  <si>
    <t>家得宝</t>
  </si>
  <si>
    <t>新王牌系列</t>
  </si>
  <si>
    <t>臻棉系列</t>
  </si>
  <si>
    <t>超薄蓝鲸</t>
  </si>
  <si>
    <t>紫鲸幻吸</t>
  </si>
  <si>
    <t>探柔秘境</t>
  </si>
  <si>
    <t>超薄鲸吸</t>
  </si>
  <si>
    <t>海豚</t>
  </si>
  <si>
    <t>超薄透气拥抱</t>
  </si>
  <si>
    <t>拥抱系列</t>
  </si>
  <si>
    <t>狮子</t>
  </si>
  <si>
    <t>柔薄鲸吸</t>
  </si>
  <si>
    <t>芯博鲸吸</t>
  </si>
  <si>
    <t>环腰超薄</t>
  </si>
  <si>
    <t>铂芯装</t>
  </si>
  <si>
    <t>清芯逸动</t>
  </si>
  <si>
    <t>Q－MO/奇莫</t>
  </si>
  <si>
    <t>皇家至柔系列</t>
  </si>
  <si>
    <t>轻柔系列</t>
  </si>
  <si>
    <t>淳氧弱酸</t>
  </si>
  <si>
    <t>淳棉</t>
  </si>
  <si>
    <t>beishi/贝氏</t>
  </si>
  <si>
    <t>FIVE RAMS/五羊</t>
  </si>
  <si>
    <t>轻奢装</t>
  </si>
  <si>
    <t>极光透气</t>
  </si>
  <si>
    <t>特能吸</t>
  </si>
  <si>
    <t>致薄</t>
  </si>
  <si>
    <t>柔柔芯</t>
  </si>
  <si>
    <t>薄薄芯</t>
  </si>
  <si>
    <t>太空芯（熊本熊）</t>
  </si>
  <si>
    <t>花城印象系列</t>
  </si>
  <si>
    <t>瞬吸棉</t>
  </si>
  <si>
    <t>游泳裤</t>
  </si>
  <si>
    <t>海洋酷爽</t>
  </si>
  <si>
    <t>熊猫吹吹</t>
  </si>
  <si>
    <t>阳光动感</t>
  </si>
  <si>
    <t>小宇航员</t>
  </si>
  <si>
    <t>乐氧派</t>
  </si>
  <si>
    <t>DADDY BABY/爹地宝贝</t>
  </si>
  <si>
    <t>酷动BB裤</t>
  </si>
  <si>
    <t>水果POPO</t>
  </si>
  <si>
    <t>探索</t>
  </si>
  <si>
    <t>君子</t>
  </si>
  <si>
    <t>千金</t>
  </si>
  <si>
    <t>小鲜裤</t>
  </si>
  <si>
    <t>奇奇兽</t>
  </si>
  <si>
    <t>轻绒小裤裤</t>
  </si>
  <si>
    <t>奇妙动物</t>
  </si>
  <si>
    <t>自然系列</t>
  </si>
  <si>
    <t>吸吸拳</t>
  </si>
  <si>
    <t>南极人</t>
  </si>
  <si>
    <t>佳婴</t>
  </si>
  <si>
    <t>NEPIA/妮飘</t>
  </si>
  <si>
    <t>DRESS/吉氏</t>
  </si>
  <si>
    <t>倾柔系列</t>
  </si>
  <si>
    <t>柔挚系列</t>
  </si>
  <si>
    <t>薄致系列</t>
  </si>
  <si>
    <t>美术家系列</t>
  </si>
  <si>
    <t>倾薄系列</t>
  </si>
  <si>
    <t>超薄干爽透气学行裤</t>
  </si>
  <si>
    <t>6D创意薄系列</t>
  </si>
  <si>
    <t>小飞人</t>
  </si>
  <si>
    <t>小小王子</t>
  </si>
  <si>
    <t>汪汪队</t>
  </si>
  <si>
    <t>云感薄</t>
  </si>
  <si>
    <t>创新薄</t>
  </si>
  <si>
    <t>FITTI/菲比</t>
  </si>
  <si>
    <t>至臻丝滑</t>
  </si>
  <si>
    <t>秒吸舒爽</t>
  </si>
  <si>
    <t>柔薄轻羽</t>
  </si>
  <si>
    <t>动起来</t>
  </si>
  <si>
    <t>金装呵护</t>
  </si>
  <si>
    <t>小鹿叮叮</t>
  </si>
  <si>
    <t>1.5-2元</t>
  </si>
  <si>
    <t>龙猫博士</t>
  </si>
  <si>
    <t>芯世界系列</t>
  </si>
  <si>
    <t>芯童趣系列</t>
  </si>
  <si>
    <t>哇塞系列（抖音款）</t>
  </si>
  <si>
    <t>芯引力</t>
  </si>
  <si>
    <t>OHBABY/欧贝比</t>
  </si>
  <si>
    <t>天空之门</t>
  </si>
  <si>
    <t>超薄透气</t>
  </si>
  <si>
    <t>AIKUUBEAR/爱酷熊</t>
  </si>
  <si>
    <t>熊猫裤</t>
  </si>
  <si>
    <t>BEBETOUR</t>
  </si>
  <si>
    <t>Air Pro系列</t>
  </si>
  <si>
    <t>ToyJoy系列</t>
  </si>
  <si>
    <t>婴爱系列</t>
  </si>
  <si>
    <t>爱丽丝系列</t>
  </si>
  <si>
    <t>轻氧系列</t>
  </si>
  <si>
    <t>HOPE BABY/希望宝宝</t>
  </si>
  <si>
    <t>中国制造</t>
  </si>
  <si>
    <t>白金COOL玩</t>
  </si>
  <si>
    <t>铂金臻柔</t>
  </si>
  <si>
    <t>Care Daily/凯儿得乐</t>
  </si>
  <si>
    <t>萌趣</t>
  </si>
  <si>
    <t>比得兔</t>
  </si>
  <si>
    <t>顽皮系列</t>
  </si>
  <si>
    <t>日用轻薄（丝薄）</t>
  </si>
  <si>
    <t>夜用绵柔（丝柔）</t>
  </si>
  <si>
    <t>弱酸亲肤（果C）</t>
  </si>
  <si>
    <t>丝柔尊享</t>
  </si>
  <si>
    <t>抑菌护肤（小鹿）</t>
  </si>
  <si>
    <t>超级飞侠</t>
  </si>
  <si>
    <t>leby/乐贝</t>
  </si>
  <si>
    <t>星梦奇缘</t>
  </si>
  <si>
    <t>Qisezhu/七色猪</t>
  </si>
  <si>
    <t>人小力大</t>
  </si>
  <si>
    <t>小小梦想家</t>
  </si>
  <si>
    <t>小首相</t>
  </si>
  <si>
    <t>聪博</t>
  </si>
  <si>
    <t>哆啦哈蕾</t>
  </si>
  <si>
    <t>森系</t>
  </si>
  <si>
    <t>艺术家</t>
  </si>
  <si>
    <t>时尚Π</t>
  </si>
  <si>
    <t>捕星记</t>
  </si>
  <si>
    <t>爱丽丝</t>
  </si>
  <si>
    <t>夏日么么茶</t>
  </si>
  <si>
    <t>Summer/GALA</t>
  </si>
  <si>
    <t>FISHER-PRICE/费雪</t>
  </si>
  <si>
    <t>Anmous/安慕斯</t>
  </si>
  <si>
    <t>The three piggy/三只小猪</t>
  </si>
  <si>
    <t>chiaus/雀氏</t>
  </si>
  <si>
    <t>宛初</t>
  </si>
  <si>
    <t>炫吸芯</t>
  </si>
  <si>
    <t>阳光乐园系列</t>
  </si>
  <si>
    <t>趣天才</t>
  </si>
  <si>
    <t>风尚系列</t>
  </si>
  <si>
    <t>花花世界</t>
  </si>
  <si>
    <t>Gift/亲抚</t>
  </si>
  <si>
    <t>东方花语</t>
  </si>
  <si>
    <t>艾叶草</t>
  </si>
  <si>
    <t>艾心果</t>
  </si>
  <si>
    <t>艺术大师</t>
  </si>
  <si>
    <t>丛林狂想</t>
  </si>
  <si>
    <t>盲盒</t>
  </si>
  <si>
    <t>薄萌羽</t>
  </si>
  <si>
    <t>nuby（努比）</t>
  </si>
  <si>
    <t>海洋系列</t>
  </si>
  <si>
    <t>SOLOVE</t>
  </si>
  <si>
    <t>芯呼吸</t>
  </si>
  <si>
    <t>云吸畅爽</t>
  </si>
  <si>
    <t>多彩梦</t>
  </si>
  <si>
    <t>云薄轻芯</t>
  </si>
  <si>
    <t>超薄透气干爽系列</t>
  </si>
  <si>
    <t>米菲夜用系列</t>
  </si>
  <si>
    <t>小花园系列</t>
  </si>
  <si>
    <t>云弹乐动系列</t>
  </si>
  <si>
    <t>安儿乐（Anerle）</t>
  </si>
  <si>
    <t>干爽超薄</t>
  </si>
  <si>
    <t>大师杰作</t>
  </si>
  <si>
    <t>棉花糖</t>
  </si>
  <si>
    <t>珍珠绵柔</t>
  </si>
  <si>
    <t>银装</t>
  </si>
  <si>
    <t>丝柔</t>
  </si>
  <si>
    <t>奇酷（Chikool）</t>
  </si>
  <si>
    <t>air 薄 pro</t>
  </si>
  <si>
    <t>air 薄</t>
  </si>
  <si>
    <t>柔丫</t>
  </si>
  <si>
    <t>小倾芯</t>
  </si>
  <si>
    <t>芯太软</t>
  </si>
  <si>
    <t>芯飞扬</t>
  </si>
  <si>
    <t>王子帅帅裤</t>
  </si>
  <si>
    <t>仙女飘飘裙</t>
  </si>
  <si>
    <t>卫神（wesens）</t>
  </si>
  <si>
    <t>奇幻马戏城</t>
  </si>
  <si>
    <t>小怪兽</t>
  </si>
  <si>
    <t>疯狂动物迷</t>
  </si>
  <si>
    <t>zero</t>
  </si>
  <si>
    <t>珊瑚海精灵</t>
  </si>
  <si>
    <t>茵茵（cojin）</t>
  </si>
  <si>
    <t>薄乐C</t>
  </si>
  <si>
    <t>特薄绵柔</t>
  </si>
  <si>
    <t>柔润轻芯</t>
  </si>
  <si>
    <t>元気小精灵</t>
  </si>
  <si>
    <t>丝薄呵护</t>
  </si>
  <si>
    <t>超级薄系列</t>
  </si>
  <si>
    <t>童话家</t>
  </si>
  <si>
    <t>子初（Springbuds）</t>
  </si>
  <si>
    <t>薄羽芯</t>
  </si>
  <si>
    <t>十月结晶</t>
  </si>
  <si>
    <t>小小冒险家</t>
  </si>
  <si>
    <t>小小远洋家</t>
  </si>
  <si>
    <t>舒比奇</t>
  </si>
  <si>
    <t>维E鲜润</t>
  </si>
  <si>
    <t>乳木果鲜</t>
  </si>
  <si>
    <t>薄荷植愈</t>
  </si>
  <si>
    <t>AB芯抑菌</t>
  </si>
  <si>
    <t>透气薄</t>
  </si>
  <si>
    <t>奢宠柔</t>
  </si>
  <si>
    <t>舞曲</t>
  </si>
  <si>
    <t>微氧芯</t>
  </si>
  <si>
    <t>名人宝宝</t>
  </si>
  <si>
    <t>一抹轻芯</t>
  </si>
  <si>
    <t>轻松小熊</t>
  </si>
  <si>
    <t>萌叽</t>
  </si>
  <si>
    <t>优茵</t>
  </si>
  <si>
    <t>金质环腰</t>
  </si>
  <si>
    <t>乐天派</t>
  </si>
  <si>
    <t>优+柔</t>
  </si>
  <si>
    <t>优+薄</t>
  </si>
  <si>
    <t>弱酸果C</t>
  </si>
  <si>
    <t>9C</t>
  </si>
  <si>
    <t>C位薄</t>
  </si>
  <si>
    <t>可爱爽</t>
  </si>
  <si>
    <t>BaKen/倍康</t>
  </si>
  <si>
    <t>薄系列</t>
  </si>
  <si>
    <t>柔薄系列</t>
  </si>
  <si>
    <t>净护系列</t>
  </si>
  <si>
    <t>吸系列</t>
  </si>
  <si>
    <t>Berlquer/蓓趣</t>
  </si>
  <si>
    <t>云端系列</t>
  </si>
  <si>
    <t>缤纷童年</t>
  </si>
  <si>
    <t>梦幻海洋</t>
  </si>
  <si>
    <t>丛林之王</t>
  </si>
  <si>
    <t>Besuper/贝舒乐</t>
  </si>
  <si>
    <t>真芯柔</t>
  </si>
  <si>
    <t>真芯爱</t>
  </si>
  <si>
    <t>真芯吸</t>
  </si>
  <si>
    <t>真芯睡</t>
  </si>
  <si>
    <t>真芯薄</t>
  </si>
  <si>
    <t>Classic Teddy/精典泰迪</t>
  </si>
  <si>
    <t>金芯呵护（超薄透气）</t>
  </si>
  <si>
    <t>丝享奢宠（弱酸）</t>
  </si>
  <si>
    <t>医护级</t>
  </si>
  <si>
    <t>DADDY'S CHOICE/爸爸的选择</t>
  </si>
  <si>
    <t>Dodie</t>
  </si>
  <si>
    <t>Air柔日款</t>
  </si>
  <si>
    <t>Air柔夜款</t>
  </si>
  <si>
    <t>Breeze透日款</t>
  </si>
  <si>
    <t>Breeze透夜款</t>
  </si>
  <si>
    <t>Eleser/爱乐爱</t>
  </si>
  <si>
    <t>放飞裸感</t>
  </si>
  <si>
    <t>天然裸感</t>
  </si>
  <si>
    <t>零触感丝柔</t>
  </si>
  <si>
    <t>丝蛋白</t>
  </si>
  <si>
    <t>Enternal Summer/盛夏光年</t>
  </si>
  <si>
    <t>GALA</t>
  </si>
  <si>
    <t>大艺术家</t>
  </si>
  <si>
    <t>莫吉托/mojito</t>
  </si>
  <si>
    <t>season流年</t>
  </si>
  <si>
    <t>Goodbaby/好孩子</t>
  </si>
  <si>
    <t>绵柔瞬吸</t>
  </si>
  <si>
    <t>铂金装</t>
  </si>
  <si>
    <t>POMPOM</t>
  </si>
  <si>
    <t>畅想家裸感</t>
  </si>
  <si>
    <t>Howdge/好之</t>
  </si>
  <si>
    <t>超薄全能</t>
  </si>
  <si>
    <t>轻呼吸</t>
  </si>
  <si>
    <t>纯净</t>
  </si>
  <si>
    <t>可优比</t>
  </si>
  <si>
    <t>BB熊</t>
  </si>
  <si>
    <t>双芯体</t>
  </si>
  <si>
    <t>MIJIE/咪洁</t>
  </si>
  <si>
    <t>超薄小轻芯（金装）</t>
  </si>
  <si>
    <t>超薄小轻芯（铂金）</t>
  </si>
  <si>
    <t>爱抚</t>
  </si>
  <si>
    <t>超薄萌柔</t>
  </si>
  <si>
    <t>芯选期待系列</t>
  </si>
  <si>
    <t>悦享纯柔</t>
  </si>
  <si>
    <t>臻品系列</t>
  </si>
  <si>
    <t>nuby/努比</t>
  </si>
  <si>
    <t>OKBEBE</t>
  </si>
  <si>
    <t>多效护理</t>
  </si>
  <si>
    <t>大嘴猴</t>
  </si>
  <si>
    <t>智能瞬吸/超薄干爽</t>
  </si>
  <si>
    <t>吸立方</t>
  </si>
  <si>
    <t>维E魔法</t>
  </si>
  <si>
    <t>奇幻丛林</t>
  </si>
  <si>
    <t>轻芯干爽/柔薄轻芯</t>
  </si>
  <si>
    <t>KSM</t>
  </si>
  <si>
    <t>悦享馨柔/奢护丝柔（铂金）</t>
  </si>
  <si>
    <t>Pigeon/贝亲</t>
  </si>
  <si>
    <t>轻透型</t>
  </si>
  <si>
    <t>弱酸性</t>
  </si>
  <si>
    <t>蚕丝</t>
  </si>
  <si>
    <t>YINGYA/婴芽</t>
  </si>
  <si>
    <t>爱芽系列</t>
  </si>
  <si>
    <t>萌芽系列（医护级）</t>
  </si>
  <si>
    <t>婴芽系列</t>
  </si>
  <si>
    <t>米兜熊</t>
  </si>
  <si>
    <t>臻薄系列</t>
  </si>
  <si>
    <t>熊芯呵护系列</t>
  </si>
  <si>
    <t>经典版</t>
  </si>
  <si>
    <t>至尊版</t>
  </si>
  <si>
    <t>童趣医护</t>
  </si>
  <si>
    <t>柔软twins</t>
  </si>
  <si>
    <t>双生装</t>
  </si>
  <si>
    <t>微生态</t>
  </si>
  <si>
    <t>亲宝宝</t>
  </si>
  <si>
    <t>鲸量吸Pro</t>
  </si>
  <si>
    <t>裸感柔Air</t>
  </si>
  <si>
    <t>透氧薄Lite</t>
  </si>
  <si>
    <t>亲格</t>
  </si>
  <si>
    <t>优选系列</t>
  </si>
  <si>
    <t>ai科技系列</t>
  </si>
  <si>
    <t>轻薄系列</t>
  </si>
  <si>
    <t>松达</t>
  </si>
  <si>
    <t>臻薄芯体验（臻薄）</t>
  </si>
  <si>
    <t>茁芯（纸尿裤）</t>
  </si>
  <si>
    <t>茁芯（成长裤）</t>
  </si>
  <si>
    <t>山茶油纸尿裤</t>
  </si>
  <si>
    <t>王子婴儿</t>
  </si>
  <si>
    <t>星辰大海</t>
  </si>
  <si>
    <t>绿光森林</t>
  </si>
  <si>
    <t>小枫铃</t>
  </si>
  <si>
    <t>芯轻柔</t>
  </si>
  <si>
    <t>小茗妈妈</t>
  </si>
  <si>
    <t>小歪歪</t>
  </si>
  <si>
    <t>瞬吸极薄</t>
  </si>
  <si>
    <t>梦幻森林</t>
  </si>
  <si>
    <t>空调小内裤</t>
  </si>
  <si>
    <t>一朵</t>
  </si>
  <si>
    <t>杏花</t>
  </si>
  <si>
    <t>悦享轻薄</t>
  </si>
  <si>
    <t>橄榄润肤</t>
  </si>
  <si>
    <t>薄觉</t>
  </si>
  <si>
    <t>薄示</t>
  </si>
  <si>
    <t>兔头妈妈甄选</t>
  </si>
  <si>
    <t>Touch air</t>
  </si>
  <si>
    <t>Touch</t>
  </si>
  <si>
    <t>Lite</t>
  </si>
  <si>
    <t>Toch探索</t>
  </si>
  <si>
    <t>布班迪</t>
  </si>
  <si>
    <t>暖芯依护</t>
  </si>
  <si>
    <t>倾芯依恋</t>
  </si>
  <si>
    <t>甄芯薄婴</t>
  </si>
  <si>
    <t>安芯兔</t>
  </si>
  <si>
    <t>宝婴美</t>
  </si>
  <si>
    <t>温和的呵护</t>
  </si>
  <si>
    <t>乖乖兔</t>
  </si>
  <si>
    <t>淘气熊</t>
  </si>
  <si>
    <t>巴巴象</t>
  </si>
  <si>
    <t>臻芯系列</t>
  </si>
  <si>
    <t>萌芯系列</t>
  </si>
  <si>
    <t>象芯力系列</t>
  </si>
  <si>
    <t>爱不完系列</t>
  </si>
  <si>
    <t>英维妮</t>
  </si>
  <si>
    <t>OUKATU/悠卡兔</t>
  </si>
  <si>
    <t>金芯呵护</t>
  </si>
  <si>
    <t>丝享奢宠</t>
  </si>
  <si>
    <t>UYUBO/优宜宝</t>
  </si>
  <si>
    <t>萌亲日记</t>
  </si>
  <si>
    <t>bebebus</t>
  </si>
  <si>
    <t>SCOORNEST/科巢</t>
  </si>
  <si>
    <t>Capable/卡比布</t>
  </si>
  <si>
    <t>6.0系列</t>
  </si>
  <si>
    <t>5.0系列</t>
  </si>
  <si>
    <t>4.0系列</t>
  </si>
  <si>
    <t>3.0系列</t>
  </si>
  <si>
    <t>惠享薄系列</t>
  </si>
  <si>
    <t>国潮系列</t>
  </si>
  <si>
    <t>童话精灵系列</t>
  </si>
  <si>
    <t>泡泡腰系列</t>
  </si>
  <si>
    <t>国潮玲珑装</t>
  </si>
  <si>
    <t>优贝舒</t>
  </si>
  <si>
    <t>优趣系列</t>
  </si>
  <si>
    <t>舒享成长</t>
  </si>
  <si>
    <t>舒享棉薄</t>
  </si>
  <si>
    <t>雅耐</t>
  </si>
  <si>
    <t>德佑</t>
  </si>
  <si>
    <t>彩虹PP</t>
  </si>
  <si>
    <t>牛油果果</t>
  </si>
  <si>
    <t>IP联名/航天未来</t>
  </si>
  <si>
    <t>花臣</t>
  </si>
  <si>
    <t>6D创意薄系列</t>
    <phoneticPr fontId="6" type="noConversion"/>
  </si>
  <si>
    <t>alias_all_bid</t>
  </si>
  <si>
    <t>系列</t>
  </si>
  <si>
    <t>销量</t>
  </si>
  <si>
    <t>销售额</t>
  </si>
  <si>
    <t>品牌名</t>
  </si>
  <si>
    <t>Huggies/好奇</t>
  </si>
  <si>
    <t>妙而舒</t>
  </si>
  <si>
    <t>BEABA</t>
  </si>
  <si>
    <t>婴芽</t>
  </si>
  <si>
    <t>小波浪</t>
  </si>
  <si>
    <t>盛夏光年</t>
  </si>
  <si>
    <t>露安适</t>
  </si>
  <si>
    <t>全芯柔</t>
  </si>
  <si>
    <t>畅吸爱酷</t>
  </si>
  <si>
    <t>爱酷熊</t>
  </si>
  <si>
    <t>菠萝裤</t>
  </si>
  <si>
    <t>梦想家</t>
  </si>
  <si>
    <t>Q·MO/奇莫</t>
  </si>
  <si>
    <t>小猪佩奇棉花糖</t>
  </si>
  <si>
    <t>泰迪熊</t>
  </si>
  <si>
    <t>活力π</t>
  </si>
  <si>
    <t>透气薄敏感肌</t>
  </si>
  <si>
    <t>Suitsky/舒比奇</t>
  </si>
  <si>
    <t>bebetour</t>
  </si>
  <si>
    <t>贝氏</t>
  </si>
  <si>
    <t>YUBEST/优贝舒</t>
  </si>
  <si>
    <t>全芯体</t>
  </si>
  <si>
    <t>Q薄萌羽</t>
  </si>
  <si>
    <t>空调裤</t>
  </si>
  <si>
    <t>超薄</t>
  </si>
  <si>
    <t>护航系</t>
  </si>
  <si>
    <t>Daddy baby/爹地宝贝</t>
  </si>
  <si>
    <t>So Love</t>
  </si>
  <si>
    <t>云柔丝滑</t>
  </si>
  <si>
    <t>魔法幻吸</t>
  </si>
  <si>
    <t>云感</t>
  </si>
  <si>
    <t>云柔</t>
  </si>
  <si>
    <t>精典泰迪</t>
  </si>
  <si>
    <t>Paul Frank/大嘴猴</t>
  </si>
  <si>
    <t>装仔</t>
  </si>
  <si>
    <t>乐玩裤</t>
  </si>
  <si>
    <t>Fitti/菲比</t>
  </si>
  <si>
    <t>弱酸水果裤</t>
  </si>
  <si>
    <t>挚柔云感棉</t>
  </si>
  <si>
    <t>cojin/茵茵</t>
  </si>
  <si>
    <t>轻柔爱动</t>
  </si>
  <si>
    <t>舒薄棉柔</t>
  </si>
  <si>
    <t>FEELYA/菲娅</t>
  </si>
  <si>
    <t>云柔干爽</t>
  </si>
  <si>
    <t>丝柔之绵</t>
  </si>
  <si>
    <t>祺安</t>
  </si>
  <si>
    <t>舒爽轻芯</t>
  </si>
  <si>
    <t>佳尔乐</t>
  </si>
  <si>
    <t>柔薄干爽</t>
  </si>
  <si>
    <t>星空奇遇</t>
  </si>
  <si>
    <t>柔爽</t>
  </si>
  <si>
    <t>乐芝</t>
  </si>
  <si>
    <t>瞬吸薄柔</t>
  </si>
  <si>
    <t>宝宝成长裤</t>
  </si>
  <si>
    <t>Dress/吉氏</t>
  </si>
  <si>
    <t>芯柔</t>
  </si>
  <si>
    <t>Robasuk/柔比舒</t>
  </si>
  <si>
    <t>干爽π</t>
  </si>
  <si>
    <t>精萃深海维E</t>
  </si>
  <si>
    <t>爆笑虫子</t>
  </si>
  <si>
    <t>芯花怒放</t>
  </si>
  <si>
    <t>贝佳乐</t>
  </si>
  <si>
    <t>舒薄爱酷</t>
  </si>
  <si>
    <t>透气海吸</t>
  </si>
  <si>
    <t>包包鱼</t>
  </si>
  <si>
    <t>超柔</t>
  </si>
  <si>
    <t>哈特王子</t>
  </si>
  <si>
    <t>氧气森林</t>
  </si>
  <si>
    <t>薄柔透气</t>
  </si>
  <si>
    <t>呗呗</t>
  </si>
  <si>
    <t>云柔新生</t>
  </si>
  <si>
    <t>微敏净护</t>
  </si>
  <si>
    <t>摩贝恩</t>
  </si>
  <si>
    <t>丝柔绵绵</t>
  </si>
  <si>
    <t>妈宝适</t>
  </si>
  <si>
    <t>亲肤型(3D轻薄芯体)</t>
  </si>
  <si>
    <t>欧贝比</t>
  </si>
  <si>
    <t>芯吸</t>
  </si>
  <si>
    <t>喜舒安</t>
  </si>
  <si>
    <t>BB熊很柔软</t>
  </si>
  <si>
    <t>芯艺术</t>
  </si>
  <si>
    <t>舒薄绵柔</t>
  </si>
  <si>
    <t>夏日清爽</t>
  </si>
  <si>
    <t>真芯萌</t>
  </si>
  <si>
    <t>俞兆林</t>
  </si>
  <si>
    <t>芯能量</t>
  </si>
  <si>
    <t>呼吸特薄亲肤</t>
  </si>
  <si>
    <t>妮佳天使</t>
  </si>
  <si>
    <t>爱拉森</t>
  </si>
  <si>
    <t>羽乐</t>
  </si>
  <si>
    <t>Insoftb/婴舒宝</t>
  </si>
  <si>
    <t>乐贝</t>
  </si>
  <si>
    <t>真芯</t>
  </si>
  <si>
    <t>婴贝萌</t>
  </si>
  <si>
    <t>轻柔</t>
  </si>
  <si>
    <t>清芯薄</t>
  </si>
  <si>
    <t>映阳</t>
  </si>
  <si>
    <t>Breeze透</t>
  </si>
  <si>
    <t>鲸吸棉柔</t>
  </si>
  <si>
    <t>初婴如梦</t>
  </si>
  <si>
    <t>贝康缘</t>
  </si>
  <si>
    <t>凯儿得乐</t>
  </si>
  <si>
    <t>神话寓言</t>
  </si>
  <si>
    <t>柔薄</t>
  </si>
  <si>
    <t>迪士猫</t>
  </si>
  <si>
    <t>BB熊魔力吸</t>
  </si>
  <si>
    <t>畅吸乐玩</t>
  </si>
  <si>
    <t>多爱</t>
  </si>
  <si>
    <t>醒醒</t>
  </si>
  <si>
    <t>Whito</t>
  </si>
  <si>
    <t>Nepia/妮飘</t>
  </si>
  <si>
    <t>DA宝</t>
  </si>
  <si>
    <t>WESENS/卫神</t>
  </si>
  <si>
    <t>Hope Baby/希望宝宝</t>
  </si>
  <si>
    <t>轻薄透气</t>
  </si>
  <si>
    <t>纳爱斯</t>
  </si>
  <si>
    <t>易活力</t>
  </si>
  <si>
    <t>酷安奇</t>
  </si>
  <si>
    <t>乐乐裤</t>
  </si>
  <si>
    <t>七色猪</t>
  </si>
  <si>
    <t>弱酸</t>
  </si>
  <si>
    <t>弱酸芯动</t>
  </si>
  <si>
    <t>裸感亲肤</t>
  </si>
  <si>
    <t>爱贝迪拉</t>
  </si>
  <si>
    <t>U享真芯</t>
  </si>
  <si>
    <t>芯欢乐</t>
  </si>
  <si>
    <t>子初</t>
  </si>
  <si>
    <t>透恒呼吸</t>
  </si>
  <si>
    <t>舒怀畅吸</t>
  </si>
  <si>
    <t>AIKERRSU/艾可舒</t>
  </si>
  <si>
    <t>韩贝爽</t>
  </si>
  <si>
    <t>AIR ph护理</t>
  </si>
  <si>
    <t>BUBUGO</t>
  </si>
  <si>
    <t>潮玩熊</t>
  </si>
  <si>
    <t>kiss soft</t>
  </si>
  <si>
    <t>misskiss</t>
  </si>
  <si>
    <t>云丝柔</t>
  </si>
  <si>
    <t>柔非凡</t>
  </si>
  <si>
    <t>亲肤弱酸</t>
  </si>
  <si>
    <t>果果堂</t>
  </si>
  <si>
    <t>麦酷酷</t>
  </si>
  <si>
    <t>倍护系列</t>
  </si>
  <si>
    <t>多优</t>
  </si>
  <si>
    <t>玩酷宇宙</t>
  </si>
  <si>
    <t>柯斯德尼</t>
  </si>
  <si>
    <t>华夏颂翼羽薄</t>
  </si>
  <si>
    <t>兔子</t>
  </si>
  <si>
    <t>我是小时代</t>
  </si>
  <si>
    <t>宇航员</t>
  </si>
  <si>
    <t>竹萃</t>
  </si>
  <si>
    <t>童谣小天使</t>
  </si>
  <si>
    <t>臻品</t>
  </si>
  <si>
    <t>马应龙</t>
  </si>
  <si>
    <t>嗨go</t>
  </si>
  <si>
    <t>变频蓝芯羽柔奢护系列</t>
  </si>
  <si>
    <t>BBG</t>
  </si>
  <si>
    <t>纯柔舒爽</t>
  </si>
  <si>
    <t>邦仔（bangzai）</t>
  </si>
  <si>
    <t>深海系列</t>
  </si>
  <si>
    <t>极光系列</t>
  </si>
  <si>
    <t>NatyCare/尼塔</t>
  </si>
  <si>
    <t>舒怀云柔</t>
  </si>
  <si>
    <t>乐佳妮</t>
  </si>
  <si>
    <t>森林泡泡裤</t>
  </si>
  <si>
    <t>极薄2.0</t>
  </si>
  <si>
    <t>爸爸的选择</t>
  </si>
  <si>
    <t>Love Message</t>
  </si>
  <si>
    <t>婴爱</t>
  </si>
  <si>
    <t>云柔纤薄</t>
  </si>
  <si>
    <t>成长卫士</t>
  </si>
  <si>
    <t>天选之子</t>
  </si>
  <si>
    <t>乐动</t>
  </si>
  <si>
    <t>变频蓝芯轻薄丝柔系列</t>
  </si>
  <si>
    <t>AIR</t>
  </si>
  <si>
    <t>爱心妈妈</t>
  </si>
  <si>
    <t>特舒的爱</t>
  </si>
  <si>
    <t>舒怡</t>
  </si>
  <si>
    <t>红花山</t>
  </si>
  <si>
    <t>亲柔</t>
  </si>
  <si>
    <t>伊米乐</t>
  </si>
  <si>
    <t>探索系列</t>
  </si>
  <si>
    <t>万宝熊</t>
  </si>
  <si>
    <t>爱乐爱（Eleser）</t>
  </si>
  <si>
    <t>柔软舒芯</t>
  </si>
  <si>
    <t>梦幻系列</t>
  </si>
  <si>
    <t>小侯爷</t>
  </si>
  <si>
    <t>童话奇境</t>
  </si>
  <si>
    <t>实爽</t>
  </si>
  <si>
    <t>Air柔</t>
  </si>
  <si>
    <t>柔薄瞬吸</t>
  </si>
  <si>
    <t>KUSS</t>
  </si>
  <si>
    <t>柔肤轻薄</t>
  </si>
  <si>
    <t>嘻嘻熊</t>
  </si>
  <si>
    <t>干爽环抱</t>
  </si>
  <si>
    <t>Anmous</t>
  </si>
  <si>
    <t>空调+滋润</t>
  </si>
  <si>
    <t>康之良品</t>
  </si>
  <si>
    <t>星光森呼吸(医护)</t>
  </si>
  <si>
    <t>Memory Series</t>
  </si>
  <si>
    <t>山茶油茁芯</t>
  </si>
  <si>
    <t>致皇家</t>
  </si>
  <si>
    <t>星际爱酷</t>
  </si>
  <si>
    <t>恩得宝</t>
  </si>
  <si>
    <t>网易</t>
  </si>
  <si>
    <t>全芯云柔系列</t>
  </si>
  <si>
    <t>安安睡</t>
  </si>
  <si>
    <t>朵拉爱探险系列</t>
  </si>
  <si>
    <t>BAIA</t>
  </si>
  <si>
    <t>臻柔</t>
  </si>
  <si>
    <t>抱抱柠</t>
  </si>
  <si>
    <t>新陪伴</t>
  </si>
  <si>
    <t>贝乐熊</t>
  </si>
  <si>
    <t>薄如蝉翼</t>
  </si>
  <si>
    <t>皇家宝贝</t>
  </si>
  <si>
    <t>皇家天使</t>
  </si>
  <si>
    <t>Spirit Kids</t>
  </si>
  <si>
    <t>童话乐园</t>
  </si>
  <si>
    <t>奢宠系列</t>
  </si>
  <si>
    <t>状元星</t>
  </si>
  <si>
    <t>荷荷滋养</t>
  </si>
  <si>
    <t>Kabu/卡布</t>
  </si>
  <si>
    <t>音乐浪潮</t>
  </si>
  <si>
    <t>婴儿游泳</t>
  </si>
  <si>
    <t>人气宝贝</t>
  </si>
  <si>
    <t>美人鱼</t>
  </si>
  <si>
    <t>嘻海岸</t>
  </si>
  <si>
    <t>So Free</t>
  </si>
  <si>
    <t>婴儿游泳专用</t>
  </si>
  <si>
    <t>小狮子</t>
  </si>
  <si>
    <t>chicco</t>
  </si>
  <si>
    <t>云薄乐动</t>
  </si>
  <si>
    <t>百舒宝</t>
  </si>
  <si>
    <t>Chikool/奇酷</t>
  </si>
  <si>
    <t>生物酶贴芯π</t>
  </si>
  <si>
    <t>芭格美</t>
  </si>
  <si>
    <t>HEALTHYNEST</t>
  </si>
  <si>
    <t>天使</t>
  </si>
  <si>
    <t>游泳</t>
  </si>
  <si>
    <t>儿童夜用</t>
  </si>
  <si>
    <t>Genki</t>
  </si>
  <si>
    <t>森趣物语</t>
  </si>
  <si>
    <t>佑年</t>
  </si>
  <si>
    <t>臻棉</t>
  </si>
  <si>
    <t>Homebaby</t>
  </si>
  <si>
    <t>海绵裤</t>
  </si>
  <si>
    <t>犇犇裤</t>
  </si>
  <si>
    <t>贝亲</t>
  </si>
  <si>
    <t>成长无拘束</t>
  </si>
  <si>
    <t>爱呵护</t>
  </si>
  <si>
    <t>飞翔家</t>
  </si>
  <si>
    <t>婴悦家</t>
  </si>
  <si>
    <t>英姿贝贝</t>
  </si>
  <si>
    <t>吸引力</t>
  </si>
  <si>
    <t>然好</t>
  </si>
  <si>
    <t>bubuBear/不不熊</t>
  </si>
  <si>
    <t>大环腰</t>
  </si>
  <si>
    <t>伴宝爽</t>
  </si>
  <si>
    <t>梦焕童芯</t>
  </si>
  <si>
    <t>酷儿乐</t>
  </si>
  <si>
    <t>桃子果</t>
  </si>
  <si>
    <t>迈菲</t>
  </si>
  <si>
    <t>复古1988系列</t>
  </si>
  <si>
    <t>Kicoo/亲奇</t>
  </si>
  <si>
    <t>轻护系列</t>
  </si>
  <si>
    <t>妙帛</t>
  </si>
  <si>
    <t>BBC</t>
    <phoneticPr fontId="6" type="noConversion"/>
  </si>
  <si>
    <t>bebebus</t>
    <phoneticPr fontId="6" type="noConversion"/>
  </si>
  <si>
    <t>其它</t>
  </si>
  <si>
    <t>AIKERRSU/艾可舒</t>
    <phoneticPr fontId="6" type="noConversion"/>
  </si>
  <si>
    <t>盛夏光年</t>
    <phoneticPr fontId="6" type="noConversion"/>
  </si>
  <si>
    <t>Suitsky/舒比奇</t>
    <phoneticPr fontId="6" type="noConversion"/>
  </si>
  <si>
    <t>bebetour</t>
    <phoneticPr fontId="6" type="noConversion"/>
  </si>
  <si>
    <t>BEBETOUR</t>
    <phoneticPr fontId="6" type="noConversion"/>
  </si>
  <si>
    <t>BEABA</t>
    <phoneticPr fontId="6" type="noConversion"/>
  </si>
  <si>
    <t>Enternal Summer</t>
  </si>
  <si>
    <t>大嘴猴</t>
    <phoneticPr fontId="6" type="noConversion"/>
  </si>
  <si>
    <t>咪洁（MIJIE）</t>
  </si>
  <si>
    <t>okbebe</t>
  </si>
  <si>
    <t>GIFT/亲抚</t>
  </si>
  <si>
    <t>好奇</t>
    <phoneticPr fontId="6" type="noConversion"/>
  </si>
  <si>
    <t>okbebe</t>
    <phoneticPr fontId="6" type="noConversion"/>
  </si>
  <si>
    <t>欧贝比</t>
    <phoneticPr fontId="6" type="noConversion"/>
  </si>
  <si>
    <t>卫神（wesens）</t>
    <phoneticPr fontId="6" type="noConversion"/>
  </si>
  <si>
    <t>BABYCARE</t>
    <phoneticPr fontId="6" type="noConversion"/>
  </si>
  <si>
    <t>品牌(新)</t>
    <phoneticPr fontId="6" type="noConversion"/>
  </si>
  <si>
    <t>alias_all_bid</t>
    <phoneticPr fontId="6" type="noConversion"/>
  </si>
  <si>
    <t>Anmous/安慕斯</t>
    <phoneticPr fontId="6" type="noConversion"/>
  </si>
  <si>
    <t>贝氏</t>
    <phoneticPr fontId="6" type="noConversion"/>
  </si>
  <si>
    <t>DADDY'S CHOICE/爸爸的选择</t>
    <phoneticPr fontId="6" type="noConversion"/>
  </si>
  <si>
    <t>FISHER-PRICE/费雪</t>
    <phoneticPr fontId="6" type="noConversion"/>
  </si>
  <si>
    <t>费雪</t>
    <phoneticPr fontId="6" type="noConversion"/>
  </si>
  <si>
    <t>OHBABY/欧贝比</t>
    <phoneticPr fontId="6" type="noConversion"/>
  </si>
  <si>
    <t>OUKATU/悠卡兔</t>
    <phoneticPr fontId="6" type="noConversion"/>
  </si>
  <si>
    <t>奇酷（Chikool）</t>
    <phoneticPr fontId="6" type="noConversion"/>
  </si>
  <si>
    <t>品牌系列线</t>
  </si>
  <si>
    <t>KAO/花王</t>
    <phoneticPr fontId="6" type="noConversion"/>
  </si>
  <si>
    <t>品牌&amp;系列线（原始）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</si>
</sst>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0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ng.xiangyan/Downloads/brush_sku_16573_2023-05-24-01-15-1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sh_sku_16573_2023-05-24-01-1"/>
      <sheetName val="Sheet1"/>
    </sheetNames>
    <sheetDataSet>
      <sheetData sheetId="0"/>
      <sheetData sheetId="1">
        <row r="1">
          <cell r="A1" t="str">
            <v>alias_all_bid_name</v>
          </cell>
          <cell r="B1" t="str">
            <v>alias_all_bid</v>
          </cell>
        </row>
        <row r="2">
          <cell r="A2" t="str">
            <v>Capable/卡比布</v>
          </cell>
          <cell r="B2">
            <v>2582875</v>
          </cell>
        </row>
        <row r="3">
          <cell r="A3" t="str">
            <v>蓓宁</v>
          </cell>
          <cell r="B3">
            <v>185287</v>
          </cell>
        </row>
        <row r="4">
          <cell r="A4" t="str">
            <v>艾乐萌</v>
          </cell>
          <cell r="B4">
            <v>7025401</v>
          </cell>
        </row>
        <row r="5">
          <cell r="A5" t="str">
            <v>靓婴</v>
          </cell>
          <cell r="B5">
            <v>5397841</v>
          </cell>
        </row>
        <row r="6">
          <cell r="A6" t="str">
            <v>Dress/吉氏</v>
          </cell>
          <cell r="B6">
            <v>347275</v>
          </cell>
        </row>
        <row r="7">
          <cell r="A7" t="str">
            <v>Fitti/菲比</v>
          </cell>
          <cell r="B7">
            <v>347288</v>
          </cell>
        </row>
        <row r="8">
          <cell r="A8" t="str">
            <v>Suitsky/舒比奇</v>
          </cell>
          <cell r="B8">
            <v>694784</v>
          </cell>
        </row>
        <row r="9">
          <cell r="A9" t="str">
            <v>爱心妈妈</v>
          </cell>
          <cell r="B9">
            <v>78602</v>
          </cell>
        </row>
        <row r="10">
          <cell r="A10" t="str">
            <v>京造</v>
          </cell>
          <cell r="B10">
            <v>5432740</v>
          </cell>
        </row>
        <row r="11">
          <cell r="A11" t="str">
            <v>BUBUGO</v>
          </cell>
          <cell r="B11">
            <v>347273</v>
          </cell>
        </row>
        <row r="12">
          <cell r="A12" t="str">
            <v>misskiss</v>
          </cell>
          <cell r="B12">
            <v>679183</v>
          </cell>
        </row>
        <row r="13">
          <cell r="A13" t="str">
            <v>BBC</v>
          </cell>
          <cell r="B13">
            <v>13067</v>
          </cell>
        </row>
        <row r="14">
          <cell r="A14" t="str">
            <v>bebetour</v>
          </cell>
          <cell r="B14">
            <v>198935</v>
          </cell>
        </row>
        <row r="15">
          <cell r="A15" t="str">
            <v>Chikool/奇酷</v>
          </cell>
          <cell r="B15">
            <v>347263</v>
          </cell>
        </row>
        <row r="16">
          <cell r="A16" t="str">
            <v>Dodie</v>
          </cell>
          <cell r="B16">
            <v>395312</v>
          </cell>
        </row>
        <row r="17">
          <cell r="A17" t="str">
            <v>亲格</v>
          </cell>
          <cell r="B17">
            <v>3855023</v>
          </cell>
        </row>
        <row r="18">
          <cell r="A18" t="str">
            <v>mialiya/米娅利亚</v>
          </cell>
          <cell r="B18">
            <v>6586850</v>
          </cell>
        </row>
        <row r="19">
          <cell r="A19" t="str">
            <v>可优比</v>
          </cell>
          <cell r="B19">
            <v>198998</v>
          </cell>
        </row>
        <row r="20">
          <cell r="A20" t="str">
            <v>哈比诺</v>
          </cell>
          <cell r="B20">
            <v>1835218</v>
          </cell>
        </row>
        <row r="21">
          <cell r="A21" t="str">
            <v>9C</v>
          </cell>
          <cell r="B21">
            <v>422122</v>
          </cell>
        </row>
        <row r="22">
          <cell r="A22" t="str">
            <v>BOBDOG/巴布豆</v>
          </cell>
          <cell r="B22">
            <v>114153</v>
          </cell>
        </row>
        <row r="23">
          <cell r="A23" t="str">
            <v>BEABA</v>
          </cell>
          <cell r="B23">
            <v>48663</v>
          </cell>
        </row>
        <row r="24">
          <cell r="A24" t="str">
            <v>Enternal Summer</v>
          </cell>
          <cell r="B24">
            <v>6486257</v>
          </cell>
        </row>
        <row r="25">
          <cell r="A25" t="str">
            <v>Nepia/妮飘</v>
          </cell>
          <cell r="B25">
            <v>224831</v>
          </cell>
        </row>
        <row r="26">
          <cell r="A26" t="str">
            <v>德佑</v>
          </cell>
          <cell r="B26">
            <v>280040</v>
          </cell>
        </row>
        <row r="27">
          <cell r="A27" t="str">
            <v>Paul Frank/大嘴猴</v>
          </cell>
          <cell r="B27">
            <v>3664</v>
          </cell>
        </row>
        <row r="28">
          <cell r="A28" t="str">
            <v>兔头妈妈甄选</v>
          </cell>
          <cell r="B28">
            <v>5486047</v>
          </cell>
        </row>
        <row r="29">
          <cell r="A29" t="str">
            <v>婴爱</v>
          </cell>
          <cell r="B29">
            <v>278877</v>
          </cell>
        </row>
        <row r="30">
          <cell r="A30" t="str">
            <v>蓓秀</v>
          </cell>
          <cell r="B30">
            <v>1746929</v>
          </cell>
        </row>
        <row r="31">
          <cell r="A31" t="str">
            <v>GIFT/亲抚</v>
          </cell>
          <cell r="B31">
            <v>3290614</v>
          </cell>
        </row>
        <row r="32">
          <cell r="A32" t="str">
            <v>Goodbaby/好孩子</v>
          </cell>
          <cell r="B32">
            <v>112695</v>
          </cell>
        </row>
        <row r="33">
          <cell r="A33" t="str">
            <v>U BE CHO/优贝可</v>
          </cell>
          <cell r="B33">
            <v>3092973</v>
          </cell>
        </row>
        <row r="34">
          <cell r="A34" t="str">
            <v>moony</v>
          </cell>
          <cell r="B34">
            <v>280406</v>
          </cell>
        </row>
        <row r="35">
          <cell r="A35" t="str">
            <v>爽然</v>
          </cell>
          <cell r="B35">
            <v>48674</v>
          </cell>
        </row>
        <row r="36">
          <cell r="A36" t="str">
            <v>BBG</v>
          </cell>
          <cell r="B36">
            <v>42476</v>
          </cell>
        </row>
        <row r="37">
          <cell r="A37" t="str">
            <v>小贝当家</v>
          </cell>
          <cell r="B37">
            <v>972220</v>
          </cell>
        </row>
        <row r="38">
          <cell r="A38" t="str">
            <v>包包鱼</v>
          </cell>
          <cell r="B38">
            <v>208289</v>
          </cell>
        </row>
        <row r="39">
          <cell r="A39" t="str">
            <v>cojin/茵茵</v>
          </cell>
          <cell r="B39">
            <v>2078905</v>
          </cell>
        </row>
        <row r="40">
          <cell r="A40" t="str">
            <v>WESENS/卫神</v>
          </cell>
          <cell r="B40">
            <v>914927</v>
          </cell>
        </row>
        <row r="41">
          <cell r="A41" t="str">
            <v>艾叶草</v>
          </cell>
          <cell r="B41">
            <v>1115649</v>
          </cell>
        </row>
        <row r="42">
          <cell r="A42" t="str">
            <v>巴巴象</v>
          </cell>
          <cell r="B42">
            <v>274709</v>
          </cell>
        </row>
        <row r="43">
          <cell r="A43" t="str">
            <v>咪洁（MIJIE）</v>
          </cell>
          <cell r="B43">
            <v>6000129</v>
          </cell>
        </row>
        <row r="44">
          <cell r="A44" t="str">
            <v>婴芽</v>
          </cell>
          <cell r="B44">
            <v>5159691</v>
          </cell>
        </row>
        <row r="45">
          <cell r="A45" t="str">
            <v>贝氏</v>
          </cell>
          <cell r="B45">
            <v>914569</v>
          </cell>
        </row>
        <row r="46">
          <cell r="A46" t="str">
            <v>宜婴</v>
          </cell>
          <cell r="B46">
            <v>347271</v>
          </cell>
        </row>
        <row r="47">
          <cell r="A47" t="str">
            <v>布班迪</v>
          </cell>
          <cell r="B47">
            <v>6095679</v>
          </cell>
        </row>
        <row r="48">
          <cell r="A48" t="str">
            <v>Hope Baby/希望宝宝</v>
          </cell>
          <cell r="B48">
            <v>347287</v>
          </cell>
        </row>
        <row r="49">
          <cell r="A49" t="str">
            <v>STAR PRINCE/星王子</v>
          </cell>
          <cell r="B49">
            <v>6772361</v>
          </cell>
        </row>
        <row r="50">
          <cell r="A50" t="str">
            <v>FIVE RAMS/五羊</v>
          </cell>
          <cell r="B50">
            <v>54916</v>
          </cell>
        </row>
        <row r="51">
          <cell r="A51" t="str">
            <v>一朵</v>
          </cell>
          <cell r="B51">
            <v>48655</v>
          </cell>
        </row>
        <row r="52">
          <cell r="A52" t="str">
            <v>CHIAUS/雀氏</v>
          </cell>
          <cell r="B52">
            <v>48731</v>
          </cell>
        </row>
        <row r="53">
          <cell r="A53" t="str">
            <v>华婴</v>
          </cell>
          <cell r="B53">
            <v>54321</v>
          </cell>
        </row>
        <row r="54">
          <cell r="A54" t="str">
            <v>呗呗</v>
          </cell>
          <cell r="B54">
            <v>1755639</v>
          </cell>
        </row>
        <row r="55">
          <cell r="A55" t="str">
            <v>泰迪熊</v>
          </cell>
          <cell r="B55">
            <v>75759</v>
          </cell>
        </row>
        <row r="56">
          <cell r="A56" t="str">
            <v>爱拉森</v>
          </cell>
          <cell r="B56">
            <v>6929301</v>
          </cell>
        </row>
        <row r="57">
          <cell r="A57" t="str">
            <v>BaKen/倍康</v>
          </cell>
          <cell r="B57">
            <v>347266</v>
          </cell>
        </row>
        <row r="58">
          <cell r="A58" t="str">
            <v>子初</v>
          </cell>
          <cell r="B58">
            <v>562364</v>
          </cell>
        </row>
        <row r="59">
          <cell r="A59" t="str">
            <v>邦仔（bangzai）</v>
          </cell>
          <cell r="B59">
            <v>4832136</v>
          </cell>
        </row>
        <row r="60">
          <cell r="A60" t="str">
            <v>多优</v>
          </cell>
          <cell r="B60">
            <v>3377711</v>
          </cell>
        </row>
        <row r="61">
          <cell r="A61" t="str">
            <v>YUBEST/优贝舒</v>
          </cell>
          <cell r="B61">
            <v>3854981</v>
          </cell>
        </row>
        <row r="62">
          <cell r="A62" t="str">
            <v>索菲乐无忧</v>
          </cell>
          <cell r="B62">
            <v>5301971</v>
          </cell>
        </row>
        <row r="63">
          <cell r="A63" t="str">
            <v>凯儿得乐</v>
          </cell>
          <cell r="B63">
            <v>3133226</v>
          </cell>
        </row>
        <row r="64">
          <cell r="A64" t="str">
            <v>Berlquer/蓓趣</v>
          </cell>
          <cell r="B64">
            <v>6056516</v>
          </cell>
        </row>
        <row r="65">
          <cell r="A65" t="str">
            <v>超爱</v>
          </cell>
          <cell r="B65">
            <v>198175</v>
          </cell>
        </row>
        <row r="66">
          <cell r="A66" t="str">
            <v>安拉贝尔</v>
          </cell>
          <cell r="B66">
            <v>385009</v>
          </cell>
        </row>
        <row r="67">
          <cell r="A67" t="str">
            <v>爸爸的选择</v>
          </cell>
          <cell r="B67">
            <v>3513841</v>
          </cell>
        </row>
        <row r="68">
          <cell r="A68" t="str">
            <v>佳尔乐</v>
          </cell>
          <cell r="B68">
            <v>281603</v>
          </cell>
        </row>
        <row r="69">
          <cell r="A69" t="str">
            <v>乐佳妮</v>
          </cell>
          <cell r="B69">
            <v>5525227</v>
          </cell>
        </row>
        <row r="70">
          <cell r="A70" t="str">
            <v>南极人</v>
          </cell>
          <cell r="B70">
            <v>8980</v>
          </cell>
        </row>
        <row r="71">
          <cell r="A71" t="str">
            <v>家得宝</v>
          </cell>
          <cell r="B71">
            <v>476925</v>
          </cell>
        </row>
        <row r="72">
          <cell r="A72" t="str">
            <v>哆啦哈蕾</v>
          </cell>
          <cell r="B72">
            <v>207954</v>
          </cell>
        </row>
        <row r="73">
          <cell r="A73" t="str">
            <v>D－SLEEPBABY/舒氏宝贝</v>
          </cell>
          <cell r="B73">
            <v>347295</v>
          </cell>
        </row>
        <row r="74">
          <cell r="A74" t="str">
            <v>贝亲</v>
          </cell>
          <cell r="B74">
            <v>48660</v>
          </cell>
        </row>
        <row r="75">
          <cell r="A75" t="str">
            <v>柔丫</v>
          </cell>
          <cell r="B75">
            <v>5486039</v>
          </cell>
        </row>
        <row r="76">
          <cell r="A76" t="str">
            <v>贝拉安徒生</v>
          </cell>
          <cell r="B76">
            <v>6724128</v>
          </cell>
        </row>
        <row r="77">
          <cell r="A77" t="str">
            <v>亲宝宝</v>
          </cell>
          <cell r="B77">
            <v>521052</v>
          </cell>
        </row>
        <row r="78">
          <cell r="A78" t="str">
            <v>爱酷熊</v>
          </cell>
          <cell r="B78">
            <v>211072</v>
          </cell>
        </row>
        <row r="79">
          <cell r="A79" t="str">
            <v>多爱</v>
          </cell>
          <cell r="B79">
            <v>243670</v>
          </cell>
        </row>
        <row r="80">
          <cell r="A80" t="str">
            <v>网易</v>
          </cell>
          <cell r="B80">
            <v>332858</v>
          </cell>
        </row>
        <row r="81">
          <cell r="A81" t="str">
            <v>小鹿叮叮</v>
          </cell>
          <cell r="B81">
            <v>2367490</v>
          </cell>
        </row>
        <row r="82">
          <cell r="A82" t="str">
            <v>优厘</v>
          </cell>
          <cell r="B82">
            <v>5283252</v>
          </cell>
        </row>
        <row r="83">
          <cell r="A83" t="str">
            <v>Howdge/好之</v>
          </cell>
          <cell r="B83">
            <v>1301633</v>
          </cell>
        </row>
        <row r="84">
          <cell r="A84" t="str">
            <v>okbebe</v>
          </cell>
          <cell r="B84">
            <v>753316</v>
          </cell>
        </row>
        <row r="85">
          <cell r="A85" t="str">
            <v>宝婴美</v>
          </cell>
          <cell r="B85">
            <v>2561156</v>
          </cell>
        </row>
        <row r="86">
          <cell r="A86" t="str">
            <v>聪博</v>
          </cell>
          <cell r="B86">
            <v>2173428</v>
          </cell>
        </row>
        <row r="87">
          <cell r="A87" t="str">
            <v>欧贝比</v>
          </cell>
          <cell r="B87">
            <v>799932</v>
          </cell>
        </row>
        <row r="88">
          <cell r="A88" t="str">
            <v>So Love</v>
          </cell>
          <cell r="B88">
            <v>56692</v>
          </cell>
        </row>
        <row r="89">
          <cell r="A89" t="str">
            <v>咪多咪</v>
          </cell>
          <cell r="B89">
            <v>6721926</v>
          </cell>
        </row>
        <row r="90">
          <cell r="A90" t="str">
            <v>安儿乐</v>
          </cell>
          <cell r="B90">
            <v>280006</v>
          </cell>
        </row>
        <row r="91">
          <cell r="A91" t="str">
            <v>秀姬猴塞蕾</v>
          </cell>
          <cell r="B91">
            <v>6795299</v>
          </cell>
        </row>
        <row r="92">
          <cell r="A92" t="str">
            <v>爱呵护</v>
          </cell>
          <cell r="B92">
            <v>2253370</v>
          </cell>
        </row>
        <row r="93">
          <cell r="A93" t="str">
            <v>妙而舒</v>
          </cell>
          <cell r="B93">
            <v>3780888</v>
          </cell>
        </row>
        <row r="94">
          <cell r="A94" t="str">
            <v>贝康缘</v>
          </cell>
          <cell r="B94">
            <v>4886192</v>
          </cell>
        </row>
        <row r="95">
          <cell r="A95" t="str">
            <v>帮宝适</v>
          </cell>
          <cell r="B95">
            <v>274044</v>
          </cell>
        </row>
        <row r="96">
          <cell r="A96" t="str">
            <v>露安适</v>
          </cell>
          <cell r="B96">
            <v>280409</v>
          </cell>
        </row>
        <row r="97">
          <cell r="A97" t="str">
            <v>Q·MO/奇莫</v>
          </cell>
          <cell r="B97">
            <v>347380</v>
          </cell>
        </row>
        <row r="98">
          <cell r="A98" t="str">
            <v>susanmommy/苏珊妈咪</v>
          </cell>
          <cell r="B98">
            <v>3513845</v>
          </cell>
        </row>
        <row r="99">
          <cell r="A99" t="str">
            <v>beibimami/北鼻妈咪</v>
          </cell>
          <cell r="B99">
            <v>6715985</v>
          </cell>
        </row>
        <row r="100">
          <cell r="A100" t="str">
            <v>顽皮小河马</v>
          </cell>
          <cell r="B100">
            <v>6496380</v>
          </cell>
        </row>
        <row r="101">
          <cell r="A101" t="str">
            <v>伴宝爽</v>
          </cell>
          <cell r="B101">
            <v>5204791</v>
          </cell>
        </row>
        <row r="102">
          <cell r="A102" t="str">
            <v>Verybabe/非常贝比</v>
          </cell>
          <cell r="B102">
            <v>6075055</v>
          </cell>
        </row>
        <row r="103">
          <cell r="A103" t="str">
            <v>轻迹</v>
          </cell>
          <cell r="B103">
            <v>6929238</v>
          </cell>
        </row>
        <row r="104">
          <cell r="A104" t="str">
            <v>大王</v>
          </cell>
          <cell r="B104">
            <v>67252</v>
          </cell>
        </row>
        <row r="105">
          <cell r="A105" t="str">
            <v>NIYOU/尼尤</v>
          </cell>
          <cell r="B105">
            <v>6712499</v>
          </cell>
        </row>
        <row r="106">
          <cell r="A106" t="str">
            <v>BAIA</v>
          </cell>
          <cell r="B106">
            <v>5662251</v>
          </cell>
        </row>
        <row r="107">
          <cell r="A107" t="str">
            <v>爱乐爱（Eleser）</v>
          </cell>
          <cell r="B107">
            <v>4800073</v>
          </cell>
        </row>
        <row r="108">
          <cell r="A108" t="str">
            <v>十月结晶</v>
          </cell>
          <cell r="B108">
            <v>112475</v>
          </cell>
        </row>
        <row r="109">
          <cell r="A109" t="str">
            <v>趣天才</v>
          </cell>
          <cell r="B109">
            <v>6881764</v>
          </cell>
        </row>
        <row r="110">
          <cell r="A110" t="str">
            <v>Kicoo/亲奇</v>
          </cell>
          <cell r="B110">
            <v>6023891</v>
          </cell>
        </row>
        <row r="111">
          <cell r="A111" t="str">
            <v>乐氧派</v>
          </cell>
          <cell r="B111">
            <v>5818340</v>
          </cell>
        </row>
        <row r="112">
          <cell r="A112" t="str">
            <v>YIOANSHO/婴安爽</v>
          </cell>
          <cell r="B112">
            <v>5669755</v>
          </cell>
        </row>
        <row r="113">
          <cell r="A113" t="str">
            <v>The three piggy/三只小猪</v>
          </cell>
          <cell r="B113">
            <v>5486044</v>
          </cell>
        </row>
        <row r="114">
          <cell r="A114" t="str">
            <v>MIAOZAN/秒赞</v>
          </cell>
          <cell r="B114">
            <v>6905926</v>
          </cell>
        </row>
        <row r="115">
          <cell r="A115" t="str">
            <v>盈柔雅佳贝儿</v>
          </cell>
          <cell r="B115">
            <v>6647132</v>
          </cell>
        </row>
        <row r="116">
          <cell r="A116" t="str">
            <v>麦酷酷</v>
          </cell>
          <cell r="B116">
            <v>12444</v>
          </cell>
        </row>
        <row r="117">
          <cell r="A117" t="str">
            <v>安臣</v>
          </cell>
          <cell r="B117">
            <v>430605</v>
          </cell>
        </row>
        <row r="118">
          <cell r="A118" t="str">
            <v>nuby/努比</v>
          </cell>
          <cell r="B118">
            <v>48697</v>
          </cell>
        </row>
        <row r="119">
          <cell r="A119" t="str">
            <v>吉乐熊</v>
          </cell>
          <cell r="B119">
            <v>3855090</v>
          </cell>
        </row>
        <row r="120">
          <cell r="A120" t="str">
            <v>Kabu/卡布</v>
          </cell>
          <cell r="B120">
            <v>6658026</v>
          </cell>
        </row>
        <row r="121">
          <cell r="A121" t="str">
            <v>Daddy baby/爹地宝贝</v>
          </cell>
          <cell r="B121">
            <v>347276</v>
          </cell>
        </row>
        <row r="122">
          <cell r="A122" t="str">
            <v>酷安奇</v>
          </cell>
          <cell r="B122">
            <v>6930299</v>
          </cell>
        </row>
        <row r="123">
          <cell r="A123" t="str">
            <v>LEPAI/乐派</v>
          </cell>
          <cell r="B123">
            <v>6956097</v>
          </cell>
        </row>
        <row r="124">
          <cell r="A124" t="str">
            <v>英维妮</v>
          </cell>
          <cell r="B124">
            <v>3772915</v>
          </cell>
        </row>
        <row r="125">
          <cell r="A125" t="str">
            <v>佳婴</v>
          </cell>
          <cell r="B125">
            <v>3876236</v>
          </cell>
        </row>
        <row r="126">
          <cell r="A126" t="str">
            <v>BIBI</v>
          </cell>
          <cell r="B126">
            <v>185345</v>
          </cell>
        </row>
        <row r="127">
          <cell r="A127" t="str">
            <v>Spirit Kids</v>
          </cell>
          <cell r="B127">
            <v>2231638</v>
          </cell>
        </row>
        <row r="128">
          <cell r="A128" t="str">
            <v>Huggies/好奇</v>
          </cell>
          <cell r="B128">
            <v>48751</v>
          </cell>
        </row>
        <row r="129">
          <cell r="A129" t="str">
            <v>NatyCare/尼塔</v>
          </cell>
          <cell r="B129">
            <v>5213819</v>
          </cell>
        </row>
        <row r="130">
          <cell r="A130" t="str">
            <v>宛初</v>
          </cell>
          <cell r="B130">
            <v>6547818</v>
          </cell>
        </row>
        <row r="131">
          <cell r="A131" t="str">
            <v>guqqi</v>
          </cell>
          <cell r="B131">
            <v>2350414</v>
          </cell>
        </row>
        <row r="132">
          <cell r="A132" t="str">
            <v>Endinn/英典</v>
          </cell>
          <cell r="B132">
            <v>6201344</v>
          </cell>
        </row>
        <row r="133">
          <cell r="A133" t="str">
            <v>精典泰迪</v>
          </cell>
          <cell r="B133">
            <v>207148</v>
          </cell>
        </row>
        <row r="134">
          <cell r="A134" t="str">
            <v>EASYBABY/依姿</v>
          </cell>
          <cell r="B134">
            <v>6515380</v>
          </cell>
        </row>
        <row r="135">
          <cell r="A135" t="str">
            <v>优茵</v>
          </cell>
          <cell r="B135">
            <v>3607881</v>
          </cell>
        </row>
        <row r="136">
          <cell r="A136" t="str">
            <v>猫人</v>
          </cell>
          <cell r="B136">
            <v>30649</v>
          </cell>
        </row>
        <row r="137">
          <cell r="A137" t="str">
            <v>吉米兔</v>
          </cell>
          <cell r="B137">
            <v>198947</v>
          </cell>
        </row>
        <row r="138">
          <cell r="A138" t="str">
            <v>米兜熊</v>
          </cell>
          <cell r="B138">
            <v>3726865</v>
          </cell>
        </row>
        <row r="139">
          <cell r="A139" t="str">
            <v>PIPIXIONG/屁屁熊</v>
          </cell>
          <cell r="B139">
            <v>6771009</v>
          </cell>
        </row>
        <row r="140">
          <cell r="A140" t="str">
            <v>康之良品</v>
          </cell>
          <cell r="B140">
            <v>347395</v>
          </cell>
        </row>
        <row r="141">
          <cell r="A141" t="str">
            <v>小歪歪</v>
          </cell>
          <cell r="B141">
            <v>916454</v>
          </cell>
        </row>
        <row r="142">
          <cell r="A142" t="str">
            <v>乐芝</v>
          </cell>
          <cell r="B142">
            <v>713424</v>
          </cell>
        </row>
        <row r="143">
          <cell r="A143" t="str">
            <v>其他</v>
          </cell>
          <cell r="B143">
            <v>26</v>
          </cell>
        </row>
        <row r="144">
          <cell r="A144" t="str">
            <v>bangjiale/帮佳乐</v>
          </cell>
          <cell r="B144">
            <v>6729807</v>
          </cell>
        </row>
        <row r="145">
          <cell r="A145" t="str">
            <v>花香</v>
          </cell>
          <cell r="B145">
            <v>52157</v>
          </cell>
        </row>
        <row r="146">
          <cell r="A146" t="str">
            <v>梦乐坊</v>
          </cell>
          <cell r="B146">
            <v>3531565</v>
          </cell>
        </row>
        <row r="147">
          <cell r="A147" t="str">
            <v>新个性</v>
          </cell>
          <cell r="B147">
            <v>4689874</v>
          </cell>
        </row>
        <row r="148">
          <cell r="A148" t="str">
            <v>快乐日记</v>
          </cell>
          <cell r="B148">
            <v>2617863</v>
          </cell>
        </row>
        <row r="149">
          <cell r="A149" t="str">
            <v>乐享时代</v>
          </cell>
          <cell r="B149">
            <v>6270310</v>
          </cell>
        </row>
        <row r="150">
          <cell r="A150" t="str">
            <v>爱贝迪拉</v>
          </cell>
          <cell r="B150">
            <v>1322273</v>
          </cell>
        </row>
        <row r="151">
          <cell r="A151" t="str">
            <v>王子婴儿</v>
          </cell>
          <cell r="B151">
            <v>6558749</v>
          </cell>
        </row>
        <row r="152">
          <cell r="A152" t="str">
            <v>名人宝宝</v>
          </cell>
          <cell r="B152">
            <v>224837</v>
          </cell>
        </row>
        <row r="153">
          <cell r="A153" t="str">
            <v>小侯爷</v>
          </cell>
          <cell r="B153">
            <v>6480765</v>
          </cell>
        </row>
        <row r="154">
          <cell r="A154" t="str">
            <v>酷儿乐</v>
          </cell>
          <cell r="B154">
            <v>741030</v>
          </cell>
        </row>
        <row r="155">
          <cell r="A155" t="str">
            <v>咕尼熊</v>
          </cell>
          <cell r="B155">
            <v>7292749</v>
          </cell>
        </row>
        <row r="156">
          <cell r="A156" t="str">
            <v>TONGANCHEN/童安臣</v>
          </cell>
          <cell r="B156">
            <v>6993400</v>
          </cell>
        </row>
        <row r="157">
          <cell r="A157" t="str">
            <v>MEMEJUZI/么么橙</v>
          </cell>
          <cell r="B157">
            <v>6759255</v>
          </cell>
        </row>
        <row r="158">
          <cell r="A158" t="str">
            <v>Shuprobaby</v>
          </cell>
          <cell r="B158">
            <v>4231184</v>
          </cell>
        </row>
        <row r="159">
          <cell r="A159" t="str">
            <v>一片爽</v>
          </cell>
          <cell r="B159">
            <v>279965</v>
          </cell>
        </row>
        <row r="160">
          <cell r="A160" t="str">
            <v>喜来娃</v>
          </cell>
          <cell r="B160">
            <v>209780</v>
          </cell>
        </row>
        <row r="161">
          <cell r="A161" t="str">
            <v>伊米乐</v>
          </cell>
          <cell r="B161">
            <v>1186334</v>
          </cell>
        </row>
        <row r="162">
          <cell r="A162" t="str">
            <v>嘟嘟侠</v>
          </cell>
          <cell r="B162">
            <v>3855134</v>
          </cell>
        </row>
        <row r="163">
          <cell r="A163" t="str">
            <v>纳爱斯</v>
          </cell>
          <cell r="B163">
            <v>52834</v>
          </cell>
        </row>
        <row r="164">
          <cell r="A164" t="str">
            <v>妙帛</v>
          </cell>
          <cell r="B164">
            <v>6546958</v>
          </cell>
        </row>
        <row r="165">
          <cell r="A165" t="str">
            <v>HEALTHYNEST</v>
          </cell>
          <cell r="B165">
            <v>6911676</v>
          </cell>
        </row>
        <row r="166">
          <cell r="A166" t="str">
            <v>喜舒安</v>
          </cell>
          <cell r="B166">
            <v>4888028</v>
          </cell>
        </row>
        <row r="167">
          <cell r="A167" t="str">
            <v>雅耐</v>
          </cell>
          <cell r="B167">
            <v>1633129</v>
          </cell>
        </row>
        <row r="168">
          <cell r="A168" t="str">
            <v>UKALVIN</v>
          </cell>
          <cell r="B168">
            <v>6573577</v>
          </cell>
        </row>
        <row r="169">
          <cell r="A169" t="str">
            <v>CHEESE BEAR/酪巴熊 用心呵护 健康成长</v>
          </cell>
          <cell r="B169">
            <v>6703870</v>
          </cell>
        </row>
        <row r="170">
          <cell r="A170" t="str">
            <v>映阳</v>
          </cell>
          <cell r="B170">
            <v>4890055</v>
          </cell>
        </row>
        <row r="171">
          <cell r="A171" t="str">
            <v>七色猪</v>
          </cell>
          <cell r="B171">
            <v>3855063</v>
          </cell>
        </row>
        <row r="172">
          <cell r="A172" t="str">
            <v>Cooange/酷安奇</v>
          </cell>
          <cell r="B172">
            <v>7038296</v>
          </cell>
        </row>
        <row r="173">
          <cell r="A173" t="str">
            <v>大家乐</v>
          </cell>
          <cell r="B173">
            <v>140434</v>
          </cell>
        </row>
        <row r="174">
          <cell r="A174" t="str">
            <v>迪士猫</v>
          </cell>
          <cell r="B174">
            <v>6049796</v>
          </cell>
        </row>
        <row r="175">
          <cell r="A175" t="str">
            <v>韩贝爽</v>
          </cell>
          <cell r="B175">
            <v>4703193</v>
          </cell>
        </row>
        <row r="176">
          <cell r="A176" t="str">
            <v>卡诺熊</v>
          </cell>
          <cell r="B176">
            <v>3240047</v>
          </cell>
        </row>
        <row r="177">
          <cell r="A177" t="str">
            <v>小呼噜</v>
          </cell>
          <cell r="B177">
            <v>2156033</v>
          </cell>
        </row>
        <row r="178">
          <cell r="A178" t="str">
            <v>花臣</v>
          </cell>
          <cell r="B178">
            <v>1009093</v>
          </cell>
        </row>
        <row r="179">
          <cell r="A179" t="str">
            <v>KUSS</v>
          </cell>
          <cell r="B179">
            <v>1126364</v>
          </cell>
        </row>
        <row r="180">
          <cell r="A180" t="str">
            <v>德儿舒</v>
          </cell>
          <cell r="B180">
            <v>4374452</v>
          </cell>
        </row>
        <row r="181">
          <cell r="A181" t="str">
            <v>亲亲仔仔</v>
          </cell>
          <cell r="B181">
            <v>2346907</v>
          </cell>
        </row>
        <row r="182">
          <cell r="A182" t="str">
            <v>嘻嘻熊</v>
          </cell>
          <cell r="B182">
            <v>779339</v>
          </cell>
        </row>
        <row r="183">
          <cell r="A183" t="str">
            <v>万宝熊</v>
          </cell>
          <cell r="B183">
            <v>5841440</v>
          </cell>
        </row>
        <row r="184">
          <cell r="A184" t="str">
            <v>bebebus</v>
          </cell>
          <cell r="B184">
            <v>6020410</v>
          </cell>
        </row>
        <row r="185">
          <cell r="A185" t="str">
            <v>妈咪宝贝</v>
          </cell>
          <cell r="B185">
            <v>206947</v>
          </cell>
        </row>
        <row r="186">
          <cell r="A186" t="str">
            <v>SCOORNEST/科巢</v>
          </cell>
          <cell r="B186">
            <v>3164420</v>
          </cell>
        </row>
        <row r="187">
          <cell r="A187" t="str">
            <v>恩得宝</v>
          </cell>
          <cell r="B187">
            <v>3513844</v>
          </cell>
        </row>
        <row r="188">
          <cell r="A188" t="str">
            <v>MIAOLINGSHU</v>
          </cell>
          <cell r="B188">
            <v>5960702</v>
          </cell>
        </row>
        <row r="189">
          <cell r="A189" t="str">
            <v>Insoftb/婴舒宝</v>
          </cell>
          <cell r="B189">
            <v>347282</v>
          </cell>
        </row>
        <row r="190">
          <cell r="A190" t="str">
            <v>Robasuk/柔比舒</v>
          </cell>
          <cell r="B190">
            <v>6123232</v>
          </cell>
        </row>
        <row r="191">
          <cell r="A191" t="str">
            <v>童冠军</v>
          </cell>
          <cell r="B191">
            <v>4519908</v>
          </cell>
        </row>
        <row r="192">
          <cell r="A192" t="str">
            <v>松达</v>
          </cell>
          <cell r="B192">
            <v>167130</v>
          </cell>
        </row>
        <row r="193">
          <cell r="A193" t="str">
            <v>babysheep</v>
          </cell>
          <cell r="B193">
            <v>7192306</v>
          </cell>
        </row>
        <row r="194">
          <cell r="A194" t="str">
            <v>状元星</v>
          </cell>
          <cell r="B194">
            <v>1864066</v>
          </cell>
        </row>
        <row r="195">
          <cell r="A195" t="str">
            <v>樱桃爸爸</v>
          </cell>
          <cell r="B195">
            <v>6761549</v>
          </cell>
        </row>
        <row r="196">
          <cell r="A196" t="str">
            <v>Anmous</v>
          </cell>
          <cell r="B196">
            <v>5172673</v>
          </cell>
        </row>
        <row r="197">
          <cell r="A197" t="str">
            <v>芭格美</v>
          </cell>
          <cell r="B197">
            <v>3580516</v>
          </cell>
        </row>
        <row r="198">
          <cell r="A198" t="str">
            <v>VOWBABY/贝比发现</v>
          </cell>
          <cell r="B198">
            <v>2848889</v>
          </cell>
        </row>
        <row r="199">
          <cell r="A199" t="str">
            <v>祺安</v>
          </cell>
          <cell r="B199">
            <v>347357</v>
          </cell>
        </row>
        <row r="200">
          <cell r="A200" t="str">
            <v>FEELYA/菲娅</v>
          </cell>
          <cell r="B200">
            <v>2078914</v>
          </cell>
        </row>
        <row r="201">
          <cell r="A201" t="str">
            <v>AIKERRSU/艾可舒</v>
          </cell>
          <cell r="B201">
            <v>4486699</v>
          </cell>
        </row>
        <row r="202">
          <cell r="A202" t="str">
            <v>妈宝适</v>
          </cell>
          <cell r="B202">
            <v>3855034</v>
          </cell>
        </row>
        <row r="203">
          <cell r="A203" t="str">
            <v>袋鼠妈妈</v>
          </cell>
          <cell r="B203">
            <v>90323</v>
          </cell>
        </row>
        <row r="204">
          <cell r="A204" t="str">
            <v>UYUBO/优宜宝</v>
          </cell>
          <cell r="B204">
            <v>6124920</v>
          </cell>
        </row>
        <row r="205">
          <cell r="A205" t="str">
            <v>迈菲</v>
          </cell>
          <cell r="B205">
            <v>4593990</v>
          </cell>
        </row>
        <row r="206">
          <cell r="A206" t="str">
            <v>舒怡</v>
          </cell>
          <cell r="B206">
            <v>77498</v>
          </cell>
        </row>
        <row r="207">
          <cell r="A207" t="str">
            <v>费雪</v>
          </cell>
          <cell r="B207">
            <v>48677</v>
          </cell>
        </row>
        <row r="208">
          <cell r="A208" t="str">
            <v>bubuBear/不不熊</v>
          </cell>
          <cell r="B208">
            <v>6557629</v>
          </cell>
        </row>
        <row r="209">
          <cell r="A209" t="str">
            <v>实爽</v>
          </cell>
          <cell r="B209">
            <v>347423</v>
          </cell>
        </row>
        <row r="210">
          <cell r="A210" t="str">
            <v>我是小时代</v>
          </cell>
          <cell r="B210">
            <v>2977952</v>
          </cell>
        </row>
        <row r="211">
          <cell r="A211" t="str">
            <v>龙猫博士</v>
          </cell>
          <cell r="B211">
            <v>3855142</v>
          </cell>
        </row>
        <row r="212">
          <cell r="A212" t="str">
            <v>柯斯德尼</v>
          </cell>
          <cell r="B212">
            <v>1828010</v>
          </cell>
        </row>
        <row r="213">
          <cell r="A213" t="str">
            <v>摩贝恩</v>
          </cell>
          <cell r="B213">
            <v>6587928</v>
          </cell>
        </row>
        <row r="214">
          <cell r="A214" t="str">
            <v>YAPEI/雅培</v>
          </cell>
          <cell r="B214">
            <v>6906660</v>
          </cell>
        </row>
        <row r="215">
          <cell r="A215" t="str">
            <v>然好</v>
          </cell>
          <cell r="B215">
            <v>6053746</v>
          </cell>
        </row>
        <row r="216">
          <cell r="A216" t="str">
            <v>So Free</v>
          </cell>
          <cell r="B216">
            <v>6808297</v>
          </cell>
        </row>
        <row r="217">
          <cell r="A217" t="str">
            <v>pipihou/皮皮猴</v>
          </cell>
          <cell r="B217">
            <v>3384019</v>
          </cell>
        </row>
        <row r="218">
          <cell r="A218" t="str">
            <v>Baby Colorist/小红帽</v>
          </cell>
          <cell r="B218">
            <v>7192910</v>
          </cell>
        </row>
        <row r="219">
          <cell r="A219" t="str">
            <v>chicco</v>
          </cell>
          <cell r="B219">
            <v>75547</v>
          </cell>
        </row>
        <row r="220">
          <cell r="A220" t="str">
            <v>一本童心</v>
          </cell>
          <cell r="B220">
            <v>7186889</v>
          </cell>
        </row>
        <row r="221">
          <cell r="A221" t="str">
            <v>Royalcara/皇室兄妹</v>
          </cell>
          <cell r="B221">
            <v>6858263</v>
          </cell>
        </row>
        <row r="222">
          <cell r="A222" t="str">
            <v>贝佳乐</v>
          </cell>
          <cell r="B222">
            <v>1617813</v>
          </cell>
        </row>
        <row r="223">
          <cell r="A223" t="str">
            <v>贝乐熊</v>
          </cell>
          <cell r="B223">
            <v>274050</v>
          </cell>
        </row>
        <row r="224">
          <cell r="A224" t="str">
            <v>梦想家</v>
          </cell>
          <cell r="B224">
            <v>219991</v>
          </cell>
        </row>
        <row r="225">
          <cell r="A225" t="str">
            <v>爱乐熊（Alovbear）</v>
          </cell>
          <cell r="B225">
            <v>4800072</v>
          </cell>
        </row>
        <row r="226">
          <cell r="A226" t="str">
            <v>乐贝</v>
          </cell>
          <cell r="B226">
            <v>100725</v>
          </cell>
        </row>
        <row r="227">
          <cell r="A227" t="str">
            <v>MQD</v>
          </cell>
          <cell r="B227">
            <v>114138</v>
          </cell>
        </row>
        <row r="228">
          <cell r="A228" t="str">
            <v>Wonder Wraps/妙然宝贝</v>
          </cell>
          <cell r="B228">
            <v>2763299</v>
          </cell>
        </row>
        <row r="229">
          <cell r="A229" t="str">
            <v>安逸宝贝</v>
          </cell>
          <cell r="B229">
            <v>1145573</v>
          </cell>
        </row>
        <row r="230">
          <cell r="A230" t="str">
            <v>人气宝贝</v>
          </cell>
          <cell r="B230">
            <v>3607882</v>
          </cell>
        </row>
        <row r="231">
          <cell r="A231" t="str">
            <v>英姿贝贝</v>
          </cell>
          <cell r="B231">
            <v>2385158</v>
          </cell>
        </row>
        <row r="232">
          <cell r="A232" t="str">
            <v>infant/婴霏特</v>
          </cell>
          <cell r="B232">
            <v>7001326</v>
          </cell>
        </row>
        <row r="233">
          <cell r="A233" t="str">
            <v>百舒宝</v>
          </cell>
          <cell r="B233">
            <v>7099133</v>
          </cell>
        </row>
        <row r="234">
          <cell r="A234" t="str">
            <v>童芯日记</v>
          </cell>
          <cell r="B234">
            <v>7038158</v>
          </cell>
        </row>
        <row r="235">
          <cell r="A235" t="str">
            <v>喜维爱</v>
          </cell>
          <cell r="B235">
            <v>6934377</v>
          </cell>
        </row>
        <row r="236">
          <cell r="A236" t="str">
            <v>成长卫士</v>
          </cell>
          <cell r="B236">
            <v>377869</v>
          </cell>
        </row>
        <row r="237">
          <cell r="A237" t="str">
            <v>惠寻</v>
          </cell>
          <cell r="B237">
            <v>6102100</v>
          </cell>
        </row>
        <row r="238">
          <cell r="A238" t="str">
            <v>柔非凡</v>
          </cell>
          <cell r="B238">
            <v>6142670</v>
          </cell>
        </row>
        <row r="239">
          <cell r="A239" t="str">
            <v>婴贝萌</v>
          </cell>
          <cell r="B239">
            <v>6051882</v>
          </cell>
        </row>
        <row r="240">
          <cell r="A240" t="str">
            <v>Besuper/贝舒乐</v>
          </cell>
          <cell r="B240">
            <v>347272</v>
          </cell>
        </row>
        <row r="241">
          <cell r="A241" t="str">
            <v>俞兆林</v>
          </cell>
          <cell r="B241">
            <v>13103</v>
          </cell>
        </row>
        <row r="242">
          <cell r="A242" t="str">
            <v>婴之良品</v>
          </cell>
          <cell r="B242">
            <v>347354</v>
          </cell>
        </row>
        <row r="243">
          <cell r="A243" t="str">
            <v>初然之爱（Original care）</v>
          </cell>
          <cell r="B243">
            <v>4750271</v>
          </cell>
        </row>
        <row r="244">
          <cell r="A244" t="str">
            <v>Homebaby</v>
          </cell>
          <cell r="B244">
            <v>115783</v>
          </cell>
        </row>
        <row r="245">
          <cell r="A245" t="str">
            <v>马应龙</v>
          </cell>
          <cell r="B245">
            <v>469421</v>
          </cell>
        </row>
        <row r="246">
          <cell r="A246" t="str">
            <v>My little pony</v>
          </cell>
          <cell r="B246">
            <v>205193</v>
          </cell>
        </row>
        <row r="247">
          <cell r="A247" t="str">
            <v>小胖旦</v>
          </cell>
          <cell r="B247">
            <v>7338133</v>
          </cell>
        </row>
        <row r="248">
          <cell r="A248" t="str">
            <v>童谣小天使</v>
          </cell>
          <cell r="B248">
            <v>641818</v>
          </cell>
        </row>
        <row r="249">
          <cell r="A249" t="str">
            <v>MYCUTE/萌芽可萌</v>
          </cell>
          <cell r="B249">
            <v>6585640</v>
          </cell>
        </row>
        <row r="250">
          <cell r="A250" t="str">
            <v>BABY MIQI</v>
          </cell>
          <cell r="B250">
            <v>5481185</v>
          </cell>
        </row>
        <row r="251">
          <cell r="A251" t="str">
            <v>CIMIIY</v>
          </cell>
          <cell r="B251">
            <v>3528857</v>
          </cell>
        </row>
        <row r="252">
          <cell r="A252" t="str">
            <v>XINGDIXIONG/星迪熊</v>
          </cell>
          <cell r="B252">
            <v>7080054</v>
          </cell>
        </row>
        <row r="253">
          <cell r="A253" t="str">
            <v>欧啦啦</v>
          </cell>
          <cell r="B253">
            <v>789267</v>
          </cell>
        </row>
        <row r="254">
          <cell r="A254" t="str">
            <v>苹果妈咪</v>
          </cell>
          <cell r="B254">
            <v>1058283</v>
          </cell>
        </row>
        <row r="255">
          <cell r="A255" t="str">
            <v>晚安月亮</v>
          </cell>
          <cell r="B255">
            <v>3333778</v>
          </cell>
        </row>
        <row r="256">
          <cell r="A256" t="str">
            <v>婴搭档</v>
          </cell>
          <cell r="B256">
            <v>4486713</v>
          </cell>
        </row>
        <row r="257">
          <cell r="A257" t="str">
            <v>云樱</v>
          </cell>
          <cell r="B257">
            <v>5078202</v>
          </cell>
        </row>
        <row r="258">
          <cell r="B258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ren.sjr" refreshedDate="45057.618923611102" createdVersion="5" refreshedVersion="5" minRefreshableVersion="3" recordCount="436" xr:uid="{00000000-000A-0000-FFFF-FFFF00000000}">
  <cacheSource type="worksheet">
    <worksheetSource ref="A1:G1048576" sheet="Sheet1"/>
  </cacheSource>
  <cacheFields count="4">
    <cacheField name="品牌" numFmtId="0">
      <sharedItems containsBlank="1" count="102">
        <s v="好奇"/>
        <s v="帮宝适"/>
        <s v="大王"/>
        <s v="碧芭宝贝"/>
        <s v="moony"/>
        <s v="BABYCARE"/>
        <s v="KAO/花王"/>
        <s v="宜婴"/>
        <s v="BOBDOG/巴布豆"/>
        <s v="安儿乐"/>
        <s v="爽然"/>
        <s v="LELCH/露安适"/>
        <s v="TEDDY BEAR/泰迪熊"/>
        <s v="CHIAUS/雀氏"/>
        <s v="优厘"/>
        <s v="D－SLEEPBABY/舒氏宝贝"/>
        <s v="家得宝"/>
        <s v="Q－MO/奇莫"/>
        <s v="妈咪宝贝"/>
        <s v="beishi/贝氏"/>
        <s v="FIVE RAMS/五羊"/>
        <s v="乐氧派"/>
        <s v="DADDY BABY/爹地宝贝"/>
        <s v="南极人"/>
        <s v="佳婴"/>
        <s v="NEPIA/妮飘"/>
        <s v="DRESS/吉氏"/>
        <s v="FITTI/菲比"/>
        <s v="小鹿叮叮"/>
        <s v="龙猫博士"/>
        <s v="OHBABY/欧贝比"/>
        <s v="AIKUUBEAR/爱酷熊"/>
        <s v="BEBETOUR"/>
        <s v="HOPE BABY/希望宝宝"/>
        <s v="Care Daily/凯儿得乐"/>
        <s v="leby/乐贝"/>
        <s v="Qisezhu/七色猪"/>
        <s v="聪博"/>
        <s v="哆啦哈蕾"/>
        <s v="FISHER-PRICE/费雪"/>
        <s v="Anmous/安慕斯"/>
        <s v="The three piggy/三只小猪"/>
        <s v="宛初"/>
        <s v="趣天才"/>
        <s v="Gift/亲抚"/>
        <s v="艾叶草"/>
        <s v="nuby（努比）"/>
        <s v="SOLOVE"/>
        <s v="安儿乐（Anerle）"/>
        <s v="凯儿得乐（care daily）"/>
        <s v="奇酷（Chikool）"/>
        <s v="柔丫"/>
        <s v="卫神（wesens）"/>
        <s v="茵茵（cojin）"/>
        <s v="子初（Springbuds）"/>
        <s v="十月结晶"/>
        <s v="舒比奇"/>
        <s v="名人宝宝"/>
        <s v="优茵"/>
        <s v="9C"/>
        <s v="BaKen/倍康"/>
        <s v="Berlquer/蓓趣"/>
        <s v="Besuper/贝舒乐"/>
        <s v="Classic Teddy/精典泰迪"/>
        <s v="DADDY'S CHOICE/爸爸的选择"/>
        <s v="Dodie"/>
        <s v="Eleser/爱乐爱"/>
        <s v="Enternal Summer/盛夏光年"/>
        <s v="Goodbaby/好孩子"/>
        <s v="Howdge/好之"/>
        <s v="可优比"/>
        <s v="MIJIE/咪洁"/>
        <s v="nuby/努比"/>
        <s v="OKBEBE"/>
        <s v="大嘴猴"/>
        <s v="Pigeon/贝亲"/>
        <s v="YINGYA/婴芽"/>
        <s v="米兜熊"/>
        <s v="亲宝宝"/>
        <s v="亲格"/>
        <s v="松达"/>
        <s v="王子婴儿"/>
        <s v="小茗妈妈"/>
        <s v="小歪歪"/>
        <s v="一朵"/>
        <s v="兔头妈妈甄选"/>
        <s v="布班迪"/>
        <s v="宝婴美"/>
        <s v="巴巴象"/>
        <s v="英维妮"/>
        <s v="OUKATU/悠卡兔"/>
        <s v="UYUBO/优宜宝"/>
        <s v="萌亲日记"/>
        <s v="bebebus"/>
        <s v="SCOORNEST/科巢"/>
        <s v="Capable/卡比布"/>
        <s v="优贝舒"/>
        <s v="雅耐"/>
        <s v="德佑"/>
        <s v="花臣"/>
        <m/>
        <s v="BAIYTH/贝氏" u="1"/>
      </sharedItems>
    </cacheField>
    <cacheField name="系列线" numFmtId="0">
      <sharedItems containsBlank="1" count="414">
        <s v="皇家御裤"/>
        <s v="金装"/>
        <s v="小森林"/>
        <s v="小桃裤/铂金装"/>
        <s v="柯基裤/软萌星人"/>
        <s v="小云窗"/>
        <s v="奢透呼吸"/>
        <s v="企鹅裤"/>
        <s v="蒲公英"/>
        <s v="黑金帮"/>
        <s v="一级帮"/>
        <s v="绿帮（超薄干爽）"/>
        <s v="清新帮"/>
        <s v="纯净帮"/>
        <s v="袋鼠裤"/>
        <s v="光羽"/>
        <s v="短裤式"/>
        <s v="迪士尼IP"/>
        <s v="精灵"/>
        <s v="轻透系列"/>
        <s v="自然之恩"/>
        <s v="鎏金"/>
        <s v="甜睡系列"/>
        <s v="花信风"/>
        <s v="维E"/>
        <s v="轻薄贴身系列"/>
        <s v="奢华肌"/>
        <s v="family"/>
        <s v="盛夏光年（哪吒）"/>
        <s v="大鱼海棠"/>
        <s v="Smiley"/>
        <s v="Radio"/>
        <s v="冰淇淋"/>
        <s v="丛林物语"/>
        <s v="缥缈"/>
        <s v="疯狂动物谜"/>
        <s v="光年之外"/>
        <s v="风雅系列"/>
        <s v="麒遇记"/>
        <s v="panda/胖达"/>
        <s v="全系列试用装"/>
        <s v="夏末半海"/>
        <s v="盛夏光年+大鱼海棠"/>
        <s v="糖果"/>
        <s v="炫彩"/>
        <s v="气功"/>
        <s v="极上系列"/>
        <s v="甄选系列"/>
        <s v="畅透系列"/>
        <s v="睡睡裤"/>
        <s v="皇家佑肌"/>
        <s v="妈咪宝贝"/>
        <s v="云柔系列"/>
        <s v="皇室"/>
        <s v="木法沙"/>
        <s v="专研臀肌"/>
        <s v="星星的礼物"/>
        <s v="太空阴离子"/>
        <s v="Air Pro"/>
        <s v="飞享"/>
        <s v="花苞裤"/>
        <s v="经典（瞬爽透气）"/>
        <s v="成长一步"/>
        <s v="巧虎"/>
        <m/>
        <s v="小轻芯"/>
        <s v="扭扭弹力裤"/>
        <s v="魔力吸吸"/>
        <s v="特柔小轻芯"/>
        <s v="超薄干爽"/>
        <s v="超柔防漏"/>
        <s v="生肖裤"/>
        <s v="通用超薄透气（实惠干爽）"/>
        <s v="小酷裤"/>
        <s v="屁屁好朋友（超薄）"/>
        <s v="糖果成长裤"/>
        <s v="小鸭成长裤"/>
        <s v="夜用NIGHT成长裤"/>
        <s v="Summer超薄成长裤"/>
        <s v="小画家"/>
        <s v="环球之旅"/>
        <s v="桃叶精华"/>
        <s v="小公举"/>
        <s v="小熊成长"/>
        <s v="蓝甘菊"/>
        <s v="小黄鸭"/>
        <s v="日夏"/>
        <s v="纯净小熊"/>
        <s v="柔护"/>
        <s v="经典系列"/>
        <s v="日夜清新系列"/>
        <s v="日夜透薄系列"/>
        <s v="体育之星"/>
        <s v="天然亲肤系列"/>
        <s v="氧护系列"/>
        <s v="呼吸特薄系列"/>
        <s v="臻薄宠爱系列"/>
        <s v="亲肌肤贵族系列"/>
        <s v="薄柔夜用系列"/>
        <s v="果然裤系列/薄+C"/>
        <s v="薄快吸"/>
        <s v="小芯肌"/>
        <s v="玩彩派系列"/>
        <s v="柔润金棉系列（铂金装）"/>
        <s v="超柔软"/>
        <s v="天才夺金"/>
        <s v="大宝专用"/>
        <s v="柔软宇宙"/>
        <s v="四象神话系列"/>
        <s v="草莓贝贝"/>
        <s v="航天IP/航天四象神话"/>
        <s v="轻芯炫薄"/>
        <s v="超薄拉拉裤"/>
        <s v="小猪佩奇苹果裤"/>
        <s v="小猪佩奇菠萝裤"/>
        <s v="欢薄悦动"/>
        <s v="轻丝薄"/>
        <s v="日享云柔"/>
        <s v="彩虹"/>
        <s v="新王牌系列"/>
        <s v="臻棉系列"/>
        <s v="超薄蓝鲸"/>
        <s v="紫鲸幻吸"/>
        <s v="探柔秘境"/>
        <s v="超薄鲸吸"/>
        <s v="海豚"/>
        <s v="超薄透气拥抱"/>
        <s v="拥抱系列"/>
        <s v="狮子"/>
        <s v="柔薄鲸吸"/>
        <s v="芯博鲸吸"/>
        <s v="环腰超薄"/>
        <s v="铂芯装"/>
        <s v="清芯逸动"/>
        <s v="皇家至柔系列"/>
        <s v="轻柔系列"/>
        <s v="淳氧弱酸"/>
        <s v="淳棉"/>
        <s v="轻奢装"/>
        <s v="极光透气"/>
        <s v="特能吸"/>
        <s v="致薄"/>
        <s v="柔柔芯"/>
        <s v="薄薄芯"/>
        <s v="太空芯（熊本熊）"/>
        <s v="花城印象系列"/>
        <s v="瞬吸棉"/>
        <s v="游泳裤"/>
        <s v="海洋酷爽"/>
        <s v="熊猫吹吹"/>
        <s v="阳光动感"/>
        <s v="小宇航员"/>
        <s v="酷动BB裤"/>
        <s v="水果POPO"/>
        <s v="探索"/>
        <s v="君子"/>
        <s v="千金"/>
        <s v="小鲜裤"/>
        <s v="奇奇兽"/>
        <s v="轻绒小裤裤"/>
        <s v="奇妙动物"/>
        <s v="自然系列"/>
        <s v="吸吸拳"/>
        <s v="倾柔系列"/>
        <s v="柔挚系列"/>
        <s v="薄致系列"/>
        <s v="美术家系列"/>
        <s v="倾薄系列"/>
        <s v="超薄干爽透气学行裤"/>
        <s v="6D创意薄系列"/>
        <s v="小飞人"/>
        <s v="小小王子"/>
        <s v="汪汪队"/>
        <s v="云感薄"/>
        <s v="创新薄"/>
        <s v="至臻丝滑"/>
        <s v="秒吸舒爽"/>
        <s v="柔薄轻羽"/>
        <s v="动起来"/>
        <s v="金装呵护"/>
        <s v="芯世界系列"/>
        <s v="芯童趣系列"/>
        <s v="哇塞系列（抖音款）"/>
        <s v="芯引力"/>
        <s v="天空之门"/>
        <s v="超薄透气"/>
        <s v="熊猫裤"/>
        <s v="Air Pro系列"/>
        <s v="ToyJoy系列"/>
        <s v="婴爱系列"/>
        <s v="爱丽丝系列"/>
        <s v="轻氧系列"/>
        <s v="中国制造"/>
        <s v="白金COOL玩"/>
        <s v="铂金臻柔"/>
        <s v="萌趣"/>
        <s v="比得兔"/>
        <s v="顽皮系列"/>
        <s v="日用轻薄（丝薄）"/>
        <s v="夜用绵柔（丝柔）"/>
        <s v="弱酸亲肤（果C）"/>
        <s v="丝柔尊享"/>
        <s v="抑菌护肤（小鹿）"/>
        <s v="超级飞侠"/>
        <s v="星梦奇缘"/>
        <s v="人小力大"/>
        <s v="小小梦想家"/>
        <s v="小首相"/>
        <s v="森系"/>
        <s v="艺术家"/>
        <s v="时尚Π"/>
        <s v="捕星记"/>
        <s v="爱丽丝"/>
        <s v="夏日么么茶"/>
        <s v="Summer/GALA"/>
        <s v="炫吸芯"/>
        <s v="阳光乐园系列"/>
        <s v="风尚系列"/>
        <s v="花花世界"/>
        <s v="东方花语"/>
        <s v="艾心果"/>
        <s v="艺术大师"/>
        <s v="丛林狂想"/>
        <s v="盲盒"/>
        <s v="薄萌羽"/>
        <s v="海洋系列"/>
        <s v="芯呼吸"/>
        <s v="云吸畅爽"/>
        <s v="多彩梦"/>
        <s v="云薄轻芯"/>
        <s v="超薄透气干爽系列"/>
        <s v="米菲夜用系列"/>
        <s v="小花园系列"/>
        <s v="云弹乐动系列"/>
        <s v="干爽超薄"/>
        <s v="大师杰作"/>
        <s v="棉花糖"/>
        <s v="珍珠绵柔"/>
        <s v="银装"/>
        <s v="丝柔"/>
        <s v="air 薄 pro"/>
        <s v="air 薄"/>
        <s v="小倾芯"/>
        <s v="芯太软"/>
        <s v="芯飞扬"/>
        <s v="王子帅帅裤"/>
        <s v="仙女飘飘裙"/>
        <s v="奇幻马戏城"/>
        <s v="小怪兽"/>
        <s v="疯狂动物迷"/>
        <s v="zero"/>
        <s v="珊瑚海精灵"/>
        <s v="薄乐C"/>
        <s v="特薄绵柔"/>
        <s v="柔润轻芯"/>
        <s v="元気小精灵"/>
        <s v="丝薄呵护"/>
        <s v="超级薄系列"/>
        <s v="童话家"/>
        <s v="薄羽芯"/>
        <s v="小小冒险家"/>
        <s v="小小远洋家"/>
        <s v="维E鲜润"/>
        <s v="乳木果鲜"/>
        <s v="薄荷植愈"/>
        <s v="AB芯抑菌"/>
        <s v="透气薄"/>
        <s v="奢宠柔"/>
        <s v="舞曲"/>
        <s v="微氧芯"/>
        <s v="一抹轻芯"/>
        <s v="轻松小熊"/>
        <s v="萌叽"/>
        <s v="金质环腰"/>
        <s v="乐天派"/>
        <s v="优+柔"/>
        <s v="优+薄"/>
        <s v="弱酸果C"/>
        <s v="C位薄"/>
        <s v="可爱爽"/>
        <s v="薄系列"/>
        <s v="柔薄系列"/>
        <s v="净护系列"/>
        <s v="吸系列"/>
        <s v="云端系列"/>
        <s v="缤纷童年"/>
        <s v="梦幻海洋"/>
        <s v="丛林之王"/>
        <s v="真芯柔"/>
        <s v="真芯爱"/>
        <s v="真芯吸"/>
        <s v="真芯睡"/>
        <s v="真芯薄"/>
        <s v="金芯呵护（超薄透气）"/>
        <s v="丝享奢宠（弱酸）"/>
        <s v="医护级"/>
        <s v="Air柔日款"/>
        <s v="Air柔夜款"/>
        <s v="Breeze透日款"/>
        <s v="Breeze透夜款"/>
        <s v="放飞裸感"/>
        <s v="天然裸感"/>
        <s v="零触感丝柔"/>
        <s v="丝蛋白"/>
        <s v="GALA"/>
        <s v="大艺术家"/>
        <s v="莫吉托/mojito"/>
        <s v="season流年"/>
        <s v="绵柔瞬吸"/>
        <s v="铂金装"/>
        <s v="POMPOM"/>
        <s v="畅想家裸感"/>
        <s v="超薄全能"/>
        <s v="轻呼吸"/>
        <s v="纯净"/>
        <s v="BB熊"/>
        <s v="双芯体"/>
        <s v="超薄小轻芯（金装）"/>
        <s v="超薄小轻芯（铂金）"/>
        <s v="爱抚"/>
        <s v="超薄萌柔"/>
        <s v="芯选期待系列"/>
        <s v="悦享纯柔"/>
        <s v="臻品系列"/>
        <s v="多效护理"/>
        <s v="智能瞬吸/超薄干爽"/>
        <s v="吸立方"/>
        <s v="维E魔法"/>
        <s v="奇幻丛林"/>
        <s v="轻芯干爽/柔薄轻芯"/>
        <s v="KSM"/>
        <s v="悦享馨柔/奢护丝柔（铂金）"/>
        <s v="轻透型"/>
        <s v="弱酸性"/>
        <s v="蚕丝"/>
        <s v="爱芽系列"/>
        <s v="萌芽系列（医护级）"/>
        <s v="婴芽系列"/>
        <s v="臻薄系列"/>
        <s v="熊芯呵护系列"/>
        <s v="经典版"/>
        <s v="至尊版"/>
        <s v="童趣医护"/>
        <s v="柔软twins"/>
        <s v="双生装"/>
        <s v="微生态"/>
        <s v="鲸量吸Pro"/>
        <s v="裸感柔Air"/>
        <s v="透氧薄Lite"/>
        <s v="优选系列"/>
        <s v="ai科技系列"/>
        <s v="轻薄系列"/>
        <s v="臻薄芯体验（臻薄）"/>
        <s v="茁芯（纸尿裤）"/>
        <s v="茁芯（成长裤）"/>
        <s v="山茶油纸尿裤"/>
        <s v="星辰大海"/>
        <s v="绿光森林"/>
        <s v="小枫铃"/>
        <s v="芯轻柔"/>
        <s v="瞬吸极薄"/>
        <s v="梦幻森林"/>
        <s v="空调小内裤"/>
        <s v="杏花"/>
        <s v="悦享轻薄"/>
        <s v="橄榄润肤"/>
        <s v="薄觉"/>
        <s v="薄示"/>
        <s v="Touch air"/>
        <s v="Touch"/>
        <s v="Lite"/>
        <s v="Toch探索"/>
        <s v="暖芯依护"/>
        <s v="倾芯依恋"/>
        <s v="甄芯薄婴"/>
        <s v="安芯兔"/>
        <s v="温和的呵护"/>
        <s v="乖乖兔"/>
        <s v="淘气熊"/>
        <s v="臻芯系列"/>
        <s v="萌芯系列"/>
        <s v="象芯力系列"/>
        <s v="爱不完系列"/>
        <s v="金芯呵护"/>
        <s v="丝享奢宠"/>
        <s v="6.0系列"/>
        <s v="5.0系列"/>
        <s v="4.0系列"/>
        <s v="3.0系列"/>
        <s v="惠享薄系列"/>
        <s v="国潮系列"/>
        <s v="童话精灵系列"/>
        <s v="泡泡腰系列"/>
        <s v="国潮玲珑装"/>
        <s v="优趣系列"/>
        <s v="舒享成长"/>
        <s v="舒享棉薄"/>
        <s v="彩虹PP"/>
        <s v="牛油果果"/>
        <s v="IP联名/航天未来"/>
        <s v="乐享" u="1"/>
        <s v="智能瞬吸" u="1"/>
        <s v="悦享馨柔/奢护丝柔" u="1"/>
        <s v="小桃裤" u="1"/>
        <s v="柯基裤" u="1"/>
        <s v="盛夏光年" u="1"/>
        <s v="经典" u="1"/>
        <s v="柔润金棉系列" u="1"/>
        <s v="莫吉托" u="1"/>
        <s v="珍珠棉柔" u="1"/>
        <s v="绿帮" u="1"/>
        <s v="超薄" u="1"/>
        <s v="果然裤系列" u="1"/>
        <s v="(空白)" u="1"/>
      </sharedItems>
    </cacheField>
    <cacheField name="片单价" numFmtId="0">
      <sharedItems containsBlank="1" containsMixedTypes="1" containsNumber="1" count="227">
        <n v="2.2000000000000002"/>
        <n v="1.4"/>
        <n v="3.1"/>
        <n v="1.5"/>
        <n v="2.62"/>
        <n v="1.31"/>
        <n v="1.47"/>
        <n v="5.3"/>
        <n v="2.25"/>
        <n v="3.8"/>
        <n v="1.8"/>
        <n v="1"/>
        <n v="6"/>
        <n v="2.6"/>
        <n v="6.8"/>
        <n v="0.75"/>
        <n v="2.59"/>
        <n v="2.0299999999999998"/>
        <n v="3.6"/>
        <s v="4+"/>
        <n v="6.2"/>
        <n v="4.5999999999999996"/>
        <n v="1.69"/>
        <n v="2.27"/>
        <n v="1.65"/>
        <n v="3.3"/>
        <n v="2.83"/>
        <n v="4.5"/>
        <n v="2.81"/>
        <n v="3.69"/>
        <n v="2.91"/>
        <n v="3.08"/>
        <n v="3.31"/>
        <n v="3.13"/>
        <n v="3.34"/>
        <n v="4.3"/>
        <n v="4.0199999999999996"/>
        <n v="3.55"/>
        <n v="4.4000000000000004"/>
        <n v="4.18"/>
        <n v="2.2200000000000002"/>
        <n v="3.9"/>
        <n v="2.93"/>
        <n v="1.72"/>
        <n v="1.79"/>
        <n v="2.36"/>
        <n v="3.4"/>
        <n v="1.46"/>
        <n v="1.34"/>
        <n v="2.7"/>
        <n v="2.64"/>
        <n v="2.8"/>
        <n v="2"/>
        <n v="4.34"/>
        <m/>
        <n v="0.66"/>
        <n v="1.57"/>
        <n v="1.25"/>
        <n v="0.71"/>
        <n v="1.17"/>
        <n v="0.95"/>
        <n v="1.08"/>
        <n v="1.81"/>
        <n v="0.54"/>
        <n v="0.97"/>
        <n v="1.1000000000000001"/>
        <n v="0.49"/>
        <n v="1.1499999999999999"/>
        <n v="0.91"/>
        <n v="1.18"/>
        <n v="1.22"/>
        <n v="0.5"/>
        <n v="1.06"/>
        <n v="1.35"/>
        <n v="2.2999999999999998"/>
        <n v="0.87"/>
        <n v="1.73"/>
        <n v="3.65"/>
        <n v="2.73"/>
        <n v="2.97"/>
        <n v="2.82"/>
        <n v="1.52"/>
        <n v="2.1800000000000002"/>
        <n v="1.76"/>
        <n v="1.42"/>
        <n v="1.03"/>
        <n v="1.84"/>
        <n v="2.09"/>
        <n v="2.23"/>
        <n v="2.12"/>
        <n v="2.4"/>
        <n v="1.99"/>
        <n v="1.21"/>
        <n v="1.1399999999999999"/>
        <n v="0.9"/>
        <n v="1.44"/>
        <n v="1.58"/>
        <n v="2.9"/>
        <n v="0.84"/>
        <n v="1.26"/>
        <n v="0.82"/>
        <n v="1.05"/>
        <n v="0.88"/>
        <n v="0.93"/>
        <n v="2.31"/>
        <n v="1.36"/>
        <n v="0.6"/>
        <n v="0.89"/>
        <n v="1.28"/>
        <n v="0.77"/>
        <n v="1.61"/>
        <n v="2.15"/>
        <n v="1.45"/>
        <n v="1.83"/>
        <n v="1.3"/>
        <n v="0.8"/>
        <n v="1.04"/>
        <n v="1.97"/>
        <n v="1.85"/>
        <n v="5.7"/>
        <n v="1.68"/>
        <n v="0.59"/>
        <n v="1.02"/>
        <n v="1.24"/>
        <s v="1元以下"/>
        <n v="2.68"/>
        <n v="1.23"/>
        <n v="1.1100000000000001"/>
        <n v="1.6"/>
        <n v="3.36"/>
        <n v="1.55"/>
        <n v="2.33"/>
        <n v="0.9375"/>
        <n v="1.29"/>
        <s v="1.5-2元"/>
        <n v="0.69"/>
        <n v="0.76"/>
        <n v="1.38"/>
        <n v="0.57999999999999996"/>
        <n v="2.02"/>
        <n v="2.11"/>
        <n v="1.62"/>
        <n v="2.34"/>
        <n v="2.13"/>
        <n v="3.28"/>
        <n v="3.33"/>
        <n v="2.4700000000000002"/>
        <n v="1.63"/>
        <n v="0.7"/>
        <n v="0.79"/>
        <n v="0.64"/>
        <n v="0.78"/>
        <n v="1.66"/>
        <n v="2.3199999999999998"/>
        <n v="2.1543478260869602"/>
        <n v="2.0190476190476199"/>
        <n v="0.95799999999999996"/>
        <n v="1.81666666666667"/>
        <n v="1.6630434782608701"/>
        <n v="1.51111111111111"/>
        <n v="1.95"/>
        <n v="0.73145161290322602"/>
        <n v="2.1842105263157898"/>
        <n v="1.42105263157895"/>
        <n v="1.4552631578947399"/>
        <n v="0.96666666666666701"/>
        <n v="2.3478260869565202"/>
        <n v="0.96"/>
        <n v="0.99"/>
        <n v="1.5625"/>
        <n v="1.1910714285714299"/>
        <n v="1.54"/>
        <n v="1.94047619047619"/>
        <n v="2.0619047619047599"/>
        <n v="1.91"/>
        <n v="0.93899999999999995"/>
        <n v="0.42"/>
        <n v="0.85"/>
        <n v="0.92"/>
        <n v="1.43461538461538"/>
        <n v="1.78"/>
        <n v="1.53"/>
        <n v="1.48"/>
        <n v="1.75"/>
        <n v="2.19"/>
        <n v="2.44"/>
        <n v="1.27"/>
        <n v="1.2"/>
        <n v="1.0900000000000001"/>
        <n v="1.19"/>
        <n v="0.74"/>
        <n v="1.1200000000000001"/>
        <n v="1.37"/>
        <n v="1.9"/>
        <n v="1.1299999999999999"/>
        <n v="1.01"/>
        <n v="1.59"/>
        <n v="1.93"/>
        <n v="3.26"/>
        <n v="4.7699999999999996"/>
        <n v="1.96"/>
        <n v="4.0599999999999996"/>
        <n v="2.72"/>
        <n v="3.06"/>
        <n v="2.5"/>
        <n v="3.48"/>
        <n v="3.75"/>
        <n v="1.86"/>
        <n v="0.83"/>
        <n v="1.41"/>
        <n v="1.1599999999999999"/>
        <n v="2.35"/>
        <n v="0.63"/>
        <n v="1.7"/>
        <n v="1.33"/>
        <n v="1.07"/>
        <n v="1.77"/>
        <n v="1.43"/>
        <n v="2.06"/>
        <n v="0.68"/>
        <n v="0.94"/>
        <n v="1.64"/>
        <n v="1.56"/>
        <n v="2.5299999999999998"/>
        <n v="2.37"/>
        <n v="2.1"/>
        <n v="2.2799999999999998"/>
      </sharedItems>
    </cacheField>
    <cacheField name="价位段" numFmtId="0">
      <sharedItems containsBlank="1" count="11">
        <s v="2-2.5元"/>
        <s v="1-2元"/>
        <s v="2.5-3.5元"/>
        <s v="3.5元+"/>
        <s v="1元以下"/>
        <m/>
        <s v="2-3元" u="1"/>
        <s v="1-1.5元" u="1"/>
        <s v="3-4元" u="1"/>
        <s v="1.5-2元" u="1"/>
        <s v="4元+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6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1"/>
  </r>
  <r>
    <x v="0"/>
    <x v="4"/>
    <x v="4"/>
    <x v="2"/>
  </r>
  <r>
    <x v="0"/>
    <x v="5"/>
    <x v="5"/>
    <x v="1"/>
  </r>
  <r>
    <x v="0"/>
    <x v="6"/>
    <x v="6"/>
    <x v="1"/>
  </r>
  <r>
    <x v="0"/>
    <x v="7"/>
    <x v="7"/>
    <x v="3"/>
  </r>
  <r>
    <x v="0"/>
    <x v="8"/>
    <x v="8"/>
    <x v="0"/>
  </r>
  <r>
    <x v="1"/>
    <x v="9"/>
    <x v="9"/>
    <x v="3"/>
  </r>
  <r>
    <x v="1"/>
    <x v="10"/>
    <x v="10"/>
    <x v="1"/>
  </r>
  <r>
    <x v="1"/>
    <x v="11"/>
    <x v="11"/>
    <x v="1"/>
  </r>
  <r>
    <x v="1"/>
    <x v="12"/>
    <x v="3"/>
    <x v="1"/>
  </r>
  <r>
    <x v="1"/>
    <x v="13"/>
    <x v="12"/>
    <x v="3"/>
  </r>
  <r>
    <x v="1"/>
    <x v="14"/>
    <x v="13"/>
    <x v="2"/>
  </r>
  <r>
    <x v="2"/>
    <x v="15"/>
    <x v="14"/>
    <x v="3"/>
  </r>
  <r>
    <x v="2"/>
    <x v="16"/>
    <x v="15"/>
    <x v="4"/>
  </r>
  <r>
    <x v="2"/>
    <x v="17"/>
    <x v="16"/>
    <x v="2"/>
  </r>
  <r>
    <x v="2"/>
    <x v="18"/>
    <x v="17"/>
    <x v="0"/>
  </r>
  <r>
    <x v="2"/>
    <x v="19"/>
    <x v="18"/>
    <x v="3"/>
  </r>
  <r>
    <x v="2"/>
    <x v="20"/>
    <x v="19"/>
    <x v="3"/>
  </r>
  <r>
    <x v="2"/>
    <x v="21"/>
    <x v="20"/>
    <x v="3"/>
  </r>
  <r>
    <x v="2"/>
    <x v="22"/>
    <x v="21"/>
    <x v="3"/>
  </r>
  <r>
    <x v="2"/>
    <x v="23"/>
    <x v="16"/>
    <x v="2"/>
  </r>
  <r>
    <x v="2"/>
    <x v="24"/>
    <x v="22"/>
    <x v="1"/>
  </r>
  <r>
    <x v="2"/>
    <x v="25"/>
    <x v="23"/>
    <x v="0"/>
  </r>
  <r>
    <x v="2"/>
    <x v="26"/>
    <x v="24"/>
    <x v="1"/>
  </r>
  <r>
    <x v="3"/>
    <x v="27"/>
    <x v="25"/>
    <x v="2"/>
  </r>
  <r>
    <x v="3"/>
    <x v="28"/>
    <x v="26"/>
    <x v="2"/>
  </r>
  <r>
    <x v="3"/>
    <x v="29"/>
    <x v="27"/>
    <x v="3"/>
  </r>
  <r>
    <x v="3"/>
    <x v="30"/>
    <x v="28"/>
    <x v="2"/>
  </r>
  <r>
    <x v="3"/>
    <x v="31"/>
    <x v="29"/>
    <x v="3"/>
  </r>
  <r>
    <x v="3"/>
    <x v="32"/>
    <x v="30"/>
    <x v="2"/>
  </r>
  <r>
    <x v="3"/>
    <x v="33"/>
    <x v="31"/>
    <x v="2"/>
  </r>
  <r>
    <x v="3"/>
    <x v="34"/>
    <x v="32"/>
    <x v="2"/>
  </r>
  <r>
    <x v="3"/>
    <x v="35"/>
    <x v="33"/>
    <x v="2"/>
  </r>
  <r>
    <x v="3"/>
    <x v="36"/>
    <x v="34"/>
    <x v="2"/>
  </r>
  <r>
    <x v="3"/>
    <x v="37"/>
    <x v="35"/>
    <x v="3"/>
  </r>
  <r>
    <x v="3"/>
    <x v="38"/>
    <x v="36"/>
    <x v="3"/>
  </r>
  <r>
    <x v="3"/>
    <x v="39"/>
    <x v="37"/>
    <x v="3"/>
  </r>
  <r>
    <x v="3"/>
    <x v="40"/>
    <x v="11"/>
    <x v="1"/>
  </r>
  <r>
    <x v="3"/>
    <x v="41"/>
    <x v="38"/>
    <x v="3"/>
  </r>
  <r>
    <x v="3"/>
    <x v="42"/>
    <x v="39"/>
    <x v="3"/>
  </r>
  <r>
    <x v="3"/>
    <x v="43"/>
    <x v="10"/>
    <x v="1"/>
  </r>
  <r>
    <x v="3"/>
    <x v="44"/>
    <x v="40"/>
    <x v="0"/>
  </r>
  <r>
    <x v="3"/>
    <x v="45"/>
    <x v="41"/>
    <x v="3"/>
  </r>
  <r>
    <x v="4"/>
    <x v="46"/>
    <x v="42"/>
    <x v="2"/>
  </r>
  <r>
    <x v="4"/>
    <x v="47"/>
    <x v="43"/>
    <x v="1"/>
  </r>
  <r>
    <x v="4"/>
    <x v="48"/>
    <x v="44"/>
    <x v="1"/>
  </r>
  <r>
    <x v="4"/>
    <x v="49"/>
    <x v="45"/>
    <x v="0"/>
  </r>
  <r>
    <x v="4"/>
    <x v="50"/>
    <x v="46"/>
    <x v="2"/>
  </r>
  <r>
    <x v="4"/>
    <x v="51"/>
    <x v="47"/>
    <x v="1"/>
  </r>
  <r>
    <x v="4"/>
    <x v="52"/>
    <x v="48"/>
    <x v="1"/>
  </r>
  <r>
    <x v="5"/>
    <x v="53"/>
    <x v="49"/>
    <x v="2"/>
  </r>
  <r>
    <x v="5"/>
    <x v="54"/>
    <x v="50"/>
    <x v="2"/>
  </r>
  <r>
    <x v="5"/>
    <x v="55"/>
    <x v="51"/>
    <x v="2"/>
  </r>
  <r>
    <x v="5"/>
    <x v="56"/>
    <x v="52"/>
    <x v="0"/>
  </r>
  <r>
    <x v="5"/>
    <x v="57"/>
    <x v="51"/>
    <x v="2"/>
  </r>
  <r>
    <x v="5"/>
    <x v="58"/>
    <x v="30"/>
    <x v="2"/>
  </r>
  <r>
    <x v="5"/>
    <x v="59"/>
    <x v="53"/>
    <x v="3"/>
  </r>
  <r>
    <x v="5"/>
    <x v="60"/>
    <x v="54"/>
    <x v="3"/>
  </r>
  <r>
    <x v="6"/>
    <x v="61"/>
    <x v="10"/>
    <x v="1"/>
  </r>
  <r>
    <x v="6"/>
    <x v="62"/>
    <x v="55"/>
    <x v="4"/>
  </r>
  <r>
    <x v="6"/>
    <x v="63"/>
    <x v="56"/>
    <x v="1"/>
  </r>
  <r>
    <x v="7"/>
    <x v="64"/>
    <x v="57"/>
    <x v="1"/>
  </r>
  <r>
    <x v="8"/>
    <x v="64"/>
    <x v="58"/>
    <x v="4"/>
  </r>
  <r>
    <x v="9"/>
    <x v="65"/>
    <x v="59"/>
    <x v="1"/>
  </r>
  <r>
    <x v="9"/>
    <x v="66"/>
    <x v="60"/>
    <x v="4"/>
  </r>
  <r>
    <x v="9"/>
    <x v="67"/>
    <x v="61"/>
    <x v="1"/>
  </r>
  <r>
    <x v="9"/>
    <x v="68"/>
    <x v="23"/>
    <x v="0"/>
  </r>
  <r>
    <x v="9"/>
    <x v="69"/>
    <x v="58"/>
    <x v="4"/>
  </r>
  <r>
    <x v="9"/>
    <x v="70"/>
    <x v="49"/>
    <x v="2"/>
  </r>
  <r>
    <x v="9"/>
    <x v="71"/>
    <x v="62"/>
    <x v="1"/>
  </r>
  <r>
    <x v="9"/>
    <x v="72"/>
    <x v="63"/>
    <x v="4"/>
  </r>
  <r>
    <x v="9"/>
    <x v="73"/>
    <x v="64"/>
    <x v="4"/>
  </r>
  <r>
    <x v="10"/>
    <x v="74"/>
    <x v="64"/>
    <x v="4"/>
  </r>
  <r>
    <x v="10"/>
    <x v="75"/>
    <x v="65"/>
    <x v="1"/>
  </r>
  <r>
    <x v="10"/>
    <x v="76"/>
    <x v="66"/>
    <x v="4"/>
  </r>
  <r>
    <x v="10"/>
    <x v="77"/>
    <x v="67"/>
    <x v="1"/>
  </r>
  <r>
    <x v="10"/>
    <x v="78"/>
    <x v="68"/>
    <x v="4"/>
  </r>
  <r>
    <x v="10"/>
    <x v="79"/>
    <x v="69"/>
    <x v="1"/>
  </r>
  <r>
    <x v="10"/>
    <x v="80"/>
    <x v="70"/>
    <x v="1"/>
  </r>
  <r>
    <x v="10"/>
    <x v="81"/>
    <x v="71"/>
    <x v="4"/>
  </r>
  <r>
    <x v="10"/>
    <x v="82"/>
    <x v="72"/>
    <x v="1"/>
  </r>
  <r>
    <x v="10"/>
    <x v="83"/>
    <x v="73"/>
    <x v="1"/>
  </r>
  <r>
    <x v="10"/>
    <x v="84"/>
    <x v="74"/>
    <x v="0"/>
  </r>
  <r>
    <x v="10"/>
    <x v="85"/>
    <x v="75"/>
    <x v="4"/>
  </r>
  <r>
    <x v="10"/>
    <x v="86"/>
    <x v="76"/>
    <x v="1"/>
  </r>
  <r>
    <x v="11"/>
    <x v="87"/>
    <x v="49"/>
    <x v="2"/>
  </r>
  <r>
    <x v="11"/>
    <x v="88"/>
    <x v="18"/>
    <x v="3"/>
  </r>
  <r>
    <x v="11"/>
    <x v="89"/>
    <x v="77"/>
    <x v="3"/>
  </r>
  <r>
    <x v="11"/>
    <x v="90"/>
    <x v="78"/>
    <x v="2"/>
  </r>
  <r>
    <x v="11"/>
    <x v="91"/>
    <x v="79"/>
    <x v="2"/>
  </r>
  <r>
    <x v="11"/>
    <x v="92"/>
    <x v="23"/>
    <x v="0"/>
  </r>
  <r>
    <x v="11"/>
    <x v="93"/>
    <x v="80"/>
    <x v="2"/>
  </r>
  <r>
    <x v="11"/>
    <x v="94"/>
    <x v="7"/>
    <x v="3"/>
  </r>
  <r>
    <x v="12"/>
    <x v="95"/>
    <x v="81"/>
    <x v="1"/>
  </r>
  <r>
    <x v="12"/>
    <x v="96"/>
    <x v="82"/>
    <x v="0"/>
  </r>
  <r>
    <x v="12"/>
    <x v="97"/>
    <x v="28"/>
    <x v="2"/>
  </r>
  <r>
    <x v="12"/>
    <x v="98"/>
    <x v="83"/>
    <x v="1"/>
  </r>
  <r>
    <x v="13"/>
    <x v="99"/>
    <x v="84"/>
    <x v="1"/>
  </r>
  <r>
    <x v="13"/>
    <x v="100"/>
    <x v="70"/>
    <x v="1"/>
  </r>
  <r>
    <x v="13"/>
    <x v="101"/>
    <x v="65"/>
    <x v="1"/>
  </r>
  <r>
    <x v="13"/>
    <x v="102"/>
    <x v="85"/>
    <x v="1"/>
  </r>
  <r>
    <x v="13"/>
    <x v="103"/>
    <x v="86"/>
    <x v="1"/>
  </r>
  <r>
    <x v="13"/>
    <x v="104"/>
    <x v="87"/>
    <x v="0"/>
  </r>
  <r>
    <x v="13"/>
    <x v="105"/>
    <x v="88"/>
    <x v="0"/>
  </r>
  <r>
    <x v="13"/>
    <x v="106"/>
    <x v="65"/>
    <x v="1"/>
  </r>
  <r>
    <x v="13"/>
    <x v="107"/>
    <x v="89"/>
    <x v="0"/>
  </r>
  <r>
    <x v="13"/>
    <x v="108"/>
    <x v="76"/>
    <x v="1"/>
  </r>
  <r>
    <x v="13"/>
    <x v="109"/>
    <x v="90"/>
    <x v="0"/>
  </r>
  <r>
    <x v="13"/>
    <x v="110"/>
    <x v="91"/>
    <x v="1"/>
  </r>
  <r>
    <x v="13"/>
    <x v="111"/>
    <x v="92"/>
    <x v="1"/>
  </r>
  <r>
    <x v="14"/>
    <x v="112"/>
    <x v="1"/>
    <x v="1"/>
  </r>
  <r>
    <x v="15"/>
    <x v="113"/>
    <x v="93"/>
    <x v="1"/>
  </r>
  <r>
    <x v="15"/>
    <x v="114"/>
    <x v="94"/>
    <x v="4"/>
  </r>
  <r>
    <x v="15"/>
    <x v="115"/>
    <x v="93"/>
    <x v="1"/>
  </r>
  <r>
    <x v="15"/>
    <x v="116"/>
    <x v="95"/>
    <x v="1"/>
  </r>
  <r>
    <x v="15"/>
    <x v="117"/>
    <x v="96"/>
    <x v="1"/>
  </r>
  <r>
    <x v="15"/>
    <x v="118"/>
    <x v="97"/>
    <x v="2"/>
  </r>
  <r>
    <x v="16"/>
    <x v="119"/>
    <x v="98"/>
    <x v="4"/>
  </r>
  <r>
    <x v="16"/>
    <x v="120"/>
    <x v="99"/>
    <x v="1"/>
  </r>
  <r>
    <x v="16"/>
    <x v="121"/>
    <x v="59"/>
    <x v="1"/>
  </r>
  <r>
    <x v="16"/>
    <x v="122"/>
    <x v="100"/>
    <x v="4"/>
  </r>
  <r>
    <x v="16"/>
    <x v="123"/>
    <x v="101"/>
    <x v="1"/>
  </r>
  <r>
    <x v="16"/>
    <x v="124"/>
    <x v="102"/>
    <x v="4"/>
  </r>
  <r>
    <x v="16"/>
    <x v="125"/>
    <x v="103"/>
    <x v="4"/>
  </r>
  <r>
    <x v="16"/>
    <x v="126"/>
    <x v="104"/>
    <x v="0"/>
  </r>
  <r>
    <x v="16"/>
    <x v="127"/>
    <x v="105"/>
    <x v="1"/>
  </r>
  <r>
    <x v="16"/>
    <x v="128"/>
    <x v="106"/>
    <x v="4"/>
  </r>
  <r>
    <x v="16"/>
    <x v="129"/>
    <x v="107"/>
    <x v="4"/>
  </r>
  <r>
    <x v="16"/>
    <x v="130"/>
    <x v="108"/>
    <x v="1"/>
  </r>
  <r>
    <x v="16"/>
    <x v="131"/>
    <x v="109"/>
    <x v="4"/>
  </r>
  <r>
    <x v="16"/>
    <x v="132"/>
    <x v="110"/>
    <x v="1"/>
  </r>
  <r>
    <x v="16"/>
    <x v="133"/>
    <x v="15"/>
    <x v="1"/>
  </r>
  <r>
    <x v="17"/>
    <x v="134"/>
    <x v="111"/>
    <x v="0"/>
  </r>
  <r>
    <x v="17"/>
    <x v="135"/>
    <x v="112"/>
    <x v="1"/>
  </r>
  <r>
    <x v="17"/>
    <x v="136"/>
    <x v="88"/>
    <x v="0"/>
  </r>
  <r>
    <x v="17"/>
    <x v="137"/>
    <x v="113"/>
    <x v="1"/>
  </r>
  <r>
    <x v="18"/>
    <x v="64"/>
    <x v="114"/>
    <x v="1"/>
  </r>
  <r>
    <x v="19"/>
    <x v="64"/>
    <x v="115"/>
    <x v="4"/>
  </r>
  <r>
    <x v="20"/>
    <x v="138"/>
    <x v="116"/>
    <x v="1"/>
  </r>
  <r>
    <x v="20"/>
    <x v="139"/>
    <x v="117"/>
    <x v="1"/>
  </r>
  <r>
    <x v="20"/>
    <x v="140"/>
    <x v="94"/>
    <x v="4"/>
  </r>
  <r>
    <x v="20"/>
    <x v="141"/>
    <x v="62"/>
    <x v="1"/>
  </r>
  <r>
    <x v="20"/>
    <x v="142"/>
    <x v="94"/>
    <x v="4"/>
  </r>
  <r>
    <x v="20"/>
    <x v="143"/>
    <x v="60"/>
    <x v="4"/>
  </r>
  <r>
    <x v="20"/>
    <x v="144"/>
    <x v="5"/>
    <x v="1"/>
  </r>
  <r>
    <x v="20"/>
    <x v="145"/>
    <x v="32"/>
    <x v="2"/>
  </r>
  <r>
    <x v="20"/>
    <x v="146"/>
    <x v="118"/>
    <x v="1"/>
  </r>
  <r>
    <x v="20"/>
    <x v="147"/>
    <x v="119"/>
    <x v="3"/>
  </r>
  <r>
    <x v="20"/>
    <x v="148"/>
    <x v="120"/>
    <x v="1"/>
  </r>
  <r>
    <x v="20"/>
    <x v="149"/>
    <x v="40"/>
    <x v="0"/>
  </r>
  <r>
    <x v="20"/>
    <x v="150"/>
    <x v="13"/>
    <x v="2"/>
  </r>
  <r>
    <x v="20"/>
    <x v="151"/>
    <x v="62"/>
    <x v="1"/>
  </r>
  <r>
    <x v="21"/>
    <x v="64"/>
    <x v="121"/>
    <x v="4"/>
  </r>
  <r>
    <x v="22"/>
    <x v="152"/>
    <x v="122"/>
    <x v="1"/>
  </r>
  <r>
    <x v="22"/>
    <x v="153"/>
    <x v="5"/>
    <x v="1"/>
  </r>
  <r>
    <x v="22"/>
    <x v="154"/>
    <x v="105"/>
    <x v="1"/>
  </r>
  <r>
    <x v="22"/>
    <x v="155"/>
    <x v="84"/>
    <x v="1"/>
  </r>
  <r>
    <x v="22"/>
    <x v="156"/>
    <x v="84"/>
    <x v="1"/>
  </r>
  <r>
    <x v="22"/>
    <x v="157"/>
    <x v="92"/>
    <x v="1"/>
  </r>
  <r>
    <x v="22"/>
    <x v="158"/>
    <x v="123"/>
    <x v="1"/>
  </r>
  <r>
    <x v="22"/>
    <x v="159"/>
    <x v="11"/>
    <x v="1"/>
  </r>
  <r>
    <x v="22"/>
    <x v="160"/>
    <x v="112"/>
    <x v="1"/>
  </r>
  <r>
    <x v="22"/>
    <x v="161"/>
    <x v="110"/>
    <x v="1"/>
  </r>
  <r>
    <x v="22"/>
    <x v="162"/>
    <x v="59"/>
    <x v="1"/>
  </r>
  <r>
    <x v="23"/>
    <x v="64"/>
    <x v="124"/>
    <x v="4"/>
  </r>
  <r>
    <x v="24"/>
    <x v="64"/>
    <x v="124"/>
    <x v="4"/>
  </r>
  <r>
    <x v="25"/>
    <x v="64"/>
    <x v="125"/>
    <x v="2"/>
  </r>
  <r>
    <x v="26"/>
    <x v="163"/>
    <x v="112"/>
    <x v="1"/>
  </r>
  <r>
    <x v="26"/>
    <x v="164"/>
    <x v="126"/>
    <x v="1"/>
  </r>
  <r>
    <x v="26"/>
    <x v="165"/>
    <x v="127"/>
    <x v="1"/>
  </r>
  <r>
    <x v="26"/>
    <x v="166"/>
    <x v="127"/>
    <x v="1"/>
  </r>
  <r>
    <x v="26"/>
    <x v="167"/>
    <x v="128"/>
    <x v="1"/>
  </r>
  <r>
    <x v="26"/>
    <x v="168"/>
    <x v="28"/>
    <x v="2"/>
  </r>
  <r>
    <x v="26"/>
    <x v="169"/>
    <x v="129"/>
    <x v="2"/>
  </r>
  <r>
    <x v="26"/>
    <x v="170"/>
    <x v="107"/>
    <x v="4"/>
  </r>
  <r>
    <x v="26"/>
    <x v="171"/>
    <x v="107"/>
    <x v="4"/>
  </r>
  <r>
    <x v="26"/>
    <x v="172"/>
    <x v="130"/>
    <x v="1"/>
  </r>
  <r>
    <x v="26"/>
    <x v="173"/>
    <x v="131"/>
    <x v="0"/>
  </r>
  <r>
    <x v="26"/>
    <x v="174"/>
    <x v="48"/>
    <x v="1"/>
  </r>
  <r>
    <x v="27"/>
    <x v="169"/>
    <x v="132"/>
    <x v="4"/>
  </r>
  <r>
    <x v="27"/>
    <x v="175"/>
    <x v="90"/>
    <x v="0"/>
  </r>
  <r>
    <x v="27"/>
    <x v="176"/>
    <x v="98"/>
    <x v="4"/>
  </r>
  <r>
    <x v="27"/>
    <x v="177"/>
    <x v="133"/>
    <x v="1"/>
  </r>
  <r>
    <x v="27"/>
    <x v="178"/>
    <x v="68"/>
    <x v="4"/>
  </r>
  <r>
    <x v="27"/>
    <x v="179"/>
    <x v="83"/>
    <x v="1"/>
  </r>
  <r>
    <x v="28"/>
    <x v="64"/>
    <x v="134"/>
    <x v="1"/>
  </r>
  <r>
    <x v="29"/>
    <x v="180"/>
    <x v="135"/>
    <x v="4"/>
  </r>
  <r>
    <x v="29"/>
    <x v="181"/>
    <x v="135"/>
    <x v="4"/>
  </r>
  <r>
    <x v="29"/>
    <x v="182"/>
    <x v="136"/>
    <x v="4"/>
  </r>
  <r>
    <x v="29"/>
    <x v="183"/>
    <x v="60"/>
    <x v="4"/>
  </r>
  <r>
    <x v="30"/>
    <x v="184"/>
    <x v="137"/>
    <x v="1"/>
  </r>
  <r>
    <x v="30"/>
    <x v="185"/>
    <x v="108"/>
    <x v="1"/>
  </r>
  <r>
    <x v="31"/>
    <x v="64"/>
    <x v="138"/>
    <x v="4"/>
  </r>
  <r>
    <x v="5"/>
    <x v="186"/>
    <x v="49"/>
    <x v="2"/>
  </r>
  <r>
    <x v="32"/>
    <x v="187"/>
    <x v="139"/>
    <x v="0"/>
  </r>
  <r>
    <x v="32"/>
    <x v="188"/>
    <x v="140"/>
    <x v="0"/>
  </r>
  <r>
    <x v="32"/>
    <x v="189"/>
    <x v="74"/>
    <x v="0"/>
  </r>
  <r>
    <x v="32"/>
    <x v="190"/>
    <x v="51"/>
    <x v="2"/>
  </r>
  <r>
    <x v="32"/>
    <x v="191"/>
    <x v="74"/>
    <x v="0"/>
  </r>
  <r>
    <x v="33"/>
    <x v="192"/>
    <x v="141"/>
    <x v="1"/>
  </r>
  <r>
    <x v="33"/>
    <x v="193"/>
    <x v="69"/>
    <x v="1"/>
  </r>
  <r>
    <x v="33"/>
    <x v="194"/>
    <x v="48"/>
    <x v="1"/>
  </r>
  <r>
    <x v="34"/>
    <x v="195"/>
    <x v="86"/>
    <x v="1"/>
  </r>
  <r>
    <x v="34"/>
    <x v="196"/>
    <x v="59"/>
    <x v="1"/>
  </r>
  <r>
    <x v="34"/>
    <x v="197"/>
    <x v="10"/>
    <x v="1"/>
  </r>
  <r>
    <x v="34"/>
    <x v="198"/>
    <x v="142"/>
    <x v="0"/>
  </r>
  <r>
    <x v="34"/>
    <x v="199"/>
    <x v="143"/>
    <x v="0"/>
  </r>
  <r>
    <x v="34"/>
    <x v="200"/>
    <x v="144"/>
    <x v="2"/>
  </r>
  <r>
    <x v="34"/>
    <x v="201"/>
    <x v="145"/>
    <x v="2"/>
  </r>
  <r>
    <x v="34"/>
    <x v="202"/>
    <x v="146"/>
    <x v="0"/>
  </r>
  <r>
    <x v="34"/>
    <x v="203"/>
    <x v="147"/>
    <x v="1"/>
  </r>
  <r>
    <x v="35"/>
    <x v="204"/>
    <x v="148"/>
    <x v="4"/>
  </r>
  <r>
    <x v="36"/>
    <x v="205"/>
    <x v="106"/>
    <x v="4"/>
  </r>
  <r>
    <x v="36"/>
    <x v="206"/>
    <x v="149"/>
    <x v="4"/>
  </r>
  <r>
    <x v="36"/>
    <x v="207"/>
    <x v="150"/>
    <x v="4"/>
  </r>
  <r>
    <x v="37"/>
    <x v="64"/>
    <x v="116"/>
    <x v="1"/>
  </r>
  <r>
    <x v="38"/>
    <x v="208"/>
    <x v="72"/>
    <x v="1"/>
  </r>
  <r>
    <x v="38"/>
    <x v="209"/>
    <x v="151"/>
    <x v="4"/>
  </r>
  <r>
    <x v="38"/>
    <x v="210"/>
    <x v="65"/>
    <x v="1"/>
  </r>
  <r>
    <x v="38"/>
    <x v="211"/>
    <x v="1"/>
    <x v="1"/>
  </r>
  <r>
    <x v="3"/>
    <x v="212"/>
    <x v="152"/>
    <x v="1"/>
  </r>
  <r>
    <x v="3"/>
    <x v="213"/>
    <x v="153"/>
    <x v="0"/>
  </r>
  <r>
    <x v="3"/>
    <x v="214"/>
    <x v="16"/>
    <x v="2"/>
  </r>
  <r>
    <x v="39"/>
    <x v="64"/>
    <x v="86"/>
    <x v="1"/>
  </r>
  <r>
    <x v="40"/>
    <x v="64"/>
    <x v="6"/>
    <x v="1"/>
  </r>
  <r>
    <x v="41"/>
    <x v="64"/>
    <x v="114"/>
    <x v="1"/>
  </r>
  <r>
    <x v="13"/>
    <x v="105"/>
    <x v="0"/>
    <x v="0"/>
  </r>
  <r>
    <x v="42"/>
    <x v="215"/>
    <x v="10"/>
    <x v="1"/>
  </r>
  <r>
    <x v="42"/>
    <x v="216"/>
    <x v="151"/>
    <x v="4"/>
  </r>
  <r>
    <x v="43"/>
    <x v="217"/>
    <x v="51"/>
    <x v="2"/>
  </r>
  <r>
    <x v="43"/>
    <x v="218"/>
    <x v="74"/>
    <x v="0"/>
  </r>
  <r>
    <x v="44"/>
    <x v="219"/>
    <x v="10"/>
    <x v="1"/>
  </r>
  <r>
    <x v="45"/>
    <x v="220"/>
    <x v="48"/>
    <x v="1"/>
  </r>
  <r>
    <x v="5"/>
    <x v="221"/>
    <x v="154"/>
    <x v="0"/>
  </r>
  <r>
    <x v="3"/>
    <x v="222"/>
    <x v="155"/>
    <x v="0"/>
  </r>
  <r>
    <x v="3"/>
    <x v="223"/>
    <x v="156"/>
    <x v="4"/>
  </r>
  <r>
    <x v="4"/>
    <x v="224"/>
    <x v="157"/>
    <x v="0"/>
  </r>
  <r>
    <x v="46"/>
    <x v="225"/>
    <x v="158"/>
    <x v="1"/>
  </r>
  <r>
    <x v="47"/>
    <x v="226"/>
    <x v="159"/>
    <x v="1"/>
  </r>
  <r>
    <x v="47"/>
    <x v="227"/>
    <x v="3"/>
    <x v="1"/>
  </r>
  <r>
    <x v="47"/>
    <x v="228"/>
    <x v="76"/>
    <x v="1"/>
  </r>
  <r>
    <x v="47"/>
    <x v="229"/>
    <x v="160"/>
    <x v="1"/>
  </r>
  <r>
    <x v="47"/>
    <x v="230"/>
    <x v="160"/>
    <x v="1"/>
  </r>
  <r>
    <x v="47"/>
    <x v="231"/>
    <x v="160"/>
    <x v="1"/>
  </r>
  <r>
    <x v="47"/>
    <x v="232"/>
    <x v="160"/>
    <x v="1"/>
  </r>
  <r>
    <x v="47"/>
    <x v="233"/>
    <x v="160"/>
    <x v="1"/>
  </r>
  <r>
    <x v="48"/>
    <x v="234"/>
    <x v="161"/>
    <x v="4"/>
  </r>
  <r>
    <x v="3"/>
    <x v="235"/>
    <x v="162"/>
    <x v="0"/>
  </r>
  <r>
    <x v="2"/>
    <x v="236"/>
    <x v="163"/>
    <x v="1"/>
  </r>
  <r>
    <x v="2"/>
    <x v="237"/>
    <x v="164"/>
    <x v="1"/>
  </r>
  <r>
    <x v="0"/>
    <x v="238"/>
    <x v="165"/>
    <x v="4"/>
  </r>
  <r>
    <x v="49"/>
    <x v="239"/>
    <x v="166"/>
    <x v="0"/>
  </r>
  <r>
    <x v="50"/>
    <x v="240"/>
    <x v="61"/>
    <x v="1"/>
  </r>
  <r>
    <x v="50"/>
    <x v="241"/>
    <x v="167"/>
    <x v="4"/>
  </r>
  <r>
    <x v="50"/>
    <x v="1"/>
    <x v="168"/>
    <x v="4"/>
  </r>
  <r>
    <x v="51"/>
    <x v="242"/>
    <x v="169"/>
    <x v="1"/>
  </r>
  <r>
    <x v="51"/>
    <x v="243"/>
    <x v="170"/>
    <x v="1"/>
  </r>
  <r>
    <x v="51"/>
    <x v="244"/>
    <x v="171"/>
    <x v="1"/>
  </r>
  <r>
    <x v="51"/>
    <x v="245"/>
    <x v="171"/>
    <x v="1"/>
  </r>
  <r>
    <x v="51"/>
    <x v="246"/>
    <x v="171"/>
    <x v="1"/>
  </r>
  <r>
    <x v="52"/>
    <x v="247"/>
    <x v="172"/>
    <x v="1"/>
  </r>
  <r>
    <x v="52"/>
    <x v="248"/>
    <x v="173"/>
    <x v="0"/>
  </r>
  <r>
    <x v="52"/>
    <x v="249"/>
    <x v="141"/>
    <x v="1"/>
  </r>
  <r>
    <x v="52"/>
    <x v="250"/>
    <x v="74"/>
    <x v="0"/>
  </r>
  <r>
    <x v="52"/>
    <x v="251"/>
    <x v="174"/>
    <x v="1"/>
  </r>
  <r>
    <x v="53"/>
    <x v="252"/>
    <x v="175"/>
    <x v="4"/>
  </r>
  <r>
    <x v="53"/>
    <x v="253"/>
    <x v="176"/>
    <x v="4"/>
  </r>
  <r>
    <x v="53"/>
    <x v="254"/>
    <x v="167"/>
    <x v="4"/>
  </r>
  <r>
    <x v="53"/>
    <x v="255"/>
    <x v="177"/>
    <x v="4"/>
  </r>
  <r>
    <x v="53"/>
    <x v="256"/>
    <x v="178"/>
    <x v="4"/>
  </r>
  <r>
    <x v="53"/>
    <x v="257"/>
    <x v="168"/>
    <x v="4"/>
  </r>
  <r>
    <x v="53"/>
    <x v="258"/>
    <x v="11"/>
    <x v="4"/>
  </r>
  <r>
    <x v="54"/>
    <x v="259"/>
    <x v="179"/>
    <x v="1"/>
  </r>
  <r>
    <x v="55"/>
    <x v="260"/>
    <x v="180"/>
    <x v="1"/>
  </r>
  <r>
    <x v="55"/>
    <x v="206"/>
    <x v="181"/>
    <x v="1"/>
  </r>
  <r>
    <x v="55"/>
    <x v="261"/>
    <x v="44"/>
    <x v="1"/>
  </r>
  <r>
    <x v="56"/>
    <x v="262"/>
    <x v="182"/>
    <x v="1"/>
  </r>
  <r>
    <x v="56"/>
    <x v="263"/>
    <x v="183"/>
    <x v="1"/>
  </r>
  <r>
    <x v="56"/>
    <x v="264"/>
    <x v="184"/>
    <x v="0"/>
  </r>
  <r>
    <x v="56"/>
    <x v="265"/>
    <x v="185"/>
    <x v="0"/>
  </r>
  <r>
    <x v="56"/>
    <x v="266"/>
    <x v="70"/>
    <x v="1"/>
  </r>
  <r>
    <x v="56"/>
    <x v="267"/>
    <x v="186"/>
    <x v="1"/>
  </r>
  <r>
    <x v="56"/>
    <x v="268"/>
    <x v="187"/>
    <x v="1"/>
  </r>
  <r>
    <x v="56"/>
    <x v="269"/>
    <x v="51"/>
    <x v="2"/>
  </r>
  <r>
    <x v="57"/>
    <x v="270"/>
    <x v="188"/>
    <x v="1"/>
  </r>
  <r>
    <x v="57"/>
    <x v="271"/>
    <x v="189"/>
    <x v="1"/>
  </r>
  <r>
    <x v="57"/>
    <x v="272"/>
    <x v="57"/>
    <x v="1"/>
  </r>
  <r>
    <x v="58"/>
    <x v="273"/>
    <x v="190"/>
    <x v="4"/>
  </r>
  <r>
    <x v="58"/>
    <x v="274"/>
    <x v="115"/>
    <x v="4"/>
  </r>
  <r>
    <x v="58"/>
    <x v="275"/>
    <x v="58"/>
    <x v="4"/>
  </r>
  <r>
    <x v="58"/>
    <x v="276"/>
    <x v="58"/>
    <x v="4"/>
  </r>
  <r>
    <x v="58"/>
    <x v="277"/>
    <x v="136"/>
    <x v="4"/>
  </r>
  <r>
    <x v="59"/>
    <x v="278"/>
    <x v="115"/>
    <x v="4"/>
  </r>
  <r>
    <x v="59"/>
    <x v="279"/>
    <x v="115"/>
    <x v="4"/>
  </r>
  <r>
    <x v="60"/>
    <x v="280"/>
    <x v="191"/>
    <x v="1"/>
  </r>
  <r>
    <x v="60"/>
    <x v="281"/>
    <x v="191"/>
    <x v="1"/>
  </r>
  <r>
    <x v="60"/>
    <x v="282"/>
    <x v="123"/>
    <x v="1"/>
  </r>
  <r>
    <x v="60"/>
    <x v="283"/>
    <x v="108"/>
    <x v="1"/>
  </r>
  <r>
    <x v="61"/>
    <x v="284"/>
    <x v="192"/>
    <x v="1"/>
  </r>
  <r>
    <x v="61"/>
    <x v="285"/>
    <x v="192"/>
    <x v="1"/>
  </r>
  <r>
    <x v="61"/>
    <x v="286"/>
    <x v="193"/>
    <x v="1"/>
  </r>
  <r>
    <x v="61"/>
    <x v="287"/>
    <x v="59"/>
    <x v="1"/>
  </r>
  <r>
    <x v="62"/>
    <x v="288"/>
    <x v="95"/>
    <x v="1"/>
  </r>
  <r>
    <x v="62"/>
    <x v="289"/>
    <x v="194"/>
    <x v="1"/>
  </r>
  <r>
    <x v="62"/>
    <x v="290"/>
    <x v="188"/>
    <x v="1"/>
  </r>
  <r>
    <x v="62"/>
    <x v="291"/>
    <x v="160"/>
    <x v="1"/>
  </r>
  <r>
    <x v="62"/>
    <x v="292"/>
    <x v="107"/>
    <x v="4"/>
  </r>
  <r>
    <x v="63"/>
    <x v="293"/>
    <x v="195"/>
    <x v="1"/>
  </r>
  <r>
    <x v="63"/>
    <x v="294"/>
    <x v="57"/>
    <x v="1"/>
  </r>
  <r>
    <x v="63"/>
    <x v="295"/>
    <x v="60"/>
    <x v="4"/>
  </r>
  <r>
    <x v="64"/>
    <x v="64"/>
    <x v="196"/>
    <x v="1"/>
  </r>
  <r>
    <x v="65"/>
    <x v="296"/>
    <x v="8"/>
    <x v="0"/>
  </r>
  <r>
    <x v="65"/>
    <x v="297"/>
    <x v="8"/>
    <x v="0"/>
  </r>
  <r>
    <x v="65"/>
    <x v="298"/>
    <x v="197"/>
    <x v="1"/>
  </r>
  <r>
    <x v="65"/>
    <x v="299"/>
    <x v="197"/>
    <x v="1"/>
  </r>
  <r>
    <x v="66"/>
    <x v="300"/>
    <x v="88"/>
    <x v="0"/>
  </r>
  <r>
    <x v="66"/>
    <x v="301"/>
    <x v="198"/>
    <x v="2"/>
  </r>
  <r>
    <x v="66"/>
    <x v="302"/>
    <x v="199"/>
    <x v="3"/>
  </r>
  <r>
    <x v="66"/>
    <x v="303"/>
    <x v="200"/>
    <x v="1"/>
  </r>
  <r>
    <x v="67"/>
    <x v="304"/>
    <x v="144"/>
    <x v="2"/>
  </r>
  <r>
    <x v="67"/>
    <x v="213"/>
    <x v="21"/>
    <x v="3"/>
  </r>
  <r>
    <x v="67"/>
    <x v="305"/>
    <x v="201"/>
    <x v="3"/>
  </r>
  <r>
    <x v="67"/>
    <x v="306"/>
    <x v="202"/>
    <x v="2"/>
  </r>
  <r>
    <x v="67"/>
    <x v="307"/>
    <x v="203"/>
    <x v="2"/>
  </r>
  <r>
    <x v="68"/>
    <x v="308"/>
    <x v="24"/>
    <x v="1"/>
  </r>
  <r>
    <x v="68"/>
    <x v="309"/>
    <x v="111"/>
    <x v="0"/>
  </r>
  <r>
    <x v="68"/>
    <x v="310"/>
    <x v="204"/>
    <x v="0"/>
  </r>
  <r>
    <x v="68"/>
    <x v="311"/>
    <x v="205"/>
    <x v="2"/>
  </r>
  <r>
    <x v="69"/>
    <x v="312"/>
    <x v="123"/>
    <x v="1"/>
  </r>
  <r>
    <x v="69"/>
    <x v="313"/>
    <x v="67"/>
    <x v="1"/>
  </r>
  <r>
    <x v="69"/>
    <x v="314"/>
    <x v="76"/>
    <x v="1"/>
  </r>
  <r>
    <x v="70"/>
    <x v="315"/>
    <x v="147"/>
    <x v="1"/>
  </r>
  <r>
    <x v="70"/>
    <x v="316"/>
    <x v="206"/>
    <x v="3"/>
  </r>
  <r>
    <x v="71"/>
    <x v="317"/>
    <x v="138"/>
    <x v="4"/>
  </r>
  <r>
    <x v="71"/>
    <x v="318"/>
    <x v="107"/>
    <x v="4"/>
  </r>
  <r>
    <x v="71"/>
    <x v="319"/>
    <x v="207"/>
    <x v="1"/>
  </r>
  <r>
    <x v="71"/>
    <x v="320"/>
    <x v="208"/>
    <x v="4"/>
  </r>
  <r>
    <x v="71"/>
    <x v="321"/>
    <x v="24"/>
    <x v="1"/>
  </r>
  <r>
    <x v="71"/>
    <x v="322"/>
    <x v="209"/>
    <x v="1"/>
  </r>
  <r>
    <x v="71"/>
    <x v="323"/>
    <x v="6"/>
    <x v="1"/>
  </r>
  <r>
    <x v="72"/>
    <x v="64"/>
    <x v="13"/>
    <x v="2"/>
  </r>
  <r>
    <x v="30"/>
    <x v="64"/>
    <x v="73"/>
    <x v="1"/>
  </r>
  <r>
    <x v="73"/>
    <x v="324"/>
    <x v="210"/>
    <x v="1"/>
  </r>
  <r>
    <x v="73"/>
    <x v="295"/>
    <x v="211"/>
    <x v="0"/>
  </r>
  <r>
    <x v="74"/>
    <x v="325"/>
    <x v="56"/>
    <x v="1"/>
  </r>
  <r>
    <x v="74"/>
    <x v="326"/>
    <x v="84"/>
    <x v="1"/>
  </r>
  <r>
    <x v="74"/>
    <x v="327"/>
    <x v="114"/>
    <x v="1"/>
  </r>
  <r>
    <x v="74"/>
    <x v="328"/>
    <x v="92"/>
    <x v="1"/>
  </r>
  <r>
    <x v="74"/>
    <x v="329"/>
    <x v="10"/>
    <x v="1"/>
  </r>
  <r>
    <x v="74"/>
    <x v="330"/>
    <x v="70"/>
    <x v="1"/>
  </r>
  <r>
    <x v="74"/>
    <x v="331"/>
    <x v="45"/>
    <x v="0"/>
  </r>
  <r>
    <x v="75"/>
    <x v="332"/>
    <x v="143"/>
    <x v="0"/>
  </r>
  <r>
    <x v="75"/>
    <x v="333"/>
    <x v="180"/>
    <x v="1"/>
  </r>
  <r>
    <x v="75"/>
    <x v="334"/>
    <x v="123"/>
    <x v="1"/>
  </r>
  <r>
    <x v="76"/>
    <x v="335"/>
    <x v="208"/>
    <x v="4"/>
  </r>
  <r>
    <x v="76"/>
    <x v="336"/>
    <x v="61"/>
    <x v="1"/>
  </r>
  <r>
    <x v="76"/>
    <x v="337"/>
    <x v="212"/>
    <x v="4"/>
  </r>
  <r>
    <x v="77"/>
    <x v="338"/>
    <x v="64"/>
    <x v="4"/>
  </r>
  <r>
    <x v="77"/>
    <x v="339"/>
    <x v="65"/>
    <x v="1"/>
  </r>
  <r>
    <x v="77"/>
    <x v="340"/>
    <x v="65"/>
    <x v="1"/>
  </r>
  <r>
    <x v="77"/>
    <x v="341"/>
    <x v="65"/>
    <x v="1"/>
  </r>
  <r>
    <x v="77"/>
    <x v="342"/>
    <x v="213"/>
    <x v="1"/>
  </r>
  <r>
    <x v="77"/>
    <x v="343"/>
    <x v="213"/>
    <x v="1"/>
  </r>
  <r>
    <x v="77"/>
    <x v="344"/>
    <x v="214"/>
    <x v="1"/>
  </r>
  <r>
    <x v="77"/>
    <x v="345"/>
    <x v="143"/>
    <x v="0"/>
  </r>
  <r>
    <x v="78"/>
    <x v="346"/>
    <x v="152"/>
    <x v="1"/>
  </r>
  <r>
    <x v="78"/>
    <x v="347"/>
    <x v="214"/>
    <x v="1"/>
  </r>
  <r>
    <x v="78"/>
    <x v="348"/>
    <x v="215"/>
    <x v="1"/>
  </r>
  <r>
    <x v="79"/>
    <x v="349"/>
    <x v="116"/>
    <x v="1"/>
  </r>
  <r>
    <x v="79"/>
    <x v="281"/>
    <x v="22"/>
    <x v="1"/>
  </r>
  <r>
    <x v="79"/>
    <x v="52"/>
    <x v="22"/>
    <x v="1"/>
  </r>
  <r>
    <x v="79"/>
    <x v="350"/>
    <x v="81"/>
    <x v="1"/>
  </r>
  <r>
    <x v="79"/>
    <x v="351"/>
    <x v="216"/>
    <x v="1"/>
  </r>
  <r>
    <x v="80"/>
    <x v="352"/>
    <x v="183"/>
    <x v="1"/>
  </r>
  <r>
    <x v="80"/>
    <x v="353"/>
    <x v="217"/>
    <x v="1"/>
  </r>
  <r>
    <x v="80"/>
    <x v="354"/>
    <x v="218"/>
    <x v="0"/>
  </r>
  <r>
    <x v="80"/>
    <x v="355"/>
    <x v="84"/>
    <x v="1"/>
  </r>
  <r>
    <x v="81"/>
    <x v="356"/>
    <x v="40"/>
    <x v="0"/>
  </r>
  <r>
    <x v="81"/>
    <x v="357"/>
    <x v="191"/>
    <x v="1"/>
  </r>
  <r>
    <x v="81"/>
    <x v="358"/>
    <x v="58"/>
    <x v="4"/>
  </r>
  <r>
    <x v="81"/>
    <x v="359"/>
    <x v="219"/>
    <x v="4"/>
  </r>
  <r>
    <x v="82"/>
    <x v="64"/>
    <x v="188"/>
    <x v="1"/>
  </r>
  <r>
    <x v="83"/>
    <x v="360"/>
    <x v="109"/>
    <x v="4"/>
  </r>
  <r>
    <x v="83"/>
    <x v="361"/>
    <x v="11"/>
    <x v="1"/>
  </r>
  <r>
    <x v="83"/>
    <x v="362"/>
    <x v="85"/>
    <x v="1"/>
  </r>
  <r>
    <x v="84"/>
    <x v="363"/>
    <x v="73"/>
    <x v="1"/>
  </r>
  <r>
    <x v="84"/>
    <x v="1"/>
    <x v="85"/>
    <x v="1"/>
  </r>
  <r>
    <x v="84"/>
    <x v="364"/>
    <x v="220"/>
    <x v="4"/>
  </r>
  <r>
    <x v="84"/>
    <x v="365"/>
    <x v="195"/>
    <x v="1"/>
  </r>
  <r>
    <x v="84"/>
    <x v="366"/>
    <x v="178"/>
    <x v="4"/>
  </r>
  <r>
    <x v="84"/>
    <x v="367"/>
    <x v="85"/>
    <x v="1"/>
  </r>
  <r>
    <x v="85"/>
    <x v="368"/>
    <x v="43"/>
    <x v="1"/>
  </r>
  <r>
    <x v="85"/>
    <x v="369"/>
    <x v="192"/>
    <x v="1"/>
  </r>
  <r>
    <x v="85"/>
    <x v="370"/>
    <x v="186"/>
    <x v="1"/>
  </r>
  <r>
    <x v="85"/>
    <x v="371"/>
    <x v="130"/>
    <x v="1"/>
  </r>
  <r>
    <x v="86"/>
    <x v="372"/>
    <x v="136"/>
    <x v="4"/>
  </r>
  <r>
    <x v="86"/>
    <x v="373"/>
    <x v="136"/>
    <x v="4"/>
  </r>
  <r>
    <x v="86"/>
    <x v="374"/>
    <x v="136"/>
    <x v="4"/>
  </r>
  <r>
    <x v="86"/>
    <x v="375"/>
    <x v="136"/>
    <x v="4"/>
  </r>
  <r>
    <x v="87"/>
    <x v="376"/>
    <x v="208"/>
    <x v="4"/>
  </r>
  <r>
    <x v="87"/>
    <x v="377"/>
    <x v="75"/>
    <x v="4"/>
  </r>
  <r>
    <x v="87"/>
    <x v="378"/>
    <x v="75"/>
    <x v="4"/>
  </r>
  <r>
    <x v="88"/>
    <x v="379"/>
    <x v="221"/>
    <x v="1"/>
  </r>
  <r>
    <x v="88"/>
    <x v="380"/>
    <x v="105"/>
    <x v="1"/>
  </r>
  <r>
    <x v="88"/>
    <x v="381"/>
    <x v="62"/>
    <x v="1"/>
  </r>
  <r>
    <x v="88"/>
    <x v="382"/>
    <x v="222"/>
    <x v="1"/>
  </r>
  <r>
    <x v="88"/>
    <x v="89"/>
    <x v="56"/>
    <x v="1"/>
  </r>
  <r>
    <x v="89"/>
    <x v="64"/>
    <x v="56"/>
    <x v="1"/>
  </r>
  <r>
    <x v="90"/>
    <x v="64"/>
    <x v="127"/>
    <x v="1"/>
  </r>
  <r>
    <x v="63"/>
    <x v="383"/>
    <x v="60"/>
    <x v="4"/>
  </r>
  <r>
    <x v="63"/>
    <x v="384"/>
    <x v="60"/>
    <x v="4"/>
  </r>
  <r>
    <x v="91"/>
    <x v="64"/>
    <x v="112"/>
    <x v="1"/>
  </r>
  <r>
    <x v="92"/>
    <x v="64"/>
    <x v="148"/>
    <x v="4"/>
  </r>
  <r>
    <x v="93"/>
    <x v="64"/>
    <x v="206"/>
    <x v="3"/>
  </r>
  <r>
    <x v="94"/>
    <x v="64"/>
    <x v="114"/>
    <x v="1"/>
  </r>
  <r>
    <x v="95"/>
    <x v="385"/>
    <x v="223"/>
    <x v="2"/>
  </r>
  <r>
    <x v="95"/>
    <x v="386"/>
    <x v="224"/>
    <x v="0"/>
  </r>
  <r>
    <x v="95"/>
    <x v="387"/>
    <x v="128"/>
    <x v="1"/>
  </r>
  <r>
    <x v="95"/>
    <x v="388"/>
    <x v="140"/>
    <x v="0"/>
  </r>
  <r>
    <x v="95"/>
    <x v="389"/>
    <x v="225"/>
    <x v="0"/>
  </r>
  <r>
    <x v="95"/>
    <x v="390"/>
    <x v="90"/>
    <x v="0"/>
  </r>
  <r>
    <x v="95"/>
    <x v="391"/>
    <x v="90"/>
    <x v="0"/>
  </r>
  <r>
    <x v="95"/>
    <x v="392"/>
    <x v="226"/>
    <x v="0"/>
  </r>
  <r>
    <x v="95"/>
    <x v="393"/>
    <x v="128"/>
    <x v="1"/>
  </r>
  <r>
    <x v="96"/>
    <x v="394"/>
    <x v="121"/>
    <x v="4"/>
  </r>
  <r>
    <x v="96"/>
    <x v="395"/>
    <x v="121"/>
    <x v="4"/>
  </r>
  <r>
    <x v="96"/>
    <x v="396"/>
    <x v="121"/>
    <x v="4"/>
  </r>
  <r>
    <x v="97"/>
    <x v="64"/>
    <x v="63"/>
    <x v="4"/>
  </r>
  <r>
    <x v="98"/>
    <x v="397"/>
    <x v="147"/>
    <x v="1"/>
  </r>
  <r>
    <x v="98"/>
    <x v="398"/>
    <x v="174"/>
    <x v="1"/>
  </r>
  <r>
    <x v="98"/>
    <x v="399"/>
    <x v="118"/>
    <x v="1"/>
  </r>
  <r>
    <x v="99"/>
    <x v="64"/>
    <x v="219"/>
    <x v="4"/>
  </r>
  <r>
    <x v="100"/>
    <x v="64"/>
    <x v="5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33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C10" firstHeaderRow="1" firstDataRow="1" firstDataCol="3"/>
  <pivotFields count="4">
    <pivotField axis="axisRow" compact="0" showAll="0">
      <items count="103">
        <item x="31"/>
        <item x="40"/>
        <item x="5"/>
        <item m="1" x="101"/>
        <item x="32"/>
        <item x="8"/>
        <item x="34"/>
        <item x="13"/>
        <item x="22"/>
        <item x="26"/>
        <item x="15"/>
        <item x="39"/>
        <item x="27"/>
        <item x="20"/>
        <item x="44"/>
        <item x="33"/>
        <item x="6"/>
        <item x="35"/>
        <item x="11"/>
        <item x="4"/>
        <item x="25"/>
        <item x="46"/>
        <item x="30"/>
        <item x="36"/>
        <item x="17"/>
        <item x="47"/>
        <item x="12"/>
        <item x="41"/>
        <item x="45"/>
        <item x="9"/>
        <item x="48"/>
        <item x="1"/>
        <item x="3"/>
        <item x="37"/>
        <item x="2"/>
        <item x="38"/>
        <item x="0"/>
        <item x="24"/>
        <item x="16"/>
        <item x="49"/>
        <item x="21"/>
        <item x="29"/>
        <item x="18"/>
        <item x="23"/>
        <item x="50"/>
        <item x="43"/>
        <item x="51"/>
        <item x="55"/>
        <item x="10"/>
        <item x="42"/>
        <item x="52"/>
        <item x="28"/>
        <item x="7"/>
        <item x="53"/>
        <item x="14"/>
        <item x="54"/>
        <item x="100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9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multipleItemSelectionAllowed="1" showAll="0">
      <items count="415">
        <item m="1" x="413"/>
        <item x="169"/>
        <item x="58"/>
        <item x="187"/>
        <item x="27"/>
        <item x="31"/>
        <item x="30"/>
        <item x="214"/>
        <item x="78"/>
        <item x="188"/>
        <item x="220"/>
        <item x="212"/>
        <item x="190"/>
        <item x="193"/>
        <item x="143"/>
        <item x="252"/>
        <item x="224"/>
        <item x="259"/>
        <item x="165"/>
        <item x="196"/>
        <item x="32"/>
        <item x="194"/>
        <item x="211"/>
        <item x="48"/>
        <item m="1" x="411"/>
        <item x="124"/>
        <item x="112"/>
        <item x="121"/>
        <item x="185"/>
        <item x="104"/>
        <item x="87"/>
        <item x="222"/>
        <item x="33"/>
        <item x="235"/>
        <item x="29"/>
        <item x="219"/>
        <item x="59"/>
        <item x="217"/>
        <item x="234"/>
        <item x="36"/>
        <item x="15"/>
        <item m="1" x="412"/>
        <item x="125"/>
        <item x="225"/>
        <item x="9"/>
        <item x="95"/>
        <item x="218"/>
        <item x="23"/>
        <item x="80"/>
        <item x="50"/>
        <item x="0"/>
        <item x="134"/>
        <item x="53"/>
        <item x="46"/>
        <item x="1"/>
        <item m="1" x="406"/>
        <item m="1" x="404"/>
        <item x="152"/>
        <item x="21"/>
        <item m="1" x="410"/>
        <item x="223"/>
        <item x="166"/>
        <item x="195"/>
        <item x="236"/>
        <item x="67"/>
        <item x="54"/>
        <item x="66"/>
        <item x="74"/>
        <item x="247"/>
        <item x="7"/>
        <item x="97"/>
        <item x="138"/>
        <item x="191"/>
        <item x="167"/>
        <item x="163"/>
        <item x="12"/>
        <item x="205"/>
        <item x="88"/>
        <item x="142"/>
        <item m="1" x="407"/>
        <item x="164"/>
        <item x="208"/>
        <item m="1" x="405"/>
        <item x="210"/>
        <item x="239"/>
        <item x="201"/>
        <item x="108"/>
        <item x="75"/>
        <item x="68"/>
        <item x="105"/>
        <item x="184"/>
        <item x="182"/>
        <item x="102"/>
        <item x="197"/>
        <item x="24"/>
        <item x="213"/>
        <item x="248"/>
        <item x="79"/>
        <item x="65"/>
        <item x="242"/>
        <item x="2"/>
        <item x="207"/>
        <item m="1" x="403"/>
        <item x="260"/>
        <item x="206"/>
        <item x="76"/>
        <item x="114"/>
        <item x="113"/>
        <item x="226"/>
        <item x="180"/>
        <item x="243"/>
        <item x="181"/>
        <item x="119"/>
        <item x="204"/>
        <item x="186"/>
        <item x="215"/>
        <item x="77"/>
        <item x="10"/>
        <item x="221"/>
        <item x="209"/>
        <item x="238"/>
        <item x="189"/>
        <item x="237"/>
        <item m="1" x="409"/>
        <item x="47"/>
        <item x="96"/>
        <item x="120"/>
        <item x="192"/>
        <item x="122"/>
        <item x="20"/>
        <item x="64"/>
        <item x="100"/>
        <item x="101"/>
        <item x="153"/>
        <item x="154"/>
        <item x="157"/>
        <item x="139"/>
        <item x="140"/>
        <item x="141"/>
        <item x="175"/>
        <item x="176"/>
        <item x="177"/>
        <item x="178"/>
        <item x="179"/>
        <item x="89"/>
        <item x="49"/>
        <item x="262"/>
        <item x="263"/>
        <item x="264"/>
        <item x="265"/>
        <item x="35"/>
        <item x="270"/>
        <item x="271"/>
        <item x="272"/>
        <item x="55"/>
        <item x="57"/>
        <item x="273"/>
        <item x="274"/>
        <item x="275"/>
        <item x="276"/>
        <item x="277"/>
        <item x="34"/>
        <item x="278"/>
        <item x="279"/>
        <item x="280"/>
        <item x="281"/>
        <item x="282"/>
        <item x="283"/>
        <item x="99"/>
        <item x="198"/>
        <item x="199"/>
        <item x="284"/>
        <item x="285"/>
        <item x="286"/>
        <item x="287"/>
        <item x="288"/>
        <item x="289"/>
        <item x="290"/>
        <item x="291"/>
        <item x="292"/>
        <item x="240"/>
        <item x="241"/>
        <item x="293"/>
        <item x="294"/>
        <item x="155"/>
        <item x="156"/>
        <item x="253"/>
        <item x="254"/>
        <item x="255"/>
        <item x="256"/>
        <item x="5"/>
        <item x="6"/>
        <item x="296"/>
        <item x="297"/>
        <item x="298"/>
        <item x="299"/>
        <item x="300"/>
        <item x="301"/>
        <item x="302"/>
        <item x="303"/>
        <item x="304"/>
        <item x="305"/>
        <item x="308"/>
        <item x="309"/>
        <item x="310"/>
        <item x="312"/>
        <item x="313"/>
        <item x="314"/>
        <item x="11"/>
        <item x="315"/>
        <item x="317"/>
        <item x="318"/>
        <item x="319"/>
        <item x="324"/>
        <item x="295"/>
        <item m="1" x="401"/>
        <item x="326"/>
        <item x="327"/>
        <item x="328"/>
        <item x="329"/>
        <item x="330"/>
        <item m="1" x="402"/>
        <item x="135"/>
        <item x="136"/>
        <item x="227"/>
        <item x="228"/>
        <item x="229"/>
        <item x="332"/>
        <item x="333"/>
        <item x="334"/>
        <item x="249"/>
        <item x="250"/>
        <item x="251"/>
        <item x="266"/>
        <item x="267"/>
        <item x="69"/>
        <item x="335"/>
        <item x="336"/>
        <item x="337"/>
        <item x="144"/>
        <item x="244"/>
        <item m="1" x="408"/>
        <item x="338"/>
        <item x="339"/>
        <item x="340"/>
        <item x="341"/>
        <item x="346"/>
        <item x="347"/>
        <item x="348"/>
        <item x="349"/>
        <item x="52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8"/>
        <item x="369"/>
        <item x="370"/>
        <item x="371"/>
        <item x="372"/>
        <item x="373"/>
        <item x="374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3"/>
        <item x="16"/>
        <item x="17"/>
        <item x="18"/>
        <item x="19"/>
        <item x="28"/>
        <item x="37"/>
        <item x="51"/>
        <item x="61"/>
        <item x="62"/>
        <item x="63"/>
        <item x="70"/>
        <item x="71"/>
        <item x="72"/>
        <item x="73"/>
        <item x="81"/>
        <item x="90"/>
        <item x="91"/>
        <item x="92"/>
        <item x="93"/>
        <item x="94"/>
        <item x="98"/>
        <item x="103"/>
        <item x="106"/>
        <item x="107"/>
        <item x="126"/>
        <item x="137"/>
        <item x="145"/>
        <item x="146"/>
        <item x="147"/>
        <item x="158"/>
        <item x="168"/>
        <item x="170"/>
        <item x="171"/>
        <item x="172"/>
        <item x="200"/>
        <item x="202"/>
        <item x="230"/>
        <item x="231"/>
        <item x="232"/>
        <item x="233"/>
        <item x="245"/>
        <item x="246"/>
        <item x="257"/>
        <item x="258"/>
        <item x="261"/>
        <item x="306"/>
        <item x="307"/>
        <item x="311"/>
        <item x="316"/>
        <item x="320"/>
        <item x="321"/>
        <item x="322"/>
        <item x="323"/>
        <item x="127"/>
        <item x="128"/>
        <item x="375"/>
        <item x="14"/>
        <item x="82"/>
        <item x="83"/>
        <item x="84"/>
        <item x="3"/>
        <item x="4"/>
        <item x="22"/>
        <item x="60"/>
        <item x="159"/>
        <item x="203"/>
        <item x="325"/>
        <item x="331"/>
        <item x="342"/>
        <item x="367"/>
        <item x="38"/>
        <item x="40"/>
        <item x="41"/>
        <item x="42"/>
        <item x="25"/>
        <item x="148"/>
        <item x="149"/>
        <item x="150"/>
        <item x="343"/>
        <item x="344"/>
        <item x="345"/>
        <item x="8"/>
        <item x="85"/>
        <item x="86"/>
        <item x="109"/>
        <item x="110"/>
        <item x="111"/>
        <item x="160"/>
        <item x="161"/>
        <item x="162"/>
        <item x="183"/>
        <item x="216"/>
        <item x="394"/>
        <item x="395"/>
        <item x="396"/>
        <item x="39"/>
        <item m="1" x="400"/>
        <item x="123"/>
        <item x="397"/>
        <item x="398"/>
        <item x="399"/>
        <item x="26"/>
        <item x="43"/>
        <item x="44"/>
        <item x="45"/>
        <item x="115"/>
        <item x="116"/>
        <item x="117"/>
        <item x="118"/>
        <item x="129"/>
        <item x="130"/>
        <item x="131"/>
        <item x="132"/>
        <item x="133"/>
        <item x="151"/>
        <item x="173"/>
        <item x="174"/>
        <item x="268"/>
        <item x="269"/>
        <item x="56"/>
        <item t="default"/>
      </items>
    </pivotField>
    <pivotField compact="0" showAll="0">
      <items count="228">
        <item x="66"/>
        <item x="138"/>
        <item x="121"/>
        <item x="106"/>
        <item x="150"/>
        <item x="135"/>
        <item x="148"/>
        <item x="58"/>
        <item x="161"/>
        <item x="136"/>
        <item x="151"/>
        <item x="149"/>
        <item x="115"/>
        <item x="100"/>
        <item x="98"/>
        <item x="102"/>
        <item x="94"/>
        <item x="68"/>
        <item x="103"/>
        <item x="132"/>
        <item x="175"/>
        <item x="60"/>
        <item x="156"/>
        <item x="165"/>
        <item x="64"/>
        <item x="11"/>
        <item x="122"/>
        <item x="85"/>
        <item x="116"/>
        <item x="72"/>
        <item x="61"/>
        <item x="65"/>
        <item x="127"/>
        <item x="93"/>
        <item x="67"/>
        <item x="59"/>
        <item x="69"/>
        <item x="170"/>
        <item x="70"/>
        <item x="126"/>
        <item x="57"/>
        <item x="99"/>
        <item x="108"/>
        <item x="114"/>
        <item x="48"/>
        <item x="137"/>
        <item x="1"/>
        <item x="84"/>
        <item x="163"/>
        <item x="179"/>
        <item x="112"/>
        <item x="164"/>
        <item x="6"/>
        <item x="3"/>
        <item x="159"/>
        <item x="81"/>
        <item x="169"/>
        <item x="128"/>
        <item x="141"/>
        <item x="152"/>
        <item x="158"/>
        <item x="22"/>
        <item x="43"/>
        <item x="76"/>
        <item x="180"/>
        <item x="44"/>
        <item x="10"/>
        <item x="157"/>
        <item x="86"/>
        <item x="172"/>
        <item x="155"/>
        <item x="139"/>
        <item x="173"/>
        <item x="87"/>
        <item x="140"/>
        <item x="111"/>
        <item x="154"/>
        <item x="82"/>
        <item x="162"/>
        <item x="0"/>
        <item x="88"/>
        <item x="23"/>
        <item x="74"/>
        <item x="153"/>
        <item x="166"/>
        <item x="16"/>
        <item x="4"/>
        <item x="50"/>
        <item x="125"/>
        <item x="49"/>
        <item x="51"/>
        <item x="28"/>
        <item x="26"/>
        <item x="30"/>
        <item x="42"/>
        <item x="31"/>
        <item x="2"/>
        <item x="25"/>
        <item x="145"/>
        <item x="34"/>
        <item x="129"/>
        <item x="46"/>
        <item x="18"/>
        <item x="29"/>
        <item x="9"/>
        <item x="53"/>
        <item x="27"/>
        <item x="7"/>
        <item x="20"/>
        <item x="14"/>
        <item x="134"/>
        <item x="124"/>
        <item x="19"/>
        <item x="54"/>
        <item x="5"/>
        <item x="105"/>
        <item x="92"/>
        <item x="90"/>
        <item x="133"/>
        <item x="83"/>
        <item x="77"/>
        <item x="45"/>
        <item x="182"/>
        <item x="183"/>
        <item x="184"/>
        <item x="185"/>
        <item x="33"/>
        <item x="188"/>
        <item x="189"/>
        <item x="190"/>
        <item x="32"/>
        <item x="191"/>
        <item x="123"/>
        <item x="142"/>
        <item x="143"/>
        <item x="192"/>
        <item x="193"/>
        <item x="95"/>
        <item x="194"/>
        <item x="160"/>
        <item x="107"/>
        <item x="167"/>
        <item x="168"/>
        <item x="195"/>
        <item x="176"/>
        <item x="177"/>
        <item x="178"/>
        <item x="196"/>
        <item x="8"/>
        <item x="197"/>
        <item x="198"/>
        <item x="199"/>
        <item x="200"/>
        <item x="144"/>
        <item x="21"/>
        <item x="201"/>
        <item x="24"/>
        <item x="204"/>
        <item x="117"/>
        <item x="62"/>
        <item x="147"/>
        <item x="207"/>
        <item x="13"/>
        <item x="73"/>
        <item x="210"/>
        <item x="211"/>
        <item x="56"/>
        <item x="174"/>
        <item x="186"/>
        <item x="208"/>
        <item x="212"/>
        <item x="171"/>
        <item x="181"/>
        <item x="202"/>
        <item x="214"/>
        <item x="215"/>
        <item x="216"/>
        <item x="217"/>
        <item x="218"/>
        <item x="40"/>
        <item x="219"/>
        <item x="109"/>
        <item x="220"/>
        <item x="130"/>
        <item x="75"/>
        <item x="221"/>
        <item x="222"/>
        <item x="206"/>
        <item x="223"/>
        <item x="224"/>
        <item x="225"/>
        <item x="226"/>
        <item x="12"/>
        <item x="15"/>
        <item x="17"/>
        <item x="35"/>
        <item x="47"/>
        <item x="55"/>
        <item x="63"/>
        <item x="71"/>
        <item x="78"/>
        <item x="79"/>
        <item x="80"/>
        <item x="89"/>
        <item x="104"/>
        <item x="113"/>
        <item x="118"/>
        <item x="119"/>
        <item x="146"/>
        <item x="203"/>
        <item x="205"/>
        <item x="209"/>
        <item x="213"/>
        <item x="36"/>
        <item x="38"/>
        <item x="39"/>
        <item x="120"/>
        <item x="91"/>
        <item x="110"/>
        <item x="37"/>
        <item x="101"/>
        <item x="41"/>
        <item x="96"/>
        <item x="97"/>
        <item x="131"/>
        <item x="187"/>
        <item x="52"/>
        <item t="default"/>
      </items>
    </pivotField>
    <pivotField axis="axisRow" compact="0" showAll="0">
      <items count="12">
        <item sd="0" m="1" x="9"/>
        <item sd="0" m="1" x="7"/>
        <item sd="0" x="4"/>
        <item sd="0" m="1" x="6"/>
        <item m="1" x="8"/>
        <item m="1" x="10"/>
        <item sd="0" x="5"/>
        <item sd="0" x="0"/>
        <item sd="0" x="1"/>
        <item sd="0" x="2"/>
        <item sd="0" x="3"/>
        <item t="default"/>
      </items>
    </pivotField>
  </pivotFields>
  <rowFields count="3">
    <field x="3"/>
    <field x="0"/>
    <field x="1"/>
  </rowFields>
  <rowItems count="7">
    <i>
      <x v="2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3" cacheId="33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H3:J5" firstHeaderRow="1" firstDataRow="1" firstDataCol="3"/>
  <pivotFields count="4">
    <pivotField axis="axisRow" compact="0" multipleItemSelectionAllowed="1" showAll="0">
      <items count="103">
        <item h="1" x="31"/>
        <item h="1" x="40"/>
        <item h="1" x="5"/>
        <item h="1" m="1" x="101"/>
        <item h="1" x="32"/>
        <item h="1" x="8"/>
        <item h="1" x="34"/>
        <item h="1" x="13"/>
        <item h="1" x="22"/>
        <item h="1" x="26"/>
        <item h="1" x="15"/>
        <item h="1" x="39"/>
        <item h="1" x="27"/>
        <item h="1" x="20"/>
        <item h="1" x="44"/>
        <item h="1" x="33"/>
        <item h="1" x="6"/>
        <item h="1" x="35"/>
        <item h="1" x="11"/>
        <item h="1" x="4"/>
        <item h="1" x="25"/>
        <item h="1" x="46"/>
        <item h="1" x="30"/>
        <item h="1" x="36"/>
        <item h="1" x="17"/>
        <item h="1" x="47"/>
        <item h="1" x="12"/>
        <item h="1" x="41"/>
        <item h="1" x="45"/>
        <item h="1" x="9"/>
        <item h="1" x="48"/>
        <item h="1" x="1"/>
        <item sd="0" x="3"/>
        <item h="1" x="37"/>
        <item h="1" x="2"/>
        <item h="1" x="38"/>
        <item h="1" x="0"/>
        <item h="1" x="24"/>
        <item h="1" x="16"/>
        <item h="1" x="49"/>
        <item h="1" x="21"/>
        <item h="1" x="29"/>
        <item h="1" x="18"/>
        <item h="1" x="23"/>
        <item h="1" x="50"/>
        <item h="1" x="43"/>
        <item h="1" x="51"/>
        <item h="1" x="55"/>
        <item h="1" x="10"/>
        <item h="1" x="42"/>
        <item h="1" x="52"/>
        <item h="1" x="28"/>
        <item h="1" x="7"/>
        <item h="1" x="53"/>
        <item h="1" x="14"/>
        <item h="1" x="54"/>
        <item h="1" x="100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19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axis="axisRow" compact="0" showAll="0">
      <items count="415">
        <item m="1" x="413"/>
        <item x="169"/>
        <item x="58"/>
        <item x="187"/>
        <item x="27"/>
        <item x="31"/>
        <item x="30"/>
        <item x="214"/>
        <item x="78"/>
        <item x="188"/>
        <item x="220"/>
        <item x="212"/>
        <item x="190"/>
        <item x="193"/>
        <item x="143"/>
        <item x="252"/>
        <item x="224"/>
        <item x="259"/>
        <item x="165"/>
        <item x="196"/>
        <item x="32"/>
        <item x="194"/>
        <item x="211"/>
        <item x="48"/>
        <item m="1" x="411"/>
        <item x="124"/>
        <item x="112"/>
        <item x="121"/>
        <item x="185"/>
        <item x="104"/>
        <item x="87"/>
        <item x="222"/>
        <item x="33"/>
        <item x="235"/>
        <item x="29"/>
        <item x="219"/>
        <item x="59"/>
        <item x="217"/>
        <item x="234"/>
        <item x="36"/>
        <item x="15"/>
        <item m="1" x="412"/>
        <item x="125"/>
        <item x="225"/>
        <item x="9"/>
        <item x="95"/>
        <item x="218"/>
        <item x="23"/>
        <item x="80"/>
        <item x="50"/>
        <item x="0"/>
        <item x="134"/>
        <item x="53"/>
        <item x="46"/>
        <item x="1"/>
        <item m="1" x="406"/>
        <item m="1" x="404"/>
        <item x="152"/>
        <item x="21"/>
        <item m="1" x="410"/>
        <item x="223"/>
        <item x="166"/>
        <item x="195"/>
        <item x="236"/>
        <item x="67"/>
        <item x="54"/>
        <item x="66"/>
        <item x="74"/>
        <item x="247"/>
        <item x="7"/>
        <item x="97"/>
        <item x="138"/>
        <item x="191"/>
        <item x="167"/>
        <item x="163"/>
        <item x="12"/>
        <item x="205"/>
        <item x="88"/>
        <item x="142"/>
        <item m="1" x="407"/>
        <item x="164"/>
        <item x="208"/>
        <item m="1" x="405"/>
        <item x="210"/>
        <item x="239"/>
        <item x="201"/>
        <item x="108"/>
        <item x="75"/>
        <item x="68"/>
        <item x="105"/>
        <item x="184"/>
        <item x="182"/>
        <item x="102"/>
        <item x="197"/>
        <item x="24"/>
        <item x="213"/>
        <item x="248"/>
        <item x="79"/>
        <item x="65"/>
        <item x="242"/>
        <item x="2"/>
        <item x="207"/>
        <item m="1" x="403"/>
        <item x="260"/>
        <item x="206"/>
        <item x="76"/>
        <item x="114"/>
        <item x="113"/>
        <item x="226"/>
        <item x="180"/>
        <item x="243"/>
        <item x="181"/>
        <item x="119"/>
        <item x="204"/>
        <item x="186"/>
        <item x="215"/>
        <item x="77"/>
        <item x="10"/>
        <item x="221"/>
        <item x="209"/>
        <item x="238"/>
        <item x="189"/>
        <item x="237"/>
        <item m="1" x="409"/>
        <item x="47"/>
        <item x="96"/>
        <item x="120"/>
        <item x="192"/>
        <item x="122"/>
        <item x="20"/>
        <item x="64"/>
        <item x="100"/>
        <item x="101"/>
        <item x="153"/>
        <item x="154"/>
        <item x="157"/>
        <item x="139"/>
        <item x="140"/>
        <item x="141"/>
        <item x="175"/>
        <item x="176"/>
        <item x="177"/>
        <item x="178"/>
        <item x="179"/>
        <item x="89"/>
        <item x="49"/>
        <item x="262"/>
        <item x="263"/>
        <item x="264"/>
        <item x="265"/>
        <item x="35"/>
        <item x="270"/>
        <item x="271"/>
        <item x="272"/>
        <item x="55"/>
        <item x="57"/>
        <item x="273"/>
        <item x="274"/>
        <item x="275"/>
        <item x="276"/>
        <item x="277"/>
        <item sd="0" x="34"/>
        <item x="278"/>
        <item x="279"/>
        <item x="280"/>
        <item x="281"/>
        <item x="282"/>
        <item x="283"/>
        <item x="99"/>
        <item x="198"/>
        <item x="199"/>
        <item x="284"/>
        <item x="285"/>
        <item x="286"/>
        <item x="287"/>
        <item x="288"/>
        <item x="289"/>
        <item x="290"/>
        <item x="291"/>
        <item x="292"/>
        <item x="240"/>
        <item x="241"/>
        <item x="293"/>
        <item x="294"/>
        <item x="155"/>
        <item x="156"/>
        <item x="253"/>
        <item x="254"/>
        <item x="255"/>
        <item x="256"/>
        <item x="5"/>
        <item x="6"/>
        <item x="296"/>
        <item x="297"/>
        <item x="298"/>
        <item x="299"/>
        <item x="300"/>
        <item x="301"/>
        <item x="302"/>
        <item x="303"/>
        <item x="304"/>
        <item x="305"/>
        <item x="308"/>
        <item x="309"/>
        <item x="310"/>
        <item x="312"/>
        <item x="313"/>
        <item x="314"/>
        <item x="11"/>
        <item x="315"/>
        <item x="317"/>
        <item x="318"/>
        <item x="319"/>
        <item x="324"/>
        <item x="295"/>
        <item m="1" x="401"/>
        <item x="326"/>
        <item x="327"/>
        <item x="328"/>
        <item x="329"/>
        <item x="330"/>
        <item m="1" x="402"/>
        <item x="135"/>
        <item x="136"/>
        <item x="227"/>
        <item x="228"/>
        <item x="229"/>
        <item x="332"/>
        <item x="333"/>
        <item x="334"/>
        <item x="249"/>
        <item x="250"/>
        <item x="251"/>
        <item x="266"/>
        <item x="267"/>
        <item x="69"/>
        <item x="335"/>
        <item x="336"/>
        <item x="337"/>
        <item x="144"/>
        <item x="244"/>
        <item m="1" x="408"/>
        <item x="338"/>
        <item x="339"/>
        <item x="340"/>
        <item x="341"/>
        <item x="346"/>
        <item x="347"/>
        <item x="348"/>
        <item x="349"/>
        <item x="52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8"/>
        <item x="369"/>
        <item x="370"/>
        <item x="371"/>
        <item x="372"/>
        <item x="373"/>
        <item x="374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3"/>
        <item x="16"/>
        <item x="17"/>
        <item x="18"/>
        <item x="19"/>
        <item x="28"/>
        <item x="37"/>
        <item x="51"/>
        <item x="61"/>
        <item x="62"/>
        <item x="63"/>
        <item x="70"/>
        <item x="71"/>
        <item x="72"/>
        <item x="73"/>
        <item x="81"/>
        <item x="90"/>
        <item x="91"/>
        <item x="92"/>
        <item x="93"/>
        <item x="94"/>
        <item x="98"/>
        <item x="103"/>
        <item x="106"/>
        <item x="107"/>
        <item x="126"/>
        <item x="137"/>
        <item x="145"/>
        <item x="146"/>
        <item x="147"/>
        <item x="158"/>
        <item x="168"/>
        <item x="170"/>
        <item x="171"/>
        <item x="172"/>
        <item x="200"/>
        <item x="202"/>
        <item x="230"/>
        <item x="231"/>
        <item x="232"/>
        <item x="233"/>
        <item x="245"/>
        <item x="246"/>
        <item x="257"/>
        <item x="258"/>
        <item x="261"/>
        <item x="306"/>
        <item x="307"/>
        <item x="311"/>
        <item x="316"/>
        <item x="320"/>
        <item x="321"/>
        <item x="322"/>
        <item x="323"/>
        <item x="127"/>
        <item x="128"/>
        <item x="375"/>
        <item x="14"/>
        <item x="82"/>
        <item x="83"/>
        <item x="84"/>
        <item x="3"/>
        <item x="4"/>
        <item x="22"/>
        <item x="60"/>
        <item x="159"/>
        <item x="203"/>
        <item x="325"/>
        <item x="331"/>
        <item x="342"/>
        <item x="367"/>
        <item x="38"/>
        <item x="40"/>
        <item x="41"/>
        <item x="42"/>
        <item x="25"/>
        <item x="148"/>
        <item x="149"/>
        <item x="150"/>
        <item x="343"/>
        <item x="344"/>
        <item x="345"/>
        <item x="8"/>
        <item x="85"/>
        <item x="86"/>
        <item x="109"/>
        <item x="110"/>
        <item x="111"/>
        <item x="160"/>
        <item x="161"/>
        <item x="162"/>
        <item x="183"/>
        <item x="216"/>
        <item x="394"/>
        <item x="395"/>
        <item x="396"/>
        <item x="39"/>
        <item m="1" x="400"/>
        <item x="123"/>
        <item x="397"/>
        <item x="398"/>
        <item x="399"/>
        <item x="26"/>
        <item x="43"/>
        <item x="44"/>
        <item x="45"/>
        <item x="115"/>
        <item x="116"/>
        <item x="117"/>
        <item x="118"/>
        <item x="129"/>
        <item x="130"/>
        <item x="131"/>
        <item x="132"/>
        <item x="133"/>
        <item x="151"/>
        <item x="173"/>
        <item x="174"/>
        <item x="268"/>
        <item x="269"/>
        <item x="56"/>
        <item t="default"/>
      </items>
    </pivotField>
    <pivotField compact="0" showAll="0">
      <items count="228">
        <item x="0"/>
        <item x="1"/>
        <item x="2"/>
        <item x="3"/>
        <item x="4"/>
        <item x="7"/>
        <item x="9"/>
        <item x="10"/>
        <item x="11"/>
        <item x="14"/>
        <item x="19"/>
        <item x="20"/>
        <item x="16"/>
        <item x="22"/>
        <item x="25"/>
        <item x="26"/>
        <item x="27"/>
        <item x="28"/>
        <item x="29"/>
        <item x="30"/>
        <item x="31"/>
        <item x="34"/>
        <item x="42"/>
        <item x="43"/>
        <item x="44"/>
        <item x="46"/>
        <item x="50"/>
        <item x="53"/>
        <item x="57"/>
        <item x="58"/>
        <item x="59"/>
        <item x="60"/>
        <item x="61"/>
        <item x="23"/>
        <item x="64"/>
        <item x="65"/>
        <item x="66"/>
        <item x="67"/>
        <item x="68"/>
        <item x="69"/>
        <item x="70"/>
        <item x="49"/>
        <item x="18"/>
        <item x="81"/>
        <item x="82"/>
        <item x="84"/>
        <item x="85"/>
        <item x="86"/>
        <item x="87"/>
        <item x="88"/>
        <item x="76"/>
        <item x="93"/>
        <item x="94"/>
        <item x="98"/>
        <item x="99"/>
        <item x="100"/>
        <item x="102"/>
        <item x="103"/>
        <item x="111"/>
        <item x="114"/>
        <item x="115"/>
        <item x="116"/>
        <item x="121"/>
        <item x="122"/>
        <item x="124"/>
        <item x="54"/>
        <item x="125"/>
        <item x="112"/>
        <item x="126"/>
        <item x="127"/>
        <item x="128"/>
        <item x="129"/>
        <item x="132"/>
        <item x="134"/>
        <item x="135"/>
        <item x="136"/>
        <item x="137"/>
        <item x="108"/>
        <item x="138"/>
        <item x="139"/>
        <item x="140"/>
        <item x="74"/>
        <item x="51"/>
        <item x="141"/>
        <item x="48"/>
        <item x="145"/>
        <item x="148"/>
        <item x="106"/>
        <item x="149"/>
        <item x="150"/>
        <item x="72"/>
        <item x="151"/>
        <item x="152"/>
        <item x="153"/>
        <item x="6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9"/>
        <item x="170"/>
        <item x="172"/>
        <item x="173"/>
        <item x="175"/>
        <item x="179"/>
        <item x="180"/>
        <item x="5"/>
        <item x="105"/>
        <item x="92"/>
        <item x="90"/>
        <item x="133"/>
        <item x="83"/>
        <item x="77"/>
        <item x="45"/>
        <item x="182"/>
        <item x="183"/>
        <item x="184"/>
        <item x="185"/>
        <item x="33"/>
        <item x="188"/>
        <item x="189"/>
        <item x="190"/>
        <item x="32"/>
        <item x="191"/>
        <item x="123"/>
        <item x="142"/>
        <item x="143"/>
        <item x="192"/>
        <item x="193"/>
        <item x="95"/>
        <item x="194"/>
        <item x="160"/>
        <item x="107"/>
        <item x="167"/>
        <item x="168"/>
        <item x="195"/>
        <item x="176"/>
        <item x="177"/>
        <item x="178"/>
        <item x="196"/>
        <item x="8"/>
        <item x="197"/>
        <item x="198"/>
        <item x="199"/>
        <item x="200"/>
        <item x="144"/>
        <item x="21"/>
        <item x="201"/>
        <item x="24"/>
        <item x="204"/>
        <item x="117"/>
        <item x="62"/>
        <item x="147"/>
        <item x="207"/>
        <item x="13"/>
        <item x="73"/>
        <item x="210"/>
        <item x="211"/>
        <item x="56"/>
        <item x="174"/>
        <item x="186"/>
        <item x="208"/>
        <item x="212"/>
        <item x="171"/>
        <item x="181"/>
        <item x="202"/>
        <item x="214"/>
        <item x="215"/>
        <item x="216"/>
        <item x="217"/>
        <item x="218"/>
        <item x="40"/>
        <item x="219"/>
        <item x="109"/>
        <item x="220"/>
        <item x="130"/>
        <item x="75"/>
        <item x="221"/>
        <item x="222"/>
        <item x="206"/>
        <item x="223"/>
        <item x="224"/>
        <item x="225"/>
        <item x="226"/>
        <item x="12"/>
        <item x="15"/>
        <item x="17"/>
        <item x="35"/>
        <item x="47"/>
        <item x="55"/>
        <item x="63"/>
        <item x="71"/>
        <item x="78"/>
        <item x="79"/>
        <item x="80"/>
        <item x="89"/>
        <item x="104"/>
        <item x="113"/>
        <item x="118"/>
        <item x="119"/>
        <item x="146"/>
        <item x="203"/>
        <item x="205"/>
        <item x="209"/>
        <item x="213"/>
        <item x="36"/>
        <item x="38"/>
        <item x="39"/>
        <item x="120"/>
        <item x="91"/>
        <item x="110"/>
        <item x="37"/>
        <item x="101"/>
        <item x="41"/>
        <item x="96"/>
        <item x="97"/>
        <item x="131"/>
        <item x="187"/>
        <item x="52"/>
        <item t="default"/>
      </items>
    </pivotField>
    <pivotField axis="axisRow" compact="0" showAll="0">
      <items count="12">
        <item m="1" x="9"/>
        <item m="1" x="7"/>
        <item x="4"/>
        <item m="1" x="6"/>
        <item m="1" x="8"/>
        <item m="1" x="10"/>
        <item x="5"/>
        <item x="0"/>
        <item x="1"/>
        <item x="2"/>
        <item x="3"/>
        <item t="default"/>
      </items>
    </pivotField>
  </pivotFields>
  <rowFields count="3">
    <field x="0"/>
    <field x="1"/>
    <field x="3"/>
  </rowFields>
  <rowItems count="2">
    <i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0"/>
  <sheetViews>
    <sheetView workbookViewId="0">
      <selection activeCell="F10" sqref="F10"/>
    </sheetView>
  </sheetViews>
  <sheetFormatPr defaultColWidth="8.75" defaultRowHeight="13.5" x14ac:dyDescent="0.15"/>
  <cols>
    <col min="1" max="1" width="9.875"/>
    <col min="2" max="2" width="27.5"/>
    <col min="3" max="3" width="9.875"/>
    <col min="8" max="8" width="27.5"/>
    <col min="9" max="9" width="20.875"/>
    <col min="10" max="10" width="9.875"/>
  </cols>
  <sheetData>
    <row r="3" spans="1:10" x14ac:dyDescent="0.15">
      <c r="A3" t="s">
        <v>0</v>
      </c>
      <c r="B3" t="s">
        <v>1</v>
      </c>
      <c r="C3" t="s">
        <v>2</v>
      </c>
      <c r="H3" t="s">
        <v>1</v>
      </c>
      <c r="I3" t="s">
        <v>2</v>
      </c>
      <c r="J3" t="s">
        <v>0</v>
      </c>
    </row>
    <row r="4" spans="1:10" x14ac:dyDescent="0.15">
      <c r="A4" t="s">
        <v>3</v>
      </c>
      <c r="H4" t="s">
        <v>4</v>
      </c>
    </row>
    <row r="5" spans="1:10" x14ac:dyDescent="0.15">
      <c r="A5" t="s">
        <v>5</v>
      </c>
      <c r="H5" t="s">
        <v>6</v>
      </c>
    </row>
    <row r="6" spans="1:10" x14ac:dyDescent="0.15">
      <c r="A6" t="s">
        <v>7</v>
      </c>
    </row>
    <row r="7" spans="1:10" x14ac:dyDescent="0.15">
      <c r="A7" t="s">
        <v>8</v>
      </c>
    </row>
    <row r="8" spans="1:10" x14ac:dyDescent="0.15">
      <c r="A8" t="s">
        <v>9</v>
      </c>
    </row>
    <row r="9" spans="1:10" x14ac:dyDescent="0.15">
      <c r="A9" t="s">
        <v>10</v>
      </c>
    </row>
    <row r="10" spans="1:10" x14ac:dyDescent="0.15">
      <c r="A10" t="s">
        <v>6</v>
      </c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7"/>
  <sheetViews>
    <sheetView tabSelected="1" workbookViewId="0">
      <selection activeCell="B1" sqref="B1:C1048576"/>
    </sheetView>
  </sheetViews>
  <sheetFormatPr defaultColWidth="8.75" defaultRowHeight="13.5" x14ac:dyDescent="0.15"/>
  <cols>
    <col min="1" max="1" width="24.375" style="1" customWidth="1"/>
    <col min="2" max="2" width="20.875" style="1" customWidth="1"/>
    <col min="3" max="3" width="14.75" customWidth="1"/>
    <col min="4" max="5" width="20.875" style="1" customWidth="1"/>
    <col min="6" max="6" width="14" style="1"/>
    <col min="7" max="7" width="12.875" style="1"/>
  </cols>
  <sheetData>
    <row r="1" spans="1:8" ht="14.25" x14ac:dyDescent="0.15">
      <c r="A1" s="2" t="s">
        <v>1</v>
      </c>
      <c r="B1" s="2" t="s">
        <v>814</v>
      </c>
      <c r="C1" s="32" t="s">
        <v>802</v>
      </c>
      <c r="D1" s="2" t="s">
        <v>2</v>
      </c>
      <c r="E1" s="2" t="s">
        <v>812</v>
      </c>
      <c r="F1" s="2" t="s">
        <v>11</v>
      </c>
      <c r="G1" s="2" t="s">
        <v>0</v>
      </c>
      <c r="H1" s="32" t="s">
        <v>803</v>
      </c>
    </row>
    <row r="2" spans="1:8" ht="14.25" x14ac:dyDescent="0.15">
      <c r="A2" s="3" t="s">
        <v>349</v>
      </c>
      <c r="B2" s="4" t="str">
        <f>A2&amp;D2</f>
        <v>9CC位薄</v>
      </c>
      <c r="C2" t="str">
        <f>IFERROR(VLOOKUP(A2,Sheet3!A$3:B$39,2,FALSE),A2)</f>
        <v>9C</v>
      </c>
      <c r="D2" s="4" t="s">
        <v>350</v>
      </c>
      <c r="E2" s="2" t="str">
        <f>C2&amp;D2</f>
        <v>9CC位薄</v>
      </c>
      <c r="F2" s="3">
        <v>0.8</v>
      </c>
      <c r="G2" s="3" t="s">
        <v>3</v>
      </c>
      <c r="H2">
        <f>VLOOKUP(C2,[1]Sheet1!$A:$B,2,FALSE)</f>
        <v>422122</v>
      </c>
    </row>
    <row r="3" spans="1:8" ht="14.25" x14ac:dyDescent="0.15">
      <c r="A3" s="3" t="s">
        <v>349</v>
      </c>
      <c r="B3" s="4" t="str">
        <f>A3&amp;D3</f>
        <v>9C可爱爽</v>
      </c>
      <c r="C3" t="str">
        <f>IFERROR(VLOOKUP(A3,Sheet3!A$3:B$39,2,FALSE),A3)</f>
        <v>9C</v>
      </c>
      <c r="D3" s="4" t="s">
        <v>351</v>
      </c>
      <c r="E3" s="2" t="str">
        <f>C3&amp;D3</f>
        <v>9C可爱爽</v>
      </c>
      <c r="F3" s="3">
        <v>0.8</v>
      </c>
      <c r="G3" s="3" t="s">
        <v>3</v>
      </c>
      <c r="H3">
        <f>VLOOKUP(C3,[1]Sheet1!$A:$B,2,FALSE)</f>
        <v>422122</v>
      </c>
    </row>
    <row r="4" spans="1:8" ht="14.25" x14ac:dyDescent="0.15">
      <c r="A4" s="8" t="s">
        <v>229</v>
      </c>
      <c r="B4" s="4" t="str">
        <f>A4&amp;D4</f>
        <v>AIKUUBEAR/爱酷熊</v>
      </c>
      <c r="C4" t="str">
        <f>IFERROR(VLOOKUP(A4,Sheet3!A$3:B$39,2,FALSE),A4)</f>
        <v>爱酷熊</v>
      </c>
      <c r="D4" s="15"/>
      <c r="E4" s="2" t="str">
        <f>C4&amp;D4</f>
        <v>爱酷熊</v>
      </c>
      <c r="F4" s="8">
        <v>0.57999999999999996</v>
      </c>
      <c r="G4" s="3" t="str">
        <f>IF(F4&lt;1,"1元以下",IF(1.5&gt;F4&gt;1,"1-1.5元",IF(2&gt;F4&gt;1.5,"1.5-2元",IF(3&gt;F4&gt;2,"2-3元",IF(4&gt;F4&gt;3,"3-4元",IF(F4&gt;4,"4元+"))))))</f>
        <v>1元以下</v>
      </c>
      <c r="H4">
        <f>VLOOKUP(C4,[1]Sheet1!$A:$B,2,FALSE)</f>
        <v>211072</v>
      </c>
    </row>
    <row r="5" spans="1:8" ht="14.25" x14ac:dyDescent="0.15">
      <c r="A5" s="11" t="s">
        <v>804</v>
      </c>
      <c r="B5" s="4" t="str">
        <f>A5&amp;D5</f>
        <v>Anmous/安慕斯</v>
      </c>
      <c r="C5" t="str">
        <f>IFERROR(VLOOKUP(A5,Sheet3!A$3:B$39,2,FALSE),A5)</f>
        <v>Anmous</v>
      </c>
      <c r="D5" s="15"/>
      <c r="E5" s="2" t="str">
        <f>C5&amp;D5</f>
        <v>Anmous</v>
      </c>
      <c r="F5" s="8">
        <v>1.47</v>
      </c>
      <c r="G5" s="3" t="s">
        <v>8</v>
      </c>
      <c r="H5">
        <f>VLOOKUP(C5,[1]Sheet1!$A:$B,2,FALSE)</f>
        <v>5172673</v>
      </c>
    </row>
    <row r="6" spans="1:8" ht="14.25" x14ac:dyDescent="0.15">
      <c r="A6" s="3" t="s">
        <v>71</v>
      </c>
      <c r="B6" s="4" t="str">
        <f>A6&amp;D6</f>
        <v>BABYCAREAir Pro</v>
      </c>
      <c r="C6" t="str">
        <f>IFERROR(VLOOKUP(A6,Sheet3!A$3:B$39,2,FALSE),A6)</f>
        <v>BBC</v>
      </c>
      <c r="D6" s="4" t="s">
        <v>77</v>
      </c>
      <c r="E6" s="2" t="str">
        <f>C6&amp;D6</f>
        <v>BBCAir Pro</v>
      </c>
      <c r="F6" s="3">
        <v>2.91</v>
      </c>
      <c r="G6" s="3" t="s">
        <v>9</v>
      </c>
      <c r="H6">
        <f>VLOOKUP(C6,[1]Sheet1!$A:$B,2,FALSE)</f>
        <v>13067</v>
      </c>
    </row>
    <row r="7" spans="1:8" ht="14.25" x14ac:dyDescent="0.15">
      <c r="A7" s="3" t="s">
        <v>71</v>
      </c>
      <c r="B7" s="4" t="str">
        <f>A7&amp;D7</f>
        <v>BABYCARE飞享</v>
      </c>
      <c r="C7" t="str">
        <f>IFERROR(VLOOKUP(A7,Sheet3!A$3:B$39,2,FALSE),A7)</f>
        <v>BBC</v>
      </c>
      <c r="D7" s="4" t="s">
        <v>78</v>
      </c>
      <c r="E7" s="2" t="str">
        <f>C7&amp;D7</f>
        <v>BBC飞享</v>
      </c>
      <c r="F7" s="3">
        <v>4.34</v>
      </c>
      <c r="G7" s="3" t="s">
        <v>10</v>
      </c>
      <c r="H7">
        <f>VLOOKUP(C7,[1]Sheet1!$A:$B,2,FALSE)</f>
        <v>13067</v>
      </c>
    </row>
    <row r="8" spans="1:8" ht="14.25" x14ac:dyDescent="0.15">
      <c r="A8" s="3" t="s">
        <v>71</v>
      </c>
      <c r="B8" s="4" t="str">
        <f>A8&amp;D8</f>
        <v>BABYCARE花苞裤</v>
      </c>
      <c r="C8" t="str">
        <f>IFERROR(VLOOKUP(A8,Sheet3!A$3:B$39,2,FALSE),A8)</f>
        <v>BBC</v>
      </c>
      <c r="D8" s="4" t="s">
        <v>79</v>
      </c>
      <c r="E8" s="2" t="str">
        <f>C8&amp;D8</f>
        <v>BBC花苞裤</v>
      </c>
      <c r="F8" s="3"/>
      <c r="G8" s="3" t="s">
        <v>10</v>
      </c>
      <c r="H8">
        <f>VLOOKUP(C8,[1]Sheet1!$A:$B,2,FALSE)</f>
        <v>13067</v>
      </c>
    </row>
    <row r="9" spans="1:8" ht="14.25" x14ac:dyDescent="0.15">
      <c r="A9" s="3" t="s">
        <v>71</v>
      </c>
      <c r="B9" s="4" t="str">
        <f>A9&amp;D9</f>
        <v>BABYCARE皇室</v>
      </c>
      <c r="C9" t="str">
        <f>IFERROR(VLOOKUP(A9,Sheet3!A$3:B$39,2,FALSE),A9)</f>
        <v>BBC</v>
      </c>
      <c r="D9" s="4" t="s">
        <v>72</v>
      </c>
      <c r="E9" s="2" t="str">
        <f>C9&amp;D9</f>
        <v>BBC皇室</v>
      </c>
      <c r="F9" s="3">
        <v>2.7</v>
      </c>
      <c r="G9" s="3" t="s">
        <v>9</v>
      </c>
      <c r="H9">
        <f>VLOOKUP(C9,[1]Sheet1!$A:$B,2,FALSE)</f>
        <v>13067</v>
      </c>
    </row>
    <row r="10" spans="1:8" ht="14.25" x14ac:dyDescent="0.15">
      <c r="A10" s="3" t="s">
        <v>71</v>
      </c>
      <c r="B10" s="4" t="str">
        <f>A10&amp;D10</f>
        <v>BABYCARE木法沙</v>
      </c>
      <c r="C10" t="str">
        <f>IFERROR(VLOOKUP(A10,Sheet3!A$3:B$39,2,FALSE),A10)</f>
        <v>BBC</v>
      </c>
      <c r="D10" s="4" t="s">
        <v>73</v>
      </c>
      <c r="E10" s="2" t="str">
        <f>C10&amp;D10</f>
        <v>BBC木法沙</v>
      </c>
      <c r="F10" s="3">
        <v>2.64</v>
      </c>
      <c r="G10" s="3" t="s">
        <v>9</v>
      </c>
      <c r="H10">
        <f>VLOOKUP(C10,[1]Sheet1!$A:$B,2,FALSE)</f>
        <v>13067</v>
      </c>
    </row>
    <row r="11" spans="1:8" ht="14.25" x14ac:dyDescent="0.15">
      <c r="A11" s="3" t="s">
        <v>71</v>
      </c>
      <c r="B11" s="4" t="str">
        <f>A11&amp;D11</f>
        <v>BABYCARE太空阴离子</v>
      </c>
      <c r="C11" t="str">
        <f>IFERROR(VLOOKUP(A11,Sheet3!A$3:B$39,2,FALSE),A11)</f>
        <v>BBC</v>
      </c>
      <c r="D11" s="4" t="s">
        <v>76</v>
      </c>
      <c r="E11" s="2" t="str">
        <f>C11&amp;D11</f>
        <v>BBC太空阴离子</v>
      </c>
      <c r="F11" s="3">
        <v>2.8</v>
      </c>
      <c r="G11" s="3" t="s">
        <v>9</v>
      </c>
      <c r="H11">
        <f>VLOOKUP(C11,[1]Sheet1!$A:$B,2,FALSE)</f>
        <v>13067</v>
      </c>
    </row>
    <row r="12" spans="1:8" ht="14.25" x14ac:dyDescent="0.15">
      <c r="A12" s="3" t="s">
        <v>71</v>
      </c>
      <c r="B12" s="4" t="str">
        <f>A12&amp;D12</f>
        <v>BABYCARE星星的礼物</v>
      </c>
      <c r="C12" t="str">
        <f>IFERROR(VLOOKUP(A12,Sheet3!A$3:B$39,2,FALSE),A12)</f>
        <v>BBC</v>
      </c>
      <c r="D12" s="4" t="s">
        <v>75</v>
      </c>
      <c r="E12" s="2" t="str">
        <f>C12&amp;D12</f>
        <v>BBC星星的礼物</v>
      </c>
      <c r="F12" s="3">
        <v>2</v>
      </c>
      <c r="G12" s="3" t="s">
        <v>7</v>
      </c>
      <c r="H12">
        <f>VLOOKUP(C12,[1]Sheet1!$A:$B,2,FALSE)</f>
        <v>13067</v>
      </c>
    </row>
    <row r="13" spans="1:8" ht="14.25" x14ac:dyDescent="0.15">
      <c r="A13" s="8" t="s">
        <v>71</v>
      </c>
      <c r="B13" s="4" t="str">
        <f>A13&amp;D13</f>
        <v>BABYCARE熊猫裤</v>
      </c>
      <c r="C13" t="str">
        <f>IFERROR(VLOOKUP(A13,Sheet3!A$3:B$39,2,FALSE),A13)</f>
        <v>BBC</v>
      </c>
      <c r="D13" s="15" t="s">
        <v>230</v>
      </c>
      <c r="E13" s="2" t="str">
        <f>C13&amp;D13</f>
        <v>BBC熊猫裤</v>
      </c>
      <c r="F13" s="8">
        <v>2.7</v>
      </c>
      <c r="G13" s="3" t="s">
        <v>9</v>
      </c>
      <c r="H13">
        <f>VLOOKUP(C13,[1]Sheet1!$A:$B,2,FALSE)</f>
        <v>13067</v>
      </c>
    </row>
    <row r="14" spans="1:8" ht="14.25" x14ac:dyDescent="0.15">
      <c r="A14" s="3" t="s">
        <v>71</v>
      </c>
      <c r="B14" s="4" t="str">
        <f>A14&amp;D14</f>
        <v>BABYCARE艺术大师</v>
      </c>
      <c r="C14" t="str">
        <f>IFERROR(VLOOKUP(A14,Sheet3!A$3:B$39,2,FALSE),A14)</f>
        <v>BBC</v>
      </c>
      <c r="D14" s="4" t="s">
        <v>280</v>
      </c>
      <c r="E14" s="2" t="str">
        <f>C14&amp;D14</f>
        <v>BBC艺术大师</v>
      </c>
      <c r="F14" s="10">
        <v>2.1543478260869602</v>
      </c>
      <c r="G14" s="3" t="s">
        <v>7</v>
      </c>
      <c r="H14">
        <f>VLOOKUP(C14,[1]Sheet1!$A:$B,2,FALSE)</f>
        <v>13067</v>
      </c>
    </row>
    <row r="15" spans="1:8" ht="14.25" x14ac:dyDescent="0.15">
      <c r="A15" s="3" t="s">
        <v>71</v>
      </c>
      <c r="B15" s="4" t="str">
        <f>A15&amp;D15</f>
        <v>BABYCARE专研臀肌</v>
      </c>
      <c r="C15" t="str">
        <f>IFERROR(VLOOKUP(A15,Sheet3!A$3:B$39,2,FALSE),A15)</f>
        <v>BBC</v>
      </c>
      <c r="D15" s="4" t="s">
        <v>74</v>
      </c>
      <c r="E15" s="2" t="str">
        <f>C15&amp;D15</f>
        <v>BBC专研臀肌</v>
      </c>
      <c r="F15" s="3">
        <v>2.8</v>
      </c>
      <c r="G15" s="3" t="s">
        <v>9</v>
      </c>
      <c r="H15">
        <f>VLOOKUP(C15,[1]Sheet1!$A:$B,2,FALSE)</f>
        <v>13067</v>
      </c>
    </row>
    <row r="16" spans="1:8" ht="14.25" x14ac:dyDescent="0.15">
      <c r="A16" s="3" t="s">
        <v>352</v>
      </c>
      <c r="B16" s="4" t="str">
        <f>A16&amp;D16</f>
        <v>BaKen/倍康薄系列</v>
      </c>
      <c r="C16" t="str">
        <f>IFERROR(VLOOKUP(A16,Sheet3!A$3:B$39,2,FALSE),A16)</f>
        <v>BaKen/倍康</v>
      </c>
      <c r="D16" s="4" t="s">
        <v>353</v>
      </c>
      <c r="E16" s="2" t="str">
        <f>C16&amp;D16</f>
        <v>BaKen/倍康薄系列</v>
      </c>
      <c r="F16" s="3">
        <v>1.1200000000000001</v>
      </c>
      <c r="G16" s="3" t="s">
        <v>8</v>
      </c>
      <c r="H16">
        <f>VLOOKUP(C16,[1]Sheet1!$A:$B,2,FALSE)</f>
        <v>347266</v>
      </c>
    </row>
    <row r="17" spans="1:8" ht="14.25" x14ac:dyDescent="0.15">
      <c r="A17" s="3" t="s">
        <v>352</v>
      </c>
      <c r="B17" s="4" t="str">
        <f>A17&amp;D17</f>
        <v>BaKen/倍康净护系列</v>
      </c>
      <c r="C17" t="str">
        <f>IFERROR(VLOOKUP(A17,Sheet3!A$3:B$39,2,FALSE),A17)</f>
        <v>BaKen/倍康</v>
      </c>
      <c r="D17" s="4" t="s">
        <v>355</v>
      </c>
      <c r="E17" s="2" t="str">
        <f>C17&amp;D17</f>
        <v>BaKen/倍康净护系列</v>
      </c>
      <c r="F17" s="3">
        <v>1.24</v>
      </c>
      <c r="G17" s="3" t="s">
        <v>8</v>
      </c>
      <c r="H17">
        <f>VLOOKUP(C17,[1]Sheet1!$A:$B,2,FALSE)</f>
        <v>347266</v>
      </c>
    </row>
    <row r="18" spans="1:8" ht="14.25" x14ac:dyDescent="0.15">
      <c r="A18" s="3" t="s">
        <v>352</v>
      </c>
      <c r="B18" s="4" t="str">
        <f>A18&amp;D18</f>
        <v>BaKen/倍康柔薄系列</v>
      </c>
      <c r="C18" t="str">
        <f>IFERROR(VLOOKUP(A18,Sheet3!A$3:B$39,2,FALSE),A18)</f>
        <v>BaKen/倍康</v>
      </c>
      <c r="D18" s="4" t="s">
        <v>354</v>
      </c>
      <c r="E18" s="2" t="str">
        <f>C18&amp;D18</f>
        <v>BaKen/倍康柔薄系列</v>
      </c>
      <c r="F18" s="3">
        <v>1.1200000000000001</v>
      </c>
      <c r="G18" s="3" t="s">
        <v>8</v>
      </c>
      <c r="H18">
        <f>VLOOKUP(C18,[1]Sheet1!$A:$B,2,FALSE)</f>
        <v>347266</v>
      </c>
    </row>
    <row r="19" spans="1:8" ht="14.25" x14ac:dyDescent="0.15">
      <c r="A19" s="3" t="s">
        <v>352</v>
      </c>
      <c r="B19" s="4" t="str">
        <f>A19&amp;D19</f>
        <v>BaKen/倍康吸系列</v>
      </c>
      <c r="C19" t="str">
        <f>IFERROR(VLOOKUP(A19,Sheet3!A$3:B$39,2,FALSE),A19)</f>
        <v>BaKen/倍康</v>
      </c>
      <c r="D19" s="4" t="s">
        <v>356</v>
      </c>
      <c r="E19" s="2" t="str">
        <f>C19&amp;D19</f>
        <v>BaKen/倍康吸系列</v>
      </c>
      <c r="F19" s="3">
        <v>1.28</v>
      </c>
      <c r="G19" s="3" t="s">
        <v>8</v>
      </c>
      <c r="H19">
        <f>VLOOKUP(C19,[1]Sheet1!$A:$B,2,FALSE)</f>
        <v>347266</v>
      </c>
    </row>
    <row r="20" spans="1:8" ht="14.25" x14ac:dyDescent="0.15">
      <c r="A20" s="6" t="s">
        <v>784</v>
      </c>
      <c r="B20" s="4" t="str">
        <f>A20&amp;D20</f>
        <v>bebebus</v>
      </c>
      <c r="C20" t="str">
        <f>IFERROR(VLOOKUP(A20,Sheet3!A$3:B$39,2,FALSE),A20)</f>
        <v>bebebus</v>
      </c>
      <c r="D20" s="14"/>
      <c r="E20" s="2" t="str">
        <f>C20&amp;D20</f>
        <v>bebebus</v>
      </c>
      <c r="F20" s="6">
        <v>3.75</v>
      </c>
      <c r="G20" s="5" t="s">
        <v>10</v>
      </c>
      <c r="H20">
        <f>VLOOKUP(C20,[1]Sheet1!$A:$B,2,FALSE)</f>
        <v>6020410</v>
      </c>
    </row>
    <row r="21" spans="1:8" ht="14.25" x14ac:dyDescent="0.15">
      <c r="A21" s="8" t="s">
        <v>231</v>
      </c>
      <c r="B21" s="4" t="str">
        <f>A21&amp;D21</f>
        <v>BEBETOURAir Pro系列</v>
      </c>
      <c r="C21" t="str">
        <f>IFERROR(VLOOKUP(A21,Sheet3!A$3:B$39,2,FALSE),A21)</f>
        <v>bebetour</v>
      </c>
      <c r="D21" s="15" t="s">
        <v>232</v>
      </c>
      <c r="E21" s="2" t="str">
        <f>C21&amp;D21</f>
        <v>bebetourAir Pro系列</v>
      </c>
      <c r="F21" s="8">
        <v>2.02</v>
      </c>
      <c r="G21" s="3" t="s">
        <v>7</v>
      </c>
      <c r="H21">
        <f>VLOOKUP(C21,[1]Sheet1!$A:$B,2,FALSE)</f>
        <v>198935</v>
      </c>
    </row>
    <row r="22" spans="1:8" ht="14.25" x14ac:dyDescent="0.15">
      <c r="A22" s="8" t="s">
        <v>231</v>
      </c>
      <c r="B22" s="4" t="str">
        <f>A22&amp;D22</f>
        <v>BEBETOURToyJoy系列</v>
      </c>
      <c r="C22" t="str">
        <f>IFERROR(VLOOKUP(A22,Sheet3!A$3:B$39,2,FALSE),A22)</f>
        <v>bebetour</v>
      </c>
      <c r="D22" s="15" t="s">
        <v>233</v>
      </c>
      <c r="E22" s="2" t="str">
        <f>C22&amp;D22</f>
        <v>bebetourToyJoy系列</v>
      </c>
      <c r="F22" s="8">
        <v>2.11</v>
      </c>
      <c r="G22" s="3" t="s">
        <v>7</v>
      </c>
      <c r="H22">
        <f>VLOOKUP(C22,[1]Sheet1!$A:$B,2,FALSE)</f>
        <v>198935</v>
      </c>
    </row>
    <row r="23" spans="1:8" ht="14.25" x14ac:dyDescent="0.15">
      <c r="A23" s="8" t="s">
        <v>231</v>
      </c>
      <c r="B23" s="4" t="str">
        <f>A23&amp;D23</f>
        <v>BEBETOUR爱丽丝系列</v>
      </c>
      <c r="C23" t="str">
        <f>IFERROR(VLOOKUP(A23,Sheet3!A$3:B$39,2,FALSE),A23)</f>
        <v>bebetour</v>
      </c>
      <c r="D23" s="15" t="s">
        <v>235</v>
      </c>
      <c r="E23" s="2" t="str">
        <f>C23&amp;D23</f>
        <v>bebetour爱丽丝系列</v>
      </c>
      <c r="F23" s="8">
        <v>2.8</v>
      </c>
      <c r="G23" s="3" t="s">
        <v>9</v>
      </c>
      <c r="H23">
        <f>VLOOKUP(C23,[1]Sheet1!$A:$B,2,FALSE)</f>
        <v>198935</v>
      </c>
    </row>
    <row r="24" spans="1:8" ht="14.25" x14ac:dyDescent="0.15">
      <c r="A24" s="8" t="s">
        <v>231</v>
      </c>
      <c r="B24" s="4" t="str">
        <f>A24&amp;D24</f>
        <v>BEBETOUR轻氧系列</v>
      </c>
      <c r="C24" t="str">
        <f>IFERROR(VLOOKUP(A24,Sheet3!A$3:B$39,2,FALSE),A24)</f>
        <v>bebetour</v>
      </c>
      <c r="D24" s="15" t="s">
        <v>236</v>
      </c>
      <c r="E24" s="2" t="str">
        <f>C24&amp;D24</f>
        <v>bebetour轻氧系列</v>
      </c>
      <c r="F24" s="8">
        <v>2.2999999999999998</v>
      </c>
      <c r="G24" s="3" t="s">
        <v>7</v>
      </c>
      <c r="H24">
        <f>VLOOKUP(C24,[1]Sheet1!$A:$B,2,FALSE)</f>
        <v>198935</v>
      </c>
    </row>
    <row r="25" spans="1:8" ht="14.25" x14ac:dyDescent="0.15">
      <c r="A25" s="8" t="s">
        <v>231</v>
      </c>
      <c r="B25" s="4" t="str">
        <f>A25&amp;D25</f>
        <v>BEBETOUR婴爱系列</v>
      </c>
      <c r="C25" t="str">
        <f>IFERROR(VLOOKUP(A25,Sheet3!A$3:B$39,2,FALSE),A25)</f>
        <v>bebetour</v>
      </c>
      <c r="D25" s="15" t="s">
        <v>234</v>
      </c>
      <c r="E25" s="2" t="str">
        <f>C25&amp;D25</f>
        <v>bebetour婴爱系列</v>
      </c>
      <c r="F25" s="8">
        <v>2.2999999999999998</v>
      </c>
      <c r="G25" s="3" t="s">
        <v>7</v>
      </c>
      <c r="H25">
        <f>VLOOKUP(C25,[1]Sheet1!$A:$B,2,FALSE)</f>
        <v>198935</v>
      </c>
    </row>
    <row r="26" spans="1:8" ht="14.25" x14ac:dyDescent="0.15">
      <c r="A26" s="7" t="s">
        <v>168</v>
      </c>
      <c r="B26" s="4" t="str">
        <f>A26&amp;D26</f>
        <v>beishi/贝氏</v>
      </c>
      <c r="C26" t="str">
        <f>IFERROR(VLOOKUP(A26,Sheet3!A$3:B$39,2,FALSE),A26)</f>
        <v>贝氏</v>
      </c>
      <c r="D26" s="3"/>
      <c r="E26" s="2" t="str">
        <f>C26&amp;D26</f>
        <v>贝氏</v>
      </c>
      <c r="F26" s="3">
        <v>0.8</v>
      </c>
      <c r="G26" s="3" t="s">
        <v>3</v>
      </c>
      <c r="H26">
        <f>VLOOKUP(C26,[1]Sheet1!$A:$B,2,FALSE)</f>
        <v>914569</v>
      </c>
    </row>
    <row r="27" spans="1:8" ht="14.25" x14ac:dyDescent="0.15">
      <c r="A27" s="3" t="s">
        <v>357</v>
      </c>
      <c r="B27" s="4" t="str">
        <f>A27&amp;D27</f>
        <v>Berlquer/蓓趣缤纷童年</v>
      </c>
      <c r="C27" t="str">
        <f>IFERROR(VLOOKUP(A27,Sheet3!A$3:B$39,2,FALSE),A27)</f>
        <v>Berlquer/蓓趣</v>
      </c>
      <c r="D27" s="3" t="s">
        <v>359</v>
      </c>
      <c r="E27" s="2" t="str">
        <f>C27&amp;D27</f>
        <v>Berlquer/蓓趣缤纷童年</v>
      </c>
      <c r="F27" s="3">
        <v>1.37</v>
      </c>
      <c r="G27" s="3" t="s">
        <v>8</v>
      </c>
      <c r="H27">
        <f>VLOOKUP(C27,[1]Sheet1!$A:$B,2,FALSE)</f>
        <v>6056516</v>
      </c>
    </row>
    <row r="28" spans="1:8" ht="14.25" x14ac:dyDescent="0.15">
      <c r="A28" s="3" t="s">
        <v>357</v>
      </c>
      <c r="B28" s="4" t="str">
        <f>A28&amp;D28</f>
        <v>Berlquer/蓓趣丛林之王</v>
      </c>
      <c r="C28" t="str">
        <f>IFERROR(VLOOKUP(A28,Sheet3!A$3:B$39,2,FALSE),A28)</f>
        <v>Berlquer/蓓趣</v>
      </c>
      <c r="D28" s="3" t="s">
        <v>361</v>
      </c>
      <c r="E28" s="2" t="str">
        <f>C28&amp;D28</f>
        <v>Berlquer/蓓趣丛林之王</v>
      </c>
      <c r="F28" s="3">
        <v>1.17</v>
      </c>
      <c r="G28" s="3" t="s">
        <v>8</v>
      </c>
      <c r="H28">
        <f>VLOOKUP(C28,[1]Sheet1!$A:$B,2,FALSE)</f>
        <v>6056516</v>
      </c>
    </row>
    <row r="29" spans="1:8" ht="14.25" x14ac:dyDescent="0.15">
      <c r="A29" s="3" t="s">
        <v>357</v>
      </c>
      <c r="B29" s="4" t="str">
        <f>A29&amp;D29</f>
        <v>Berlquer/蓓趣梦幻海洋</v>
      </c>
      <c r="C29" t="str">
        <f>IFERROR(VLOOKUP(A29,Sheet3!A$3:B$39,2,FALSE),A29)</f>
        <v>Berlquer/蓓趣</v>
      </c>
      <c r="D29" s="3" t="s">
        <v>360</v>
      </c>
      <c r="E29" s="2" t="str">
        <f>C29&amp;D29</f>
        <v>Berlquer/蓓趣梦幻海洋</v>
      </c>
      <c r="F29" s="3">
        <v>1.9</v>
      </c>
      <c r="G29" s="3" t="s">
        <v>8</v>
      </c>
      <c r="H29">
        <f>VLOOKUP(C29,[1]Sheet1!$A:$B,2,FALSE)</f>
        <v>6056516</v>
      </c>
    </row>
    <row r="30" spans="1:8" ht="14.25" x14ac:dyDescent="0.15">
      <c r="A30" s="3" t="s">
        <v>357</v>
      </c>
      <c r="B30" s="4" t="str">
        <f>A30&amp;D30</f>
        <v>Berlquer/蓓趣云端系列</v>
      </c>
      <c r="C30" t="str">
        <f>IFERROR(VLOOKUP(A30,Sheet3!A$3:B$39,2,FALSE),A30)</f>
        <v>Berlquer/蓓趣</v>
      </c>
      <c r="D30" s="3" t="s">
        <v>358</v>
      </c>
      <c r="E30" s="2" t="str">
        <f>C30&amp;D30</f>
        <v>Berlquer/蓓趣云端系列</v>
      </c>
      <c r="F30" s="3">
        <v>1.37</v>
      </c>
      <c r="G30" s="3" t="s">
        <v>8</v>
      </c>
      <c r="H30">
        <f>VLOOKUP(C30,[1]Sheet1!$A:$B,2,FALSE)</f>
        <v>6056516</v>
      </c>
    </row>
    <row r="31" spans="1:8" ht="14.25" x14ac:dyDescent="0.15">
      <c r="A31" s="3" t="s">
        <v>362</v>
      </c>
      <c r="B31" s="4" t="str">
        <f>A31&amp;D31</f>
        <v>Besuper/贝舒乐真芯爱</v>
      </c>
      <c r="C31" t="str">
        <f>IFERROR(VLOOKUP(A31,Sheet3!A$3:B$39,2,FALSE),A31)</f>
        <v>Besuper/贝舒乐</v>
      </c>
      <c r="D31" s="3" t="s">
        <v>364</v>
      </c>
      <c r="E31" s="2" t="str">
        <f>C31&amp;D31</f>
        <v>Besuper/贝舒乐真芯爱</v>
      </c>
      <c r="F31" s="3">
        <v>1.1299999999999999</v>
      </c>
      <c r="G31" s="3" t="s">
        <v>8</v>
      </c>
      <c r="H31">
        <f>VLOOKUP(C31,[1]Sheet1!$A:$B,2,FALSE)</f>
        <v>347272</v>
      </c>
    </row>
    <row r="32" spans="1:8" ht="14.25" x14ac:dyDescent="0.15">
      <c r="A32" s="3" t="s">
        <v>362</v>
      </c>
      <c r="B32" s="4" t="str">
        <f>A32&amp;D32</f>
        <v>Besuper/贝舒乐真芯薄</v>
      </c>
      <c r="C32" t="str">
        <f>IFERROR(VLOOKUP(A32,Sheet3!A$3:B$39,2,FALSE),A32)</f>
        <v>Besuper/贝舒乐</v>
      </c>
      <c r="D32" s="3" t="s">
        <v>367</v>
      </c>
      <c r="E32" s="2" t="str">
        <f>C32&amp;D32</f>
        <v>Besuper/贝舒乐真芯薄</v>
      </c>
      <c r="F32" s="3">
        <v>0.89</v>
      </c>
      <c r="G32" s="3" t="s">
        <v>3</v>
      </c>
      <c r="H32">
        <f>VLOOKUP(C32,[1]Sheet1!$A:$B,2,FALSE)</f>
        <v>347272</v>
      </c>
    </row>
    <row r="33" spans="1:8" ht="14.25" x14ac:dyDescent="0.15">
      <c r="A33" s="3" t="s">
        <v>362</v>
      </c>
      <c r="B33" s="4" t="str">
        <f>A33&amp;D33</f>
        <v>Besuper/贝舒乐真芯柔</v>
      </c>
      <c r="C33" t="str">
        <f>IFERROR(VLOOKUP(A33,Sheet3!A$3:B$39,2,FALSE),A33)</f>
        <v>Besuper/贝舒乐</v>
      </c>
      <c r="D33" s="3" t="s">
        <v>363</v>
      </c>
      <c r="E33" s="2" t="str">
        <f>C33&amp;D33</f>
        <v>Besuper/贝舒乐真芯柔</v>
      </c>
      <c r="F33" s="3">
        <v>1.44</v>
      </c>
      <c r="G33" s="3" t="s">
        <v>8</v>
      </c>
      <c r="H33">
        <f>VLOOKUP(C33,[1]Sheet1!$A:$B,2,FALSE)</f>
        <v>347272</v>
      </c>
    </row>
    <row r="34" spans="1:8" ht="14.25" x14ac:dyDescent="0.15">
      <c r="A34" s="3" t="s">
        <v>362</v>
      </c>
      <c r="B34" s="4" t="str">
        <f>A34&amp;D34</f>
        <v>Besuper/贝舒乐真芯睡</v>
      </c>
      <c r="C34" t="str">
        <f>IFERROR(VLOOKUP(A34,Sheet3!A$3:B$39,2,FALSE),A34)</f>
        <v>Besuper/贝舒乐</v>
      </c>
      <c r="D34" s="3" t="s">
        <v>366</v>
      </c>
      <c r="E34" s="2" t="str">
        <f>C34&amp;D34</f>
        <v>Besuper/贝舒乐真芯睡</v>
      </c>
      <c r="F34" s="3">
        <v>1.95</v>
      </c>
      <c r="G34" s="3" t="s">
        <v>8</v>
      </c>
      <c r="H34">
        <f>VLOOKUP(C34,[1]Sheet1!$A:$B,2,FALSE)</f>
        <v>347272</v>
      </c>
    </row>
    <row r="35" spans="1:8" ht="14.25" x14ac:dyDescent="0.15">
      <c r="A35" s="3" t="s">
        <v>362</v>
      </c>
      <c r="B35" s="4" t="str">
        <f>A35&amp;D35</f>
        <v>Besuper/贝舒乐真芯吸</v>
      </c>
      <c r="C35" t="str">
        <f>IFERROR(VLOOKUP(A35,Sheet3!A$3:B$39,2,FALSE),A35)</f>
        <v>Besuper/贝舒乐</v>
      </c>
      <c r="D35" s="3" t="s">
        <v>365</v>
      </c>
      <c r="E35" s="2" t="str">
        <f>C35&amp;D35</f>
        <v>Besuper/贝舒乐真芯吸</v>
      </c>
      <c r="F35" s="3">
        <v>1.0900000000000001</v>
      </c>
      <c r="G35" s="3" t="s">
        <v>8</v>
      </c>
      <c r="H35">
        <f>VLOOKUP(C35,[1]Sheet1!$A:$B,2,FALSE)</f>
        <v>347272</v>
      </c>
    </row>
    <row r="36" spans="1:8" ht="14.25" x14ac:dyDescent="0.15">
      <c r="A36" s="7" t="s">
        <v>85</v>
      </c>
      <c r="B36" s="4" t="str">
        <f>A36&amp;D36</f>
        <v>BOBDOG/巴布豆</v>
      </c>
      <c r="C36" t="str">
        <f>IFERROR(VLOOKUP(A36,Sheet3!A$3:B$39,2,FALSE),A36)</f>
        <v>BOBDOG/巴布豆</v>
      </c>
      <c r="D36" s="3"/>
      <c r="E36" s="2" t="str">
        <f>C36&amp;D36</f>
        <v>BOBDOG/巴布豆</v>
      </c>
      <c r="F36" s="3">
        <v>0.71</v>
      </c>
      <c r="G36" s="3" t="s">
        <v>3</v>
      </c>
      <c r="H36">
        <f>VLOOKUP(C36,[1]Sheet1!$A:$B,2,FALSE)</f>
        <v>114153</v>
      </c>
    </row>
    <row r="37" spans="1:8" ht="14.25" x14ac:dyDescent="0.15">
      <c r="A37" s="6" t="s">
        <v>492</v>
      </c>
      <c r="B37" s="4" t="str">
        <f>A37&amp;D37</f>
        <v>Capable/卡比布3.0系列</v>
      </c>
      <c r="C37" t="str">
        <f>IFERROR(VLOOKUP(A37,Sheet3!A$3:B$39,2,FALSE),A37)</f>
        <v>Capable/卡比布</v>
      </c>
      <c r="D37" s="6" t="s">
        <v>496</v>
      </c>
      <c r="E37" s="2" t="str">
        <f>C37&amp;D37</f>
        <v>Capable/卡比布3.0系列</v>
      </c>
      <c r="F37" s="6">
        <v>2.11</v>
      </c>
      <c r="G37" s="3" t="s">
        <v>7</v>
      </c>
      <c r="H37">
        <f>VLOOKUP(C37,[1]Sheet1!$A:$B,2,FALSE)</f>
        <v>2582875</v>
      </c>
    </row>
    <row r="38" spans="1:8" ht="14.25" x14ac:dyDescent="0.15">
      <c r="A38" s="6" t="s">
        <v>492</v>
      </c>
      <c r="B38" s="4" t="str">
        <f>A38&amp;D38</f>
        <v>Capable/卡比布4.0系列</v>
      </c>
      <c r="C38" t="str">
        <f>IFERROR(VLOOKUP(A38,Sheet3!A$3:B$39,2,FALSE),A38)</f>
        <v>Capable/卡比布</v>
      </c>
      <c r="D38" s="6" t="s">
        <v>495</v>
      </c>
      <c r="E38" s="2" t="str">
        <f>C38&amp;D38</f>
        <v>Capable/卡比布4.0系列</v>
      </c>
      <c r="F38" s="6">
        <v>1.6</v>
      </c>
      <c r="G38" s="3" t="s">
        <v>8</v>
      </c>
      <c r="H38">
        <f>VLOOKUP(C38,[1]Sheet1!$A:$B,2,FALSE)</f>
        <v>2582875</v>
      </c>
    </row>
    <row r="39" spans="1:8" ht="14.25" x14ac:dyDescent="0.15">
      <c r="A39" s="6" t="s">
        <v>492</v>
      </c>
      <c r="B39" s="4" t="str">
        <f>A39&amp;D39</f>
        <v>Capable/卡比布5.0系列</v>
      </c>
      <c r="C39" t="str">
        <f>IFERROR(VLOOKUP(A39,Sheet3!A$3:B$39,2,FALSE),A39)</f>
        <v>Capable/卡比布</v>
      </c>
      <c r="D39" s="6" t="s">
        <v>494</v>
      </c>
      <c r="E39" s="2" t="str">
        <f>C39&amp;D39</f>
        <v>Capable/卡比布5.0系列</v>
      </c>
      <c r="F39" s="6">
        <v>2.37</v>
      </c>
      <c r="G39" s="3" t="s">
        <v>7</v>
      </c>
      <c r="H39">
        <f>VLOOKUP(C39,[1]Sheet1!$A:$B,2,FALSE)</f>
        <v>2582875</v>
      </c>
    </row>
    <row r="40" spans="1:8" ht="14.25" x14ac:dyDescent="0.15">
      <c r="A40" s="6" t="s">
        <v>492</v>
      </c>
      <c r="B40" s="4" t="str">
        <f>A40&amp;D40</f>
        <v>Capable/卡比布6.0系列</v>
      </c>
      <c r="C40" t="str">
        <f>IFERROR(VLOOKUP(A40,Sheet3!A$3:B$39,2,FALSE),A40)</f>
        <v>Capable/卡比布</v>
      </c>
      <c r="D40" s="6" t="s">
        <v>493</v>
      </c>
      <c r="E40" s="2" t="str">
        <f>C40&amp;D40</f>
        <v>Capable/卡比布6.0系列</v>
      </c>
      <c r="F40" s="6">
        <v>2.5299999999999998</v>
      </c>
      <c r="G40" s="3" t="s">
        <v>9</v>
      </c>
      <c r="H40">
        <f>VLOOKUP(C40,[1]Sheet1!$A:$B,2,FALSE)</f>
        <v>2582875</v>
      </c>
    </row>
    <row r="41" spans="1:8" ht="14.25" x14ac:dyDescent="0.15">
      <c r="A41" s="6" t="s">
        <v>492</v>
      </c>
      <c r="B41" s="4" t="str">
        <f>A41&amp;D41</f>
        <v>Capable/卡比布国潮玲珑装</v>
      </c>
      <c r="C41" t="str">
        <f>IFERROR(VLOOKUP(A41,Sheet3!A$3:B$39,2,FALSE),A41)</f>
        <v>Capable/卡比布</v>
      </c>
      <c r="D41" s="6" t="s">
        <v>501</v>
      </c>
      <c r="E41" s="2" t="str">
        <f>C41&amp;D41</f>
        <v>Capable/卡比布国潮玲珑装</v>
      </c>
      <c r="F41" s="6">
        <v>1.6</v>
      </c>
      <c r="G41" s="3" t="s">
        <v>8</v>
      </c>
      <c r="H41">
        <f>VLOOKUP(C41,[1]Sheet1!$A:$B,2,FALSE)</f>
        <v>2582875</v>
      </c>
    </row>
    <row r="42" spans="1:8" ht="14.25" x14ac:dyDescent="0.15">
      <c r="A42" s="6" t="s">
        <v>492</v>
      </c>
      <c r="B42" s="4" t="str">
        <f>A42&amp;D42</f>
        <v>Capable/卡比布国潮系列</v>
      </c>
      <c r="C42" t="str">
        <f>IFERROR(VLOOKUP(A42,Sheet3!A$3:B$39,2,FALSE),A42)</f>
        <v>Capable/卡比布</v>
      </c>
      <c r="D42" s="6" t="s">
        <v>498</v>
      </c>
      <c r="E42" s="2" t="str">
        <f>C42&amp;D42</f>
        <v>Capable/卡比布国潮系列</v>
      </c>
      <c r="F42" s="6">
        <v>2.4</v>
      </c>
      <c r="G42" s="3" t="s">
        <v>7</v>
      </c>
      <c r="H42">
        <f>VLOOKUP(C42,[1]Sheet1!$A:$B,2,FALSE)</f>
        <v>2582875</v>
      </c>
    </row>
    <row r="43" spans="1:8" ht="14.25" x14ac:dyDescent="0.15">
      <c r="A43" s="6" t="s">
        <v>492</v>
      </c>
      <c r="B43" s="4" t="str">
        <f>A43&amp;D43</f>
        <v>Capable/卡比布惠享薄系列</v>
      </c>
      <c r="C43" t="str">
        <f>IFERROR(VLOOKUP(A43,Sheet3!A$3:B$39,2,FALSE),A43)</f>
        <v>Capable/卡比布</v>
      </c>
      <c r="D43" s="6" t="s">
        <v>497</v>
      </c>
      <c r="E43" s="2" t="str">
        <f>C43&amp;D43</f>
        <v>Capable/卡比布惠享薄系列</v>
      </c>
      <c r="F43" s="6">
        <v>2.1</v>
      </c>
      <c r="G43" s="3" t="s">
        <v>7</v>
      </c>
      <c r="H43">
        <f>VLOOKUP(C43,[1]Sheet1!$A:$B,2,FALSE)</f>
        <v>2582875</v>
      </c>
    </row>
    <row r="44" spans="1:8" ht="14.25" x14ac:dyDescent="0.15">
      <c r="A44" s="6" t="s">
        <v>492</v>
      </c>
      <c r="B44" s="4" t="str">
        <f>A44&amp;D44</f>
        <v>Capable/卡比布泡泡腰系列</v>
      </c>
      <c r="C44" t="str">
        <f>IFERROR(VLOOKUP(A44,Sheet3!A$3:B$39,2,FALSE),A44)</f>
        <v>Capable/卡比布</v>
      </c>
      <c r="D44" s="6" t="s">
        <v>500</v>
      </c>
      <c r="E44" s="2" t="str">
        <f>C44&amp;D44</f>
        <v>Capable/卡比布泡泡腰系列</v>
      </c>
      <c r="F44" s="6">
        <v>2.2799999999999998</v>
      </c>
      <c r="G44" s="3" t="s">
        <v>7</v>
      </c>
      <c r="H44">
        <f>VLOOKUP(C44,[1]Sheet1!$A:$B,2,FALSE)</f>
        <v>2582875</v>
      </c>
    </row>
    <row r="45" spans="1:8" ht="14.25" x14ac:dyDescent="0.15">
      <c r="A45" s="6" t="s">
        <v>492</v>
      </c>
      <c r="B45" s="4" t="str">
        <f>A45&amp;D45</f>
        <v>Capable/卡比布童话精灵系列</v>
      </c>
      <c r="C45" t="str">
        <f>IFERROR(VLOOKUP(A45,Sheet3!A$3:B$39,2,FALSE),A45)</f>
        <v>Capable/卡比布</v>
      </c>
      <c r="D45" s="6" t="s">
        <v>499</v>
      </c>
      <c r="E45" s="2" t="str">
        <f>C45&amp;D45</f>
        <v>Capable/卡比布童话精灵系列</v>
      </c>
      <c r="F45" s="6">
        <v>2.4</v>
      </c>
      <c r="G45" s="3" t="s">
        <v>7</v>
      </c>
      <c r="H45">
        <f>VLOOKUP(C45,[1]Sheet1!$A:$B,2,FALSE)</f>
        <v>2582875</v>
      </c>
    </row>
    <row r="46" spans="1:8" ht="14.25" x14ac:dyDescent="0.15">
      <c r="A46" s="8" t="s">
        <v>241</v>
      </c>
      <c r="B46" s="4" t="str">
        <f>A46&amp;D46</f>
        <v>Care Daily/凯儿得乐比得兔</v>
      </c>
      <c r="C46" t="str">
        <f>IFERROR(VLOOKUP(A46,Sheet3!A$3:B$39,2,FALSE),A46)</f>
        <v>凯儿得乐</v>
      </c>
      <c r="D46" s="8" t="s">
        <v>243</v>
      </c>
      <c r="E46" s="2" t="str">
        <f>C46&amp;D46</f>
        <v>凯儿得乐比得兔</v>
      </c>
      <c r="F46" s="8">
        <v>1.17</v>
      </c>
      <c r="G46" s="3" t="s">
        <v>8</v>
      </c>
      <c r="H46">
        <f>VLOOKUP(C46,[1]Sheet1!$A:$B,2,FALSE)</f>
        <v>3133226</v>
      </c>
    </row>
    <row r="47" spans="1:8" ht="14.25" x14ac:dyDescent="0.15">
      <c r="A47" s="8" t="s">
        <v>241</v>
      </c>
      <c r="B47" s="4" t="str">
        <f>A47&amp;D47</f>
        <v>Care Daily/凯儿得乐超级飞侠</v>
      </c>
      <c r="C47" t="str">
        <f>IFERROR(VLOOKUP(A47,Sheet3!A$3:B$39,2,FALSE),A47)</f>
        <v>凯儿得乐</v>
      </c>
      <c r="D47" s="8" t="s">
        <v>250</v>
      </c>
      <c r="E47" s="2" t="str">
        <f>C47&amp;D47</f>
        <v>凯儿得乐超级飞侠</v>
      </c>
      <c r="F47" s="8">
        <v>1.63</v>
      </c>
      <c r="G47" s="3" t="s">
        <v>8</v>
      </c>
      <c r="H47">
        <f>VLOOKUP(C47,[1]Sheet1!$A:$B,2,FALSE)</f>
        <v>3133226</v>
      </c>
    </row>
    <row r="48" spans="1:8" ht="14.25" x14ac:dyDescent="0.15">
      <c r="A48" s="8" t="s">
        <v>241</v>
      </c>
      <c r="B48" s="4" t="str">
        <f>A48&amp;D48</f>
        <v>Care Daily/凯儿得乐萌趣</v>
      </c>
      <c r="C48" t="str">
        <f>IFERROR(VLOOKUP(A48,Sheet3!A$3:B$39,2,FALSE),A48)</f>
        <v>凯儿得乐</v>
      </c>
      <c r="D48" s="8" t="s">
        <v>242</v>
      </c>
      <c r="E48" s="2" t="str">
        <f>C48&amp;D48</f>
        <v>凯儿得乐萌趣</v>
      </c>
      <c r="F48" s="8">
        <v>1.84</v>
      </c>
      <c r="G48" s="3" t="s">
        <v>8</v>
      </c>
      <c r="H48">
        <f>VLOOKUP(C48,[1]Sheet1!$A:$B,2,FALSE)</f>
        <v>3133226</v>
      </c>
    </row>
    <row r="49" spans="1:9" ht="14.25" x14ac:dyDescent="0.15">
      <c r="A49" s="8" t="s">
        <v>241</v>
      </c>
      <c r="B49" s="4" t="str">
        <f>A49&amp;D49</f>
        <v>Care Daily/凯儿得乐日用轻薄（丝薄）</v>
      </c>
      <c r="C49" t="str">
        <f>IFERROR(VLOOKUP(A49,Sheet3!A$3:B$39,2,FALSE),A49)</f>
        <v>凯儿得乐</v>
      </c>
      <c r="D49" s="8" t="s">
        <v>245</v>
      </c>
      <c r="E49" s="2" t="str">
        <f>C49&amp;D49</f>
        <v>凯儿得乐日用轻薄（丝薄）</v>
      </c>
      <c r="F49" s="8">
        <v>2.34</v>
      </c>
      <c r="G49" s="3" t="s">
        <v>7</v>
      </c>
      <c r="H49">
        <f>VLOOKUP(C49,[1]Sheet1!$A:$B,2,FALSE)</f>
        <v>3133226</v>
      </c>
      <c r="I49" t="s">
        <v>65</v>
      </c>
    </row>
    <row r="50" spans="1:9" ht="14.25" x14ac:dyDescent="0.15">
      <c r="A50" s="8" t="s">
        <v>241</v>
      </c>
      <c r="B50" s="4" t="str">
        <f>A50&amp;D50</f>
        <v>Care Daily/凯儿得乐弱酸亲肤（果C）</v>
      </c>
      <c r="C50" t="str">
        <f>IFERROR(VLOOKUP(A50,Sheet3!A$3:B$39,2,FALSE),A50)</f>
        <v>凯儿得乐</v>
      </c>
      <c r="D50" s="8" t="s">
        <v>247</v>
      </c>
      <c r="E50" s="2" t="str">
        <f>C50&amp;D50</f>
        <v>凯儿得乐弱酸亲肤（果C）</v>
      </c>
      <c r="F50" s="8">
        <v>3.28</v>
      </c>
      <c r="G50" s="5" t="s">
        <v>9</v>
      </c>
      <c r="H50">
        <f>VLOOKUP(C50,[1]Sheet1!$A:$B,2,FALSE)</f>
        <v>3133226</v>
      </c>
    </row>
    <row r="51" spans="1:9" ht="14.25" x14ac:dyDescent="0.15">
      <c r="A51" s="8" t="s">
        <v>241</v>
      </c>
      <c r="B51" s="4" t="str">
        <f>A51&amp;D51</f>
        <v>Care Daily/凯儿得乐丝柔</v>
      </c>
      <c r="C51" t="str">
        <f>IFERROR(VLOOKUP(A51,Sheet3!A$3:B$39,2,FALSE),A51)</f>
        <v>凯儿得乐</v>
      </c>
      <c r="D51" s="3" t="s">
        <v>301</v>
      </c>
      <c r="E51" s="2" t="str">
        <f>C51&amp;D51</f>
        <v>凯儿得乐丝柔</v>
      </c>
      <c r="F51" s="10">
        <v>2.3478260869565202</v>
      </c>
      <c r="G51" s="3" t="s">
        <v>7</v>
      </c>
      <c r="H51">
        <f>VLOOKUP(C51,[1]Sheet1!$A:$B,2,FALSE)</f>
        <v>3133226</v>
      </c>
    </row>
    <row r="52" spans="1:9" ht="14.25" x14ac:dyDescent="0.15">
      <c r="A52" s="8" t="s">
        <v>241</v>
      </c>
      <c r="B52" s="4" t="str">
        <f>A52&amp;D52</f>
        <v>Care Daily/凯儿得乐丝柔尊享</v>
      </c>
      <c r="C52" t="str">
        <f>IFERROR(VLOOKUP(A52,Sheet3!A$3:B$39,2,FALSE),A52)</f>
        <v>凯儿得乐</v>
      </c>
      <c r="D52" s="8" t="s">
        <v>248</v>
      </c>
      <c r="E52" s="2" t="str">
        <f>C52&amp;D52</f>
        <v>凯儿得乐丝柔尊享</v>
      </c>
      <c r="F52" s="8">
        <v>3.33</v>
      </c>
      <c r="G52" s="3" t="s">
        <v>9</v>
      </c>
      <c r="H52">
        <f>VLOOKUP(C52,[1]Sheet1!$A:$B,2,FALSE)</f>
        <v>3133226</v>
      </c>
    </row>
    <row r="53" spans="1:9" ht="14.25" x14ac:dyDescent="0.15">
      <c r="A53" s="8" t="s">
        <v>241</v>
      </c>
      <c r="B53" s="4" t="str">
        <f>A53&amp;D53</f>
        <v>Care Daily/凯儿得乐顽皮系列</v>
      </c>
      <c r="C53" t="str">
        <f>IFERROR(VLOOKUP(A53,Sheet3!A$3:B$39,2,FALSE),A53)</f>
        <v>凯儿得乐</v>
      </c>
      <c r="D53" s="8" t="s">
        <v>244</v>
      </c>
      <c r="E53" s="2" t="str">
        <f>C53&amp;D53</f>
        <v>凯儿得乐顽皮系列</v>
      </c>
      <c r="F53" s="8">
        <v>1.8</v>
      </c>
      <c r="G53" s="3" t="s">
        <v>8</v>
      </c>
      <c r="H53">
        <f>VLOOKUP(C53,[1]Sheet1!$A:$B,2,FALSE)</f>
        <v>3133226</v>
      </c>
    </row>
    <row r="54" spans="1:9" ht="14.25" x14ac:dyDescent="0.15">
      <c r="A54" s="8" t="s">
        <v>241</v>
      </c>
      <c r="B54" s="4" t="str">
        <f>A54&amp;D54</f>
        <v>Care Daily/凯儿得乐夜用绵柔（丝柔）</v>
      </c>
      <c r="C54" t="str">
        <f>IFERROR(VLOOKUP(A54,Sheet3!A$3:B$39,2,FALSE),A54)</f>
        <v>凯儿得乐</v>
      </c>
      <c r="D54" s="8" t="s">
        <v>246</v>
      </c>
      <c r="E54" s="2" t="str">
        <f>C54&amp;D54</f>
        <v>凯儿得乐夜用绵柔（丝柔）</v>
      </c>
      <c r="F54" s="8">
        <v>2.13</v>
      </c>
      <c r="G54" s="3" t="s">
        <v>7</v>
      </c>
      <c r="H54">
        <f>VLOOKUP(C54,[1]Sheet1!$A:$B,2,FALSE)</f>
        <v>3133226</v>
      </c>
    </row>
    <row r="55" spans="1:9" ht="14.25" x14ac:dyDescent="0.15">
      <c r="A55" s="8" t="s">
        <v>241</v>
      </c>
      <c r="B55" s="4" t="str">
        <f>A55&amp;D55</f>
        <v>Care Daily/凯儿得乐抑菌护肤（小鹿）</v>
      </c>
      <c r="C55" t="str">
        <f>IFERROR(VLOOKUP(A55,Sheet3!A$3:B$39,2,FALSE),A55)</f>
        <v>凯儿得乐</v>
      </c>
      <c r="D55" s="8" t="s">
        <v>249</v>
      </c>
      <c r="E55" s="2" t="str">
        <f>C55&amp;D55</f>
        <v>凯儿得乐抑菌护肤（小鹿）</v>
      </c>
      <c r="F55" s="8">
        <v>2.4700000000000002</v>
      </c>
      <c r="G55" s="3" t="s">
        <v>7</v>
      </c>
      <c r="H55">
        <f>VLOOKUP(C55,[1]Sheet1!$A:$B,2,FALSE)</f>
        <v>3133226</v>
      </c>
    </row>
    <row r="56" spans="1:9" ht="14.25" x14ac:dyDescent="0.15">
      <c r="A56" s="8" t="s">
        <v>124</v>
      </c>
      <c r="B56" s="4" t="str">
        <f>A56&amp;D56</f>
        <v>CHIAUS/雀氏薄快吸</v>
      </c>
      <c r="C56" t="str">
        <f>IFERROR(VLOOKUP(A56,Sheet3!A$3:B$39,2,FALSE),A56)</f>
        <v>CHIAUS/雀氏</v>
      </c>
      <c r="D56" s="3" t="s">
        <v>126</v>
      </c>
      <c r="E56" s="2" t="str">
        <f>C56&amp;D56</f>
        <v>CHIAUS/雀氏薄快吸</v>
      </c>
      <c r="F56" s="3">
        <v>1.22</v>
      </c>
      <c r="G56" s="3" t="s">
        <v>8</v>
      </c>
      <c r="H56">
        <f>VLOOKUP(C56,[1]Sheet1!$A:$B,2,FALSE)</f>
        <v>48731</v>
      </c>
    </row>
    <row r="57" spans="1:9" ht="14.25" x14ac:dyDescent="0.15">
      <c r="A57" s="8" t="s">
        <v>124</v>
      </c>
      <c r="B57" s="4" t="str">
        <f>A57&amp;D57</f>
        <v>CHIAUS/雀氏草莓贝贝</v>
      </c>
      <c r="C57" t="str">
        <f>IFERROR(VLOOKUP(A57,Sheet3!A$3:B$39,2,FALSE),A57)</f>
        <v>CHIAUS/雀氏</v>
      </c>
      <c r="D57" s="3" t="s">
        <v>135</v>
      </c>
      <c r="E57" s="2" t="str">
        <f>C57&amp;D57</f>
        <v>CHIAUS/雀氏草莓贝贝</v>
      </c>
      <c r="F57" s="3">
        <v>2.4</v>
      </c>
      <c r="G57" s="3" t="s">
        <v>7</v>
      </c>
      <c r="H57">
        <f>VLOOKUP(C57,[1]Sheet1!$A:$B,2,FALSE)</f>
        <v>48731</v>
      </c>
    </row>
    <row r="58" spans="1:9" ht="14.25" x14ac:dyDescent="0.15">
      <c r="A58" s="8" t="s">
        <v>124</v>
      </c>
      <c r="B58" s="4" t="str">
        <f>A58&amp;D58</f>
        <v>CHIAUS/雀氏超柔软</v>
      </c>
      <c r="C58" t="str">
        <f>IFERROR(VLOOKUP(A58,Sheet3!A$3:B$39,2,FALSE),A58)</f>
        <v>CHIAUS/雀氏</v>
      </c>
      <c r="D58" s="3" t="s">
        <v>130</v>
      </c>
      <c r="E58" s="2" t="str">
        <f>C58&amp;D58</f>
        <v>CHIAUS/雀氏超柔软</v>
      </c>
      <c r="F58" s="3">
        <v>2.09</v>
      </c>
      <c r="G58" s="3" t="s">
        <v>7</v>
      </c>
      <c r="H58">
        <f>VLOOKUP(C58,[1]Sheet1!$A:$B,2,FALSE)</f>
        <v>48731</v>
      </c>
    </row>
    <row r="59" spans="1:9" ht="14.25" x14ac:dyDescent="0.15">
      <c r="A59" s="8" t="s">
        <v>124</v>
      </c>
      <c r="B59" s="4" t="str">
        <f>A59&amp;D59</f>
        <v>CHIAUS/雀氏大宝专用</v>
      </c>
      <c r="C59" t="str">
        <f>IFERROR(VLOOKUP(A59,Sheet3!A$3:B$39,2,FALSE),A59)</f>
        <v>CHIAUS/雀氏</v>
      </c>
      <c r="D59" s="3" t="s">
        <v>132</v>
      </c>
      <c r="E59" s="2" t="str">
        <f>C59&amp;D59</f>
        <v>CHIAUS/雀氏大宝专用</v>
      </c>
      <c r="F59" s="3">
        <v>1.1000000000000001</v>
      </c>
      <c r="G59" s="3" t="s">
        <v>8</v>
      </c>
      <c r="H59">
        <f>VLOOKUP(C59,[1]Sheet1!$A:$B,2,FALSE)</f>
        <v>48731</v>
      </c>
    </row>
    <row r="60" spans="1:9" ht="14.25" x14ac:dyDescent="0.15">
      <c r="A60" s="8" t="s">
        <v>124</v>
      </c>
      <c r="B60" s="4" t="str">
        <f>A60&amp;D60</f>
        <v>CHIAUS/雀氏果然裤系列/薄+C</v>
      </c>
      <c r="C60" t="str">
        <f>IFERROR(VLOOKUP(A60,Sheet3!A$3:B$39,2,FALSE),A60)</f>
        <v>CHIAUS/雀氏</v>
      </c>
      <c r="D60" s="3" t="s">
        <v>125</v>
      </c>
      <c r="E60" s="2" t="str">
        <f>C60&amp;D60</f>
        <v>CHIAUS/雀氏果然裤系列/薄+C</v>
      </c>
      <c r="F60" s="3">
        <v>1.42</v>
      </c>
      <c r="G60" s="3" t="s">
        <v>8</v>
      </c>
      <c r="H60">
        <f>VLOOKUP(C60,[1]Sheet1!$A:$B,2,FALSE)</f>
        <v>48731</v>
      </c>
    </row>
    <row r="61" spans="1:9" ht="14.25" x14ac:dyDescent="0.15">
      <c r="A61" s="8" t="s">
        <v>124</v>
      </c>
      <c r="B61" s="4" t="str">
        <f>A61&amp;D61</f>
        <v>CHIAUS/雀氏航天IP/航天四象神话</v>
      </c>
      <c r="C61" t="str">
        <f>IFERROR(VLOOKUP(A61,Sheet3!A$3:B$39,2,FALSE),A61)</f>
        <v>CHIAUS/雀氏</v>
      </c>
      <c r="D61" s="3" t="s">
        <v>136</v>
      </c>
      <c r="E61" s="2" t="str">
        <f>C61&amp;D61</f>
        <v>CHIAUS/雀氏航天IP/航天四象神话</v>
      </c>
      <c r="F61" s="3">
        <v>1.99</v>
      </c>
      <c r="G61" s="3" t="s">
        <v>8</v>
      </c>
      <c r="H61">
        <f>VLOOKUP(C61,[1]Sheet1!$A:$B,2,FALSE)</f>
        <v>48731</v>
      </c>
    </row>
    <row r="62" spans="1:9" ht="14.25" x14ac:dyDescent="0.15">
      <c r="A62" s="8" t="s">
        <v>124</v>
      </c>
      <c r="B62" s="4" t="str">
        <f>A62&amp;D62</f>
        <v>CHIAUS/雀氏轻芯炫薄</v>
      </c>
      <c r="C62" t="str">
        <f>IFERROR(VLOOKUP(A62,Sheet3!A$3:B$39,2,FALSE),A62)</f>
        <v>CHIAUS/雀氏</v>
      </c>
      <c r="D62" s="3" t="s">
        <v>137</v>
      </c>
      <c r="E62" s="2" t="str">
        <f>C62&amp;D62</f>
        <v>CHIAUS/雀氏轻芯炫薄</v>
      </c>
      <c r="F62" s="3">
        <v>1.21</v>
      </c>
      <c r="G62" s="3" t="s">
        <v>8</v>
      </c>
      <c r="H62">
        <f>VLOOKUP(C62,[1]Sheet1!$A:$B,2,FALSE)</f>
        <v>48731</v>
      </c>
    </row>
    <row r="63" spans="1:9" ht="14.25" x14ac:dyDescent="0.15">
      <c r="A63" s="8" t="s">
        <v>124</v>
      </c>
      <c r="B63" s="4" t="str">
        <f>A63&amp;D63</f>
        <v>CHIAUS/雀氏柔软宇宙</v>
      </c>
      <c r="C63" t="str">
        <f>IFERROR(VLOOKUP(A63,Sheet3!A$3:B$39,2,FALSE),A63)</f>
        <v>CHIAUS/雀氏</v>
      </c>
      <c r="D63" s="3" t="s">
        <v>133</v>
      </c>
      <c r="E63" s="2" t="str">
        <f>C63&amp;D63</f>
        <v>CHIAUS/雀氏柔软宇宙</v>
      </c>
      <c r="F63" s="3">
        <v>2.12</v>
      </c>
      <c r="G63" s="3" t="s">
        <v>7</v>
      </c>
      <c r="H63">
        <f>VLOOKUP(C63,[1]Sheet1!$A:$B,2,FALSE)</f>
        <v>48731</v>
      </c>
    </row>
    <row r="64" spans="1:9" ht="14.25" x14ac:dyDescent="0.15">
      <c r="A64" s="8" t="s">
        <v>124</v>
      </c>
      <c r="B64" s="4" t="str">
        <f>A64&amp;D64</f>
        <v>CHIAUS/雀氏柔润金棉系列（铂金装）</v>
      </c>
      <c r="C64" t="str">
        <f>IFERROR(VLOOKUP(A64,Sheet3!A$3:B$39,2,FALSE),A64)</f>
        <v>CHIAUS/雀氏</v>
      </c>
      <c r="D64" s="3" t="s">
        <v>129</v>
      </c>
      <c r="E64" s="2" t="str">
        <f>C64&amp;D64</f>
        <v>CHIAUS/雀氏柔润金棉系列（铂金装）</v>
      </c>
      <c r="F64" s="3">
        <v>1.84</v>
      </c>
      <c r="G64" s="3" t="s">
        <v>8</v>
      </c>
      <c r="H64">
        <f>VLOOKUP(C64,[1]Sheet1!$A:$B,2,FALSE)</f>
        <v>48731</v>
      </c>
    </row>
    <row r="65" spans="1:8" ht="14.25" x14ac:dyDescent="0.15">
      <c r="A65" s="8" t="s">
        <v>124</v>
      </c>
      <c r="B65" s="4" t="str">
        <f>A65&amp;D65</f>
        <v>CHIAUS/雀氏四象神话系列</v>
      </c>
      <c r="C65" t="str">
        <f>IFERROR(VLOOKUP(A65,Sheet3!A$3:B$39,2,FALSE),A65)</f>
        <v>CHIAUS/雀氏</v>
      </c>
      <c r="D65" s="3" t="s">
        <v>134</v>
      </c>
      <c r="E65" s="2" t="str">
        <f>C65&amp;D65</f>
        <v>CHIAUS/雀氏四象神话系列</v>
      </c>
      <c r="F65" s="3">
        <v>1.73</v>
      </c>
      <c r="G65" s="3" t="s">
        <v>8</v>
      </c>
      <c r="H65">
        <f>VLOOKUP(C65,[1]Sheet1!$A:$B,2,FALSE)</f>
        <v>48731</v>
      </c>
    </row>
    <row r="66" spans="1:8" ht="14.25" x14ac:dyDescent="0.15">
      <c r="A66" s="8" t="s">
        <v>124</v>
      </c>
      <c r="B66" s="4" t="str">
        <f>A66&amp;D66</f>
        <v>CHIAUS/雀氏天才夺金</v>
      </c>
      <c r="C66" t="str">
        <f>IFERROR(VLOOKUP(A66,Sheet3!A$3:B$39,2,FALSE),A66)</f>
        <v>CHIAUS/雀氏</v>
      </c>
      <c r="D66" s="3" t="s">
        <v>131</v>
      </c>
      <c r="E66" s="2" t="str">
        <f>C66&amp;D66</f>
        <v>CHIAUS/雀氏天才夺金</v>
      </c>
      <c r="F66" s="3">
        <v>2.23</v>
      </c>
      <c r="G66" s="3" t="s">
        <v>7</v>
      </c>
      <c r="H66">
        <f>VLOOKUP(C66,[1]Sheet1!$A:$B,2,FALSE)</f>
        <v>48731</v>
      </c>
    </row>
    <row r="67" spans="1:8" ht="14.25" x14ac:dyDescent="0.15">
      <c r="A67" s="8" t="s">
        <v>124</v>
      </c>
      <c r="B67" s="4" t="str">
        <f>A67&amp;D67</f>
        <v>CHIAUS/雀氏玩彩派系列</v>
      </c>
      <c r="C67" t="str">
        <f>IFERROR(VLOOKUP(A67,Sheet3!A$3:B$39,2,FALSE),A67)</f>
        <v>CHIAUS/雀氏</v>
      </c>
      <c r="D67" s="3" t="s">
        <v>128</v>
      </c>
      <c r="E67" s="2" t="str">
        <f>C67&amp;D67</f>
        <v>CHIAUS/雀氏玩彩派系列</v>
      </c>
      <c r="F67" s="3">
        <v>1.03</v>
      </c>
      <c r="G67" s="3" t="s">
        <v>8</v>
      </c>
      <c r="H67">
        <f>VLOOKUP(C67,[1]Sheet1!$A:$B,2,FALSE)</f>
        <v>48731</v>
      </c>
    </row>
    <row r="68" spans="1:8" ht="14.25" x14ac:dyDescent="0.15">
      <c r="A68" s="8" t="s">
        <v>124</v>
      </c>
      <c r="B68" s="4" t="str">
        <f>A68&amp;D68</f>
        <v>CHIAUS/雀氏小芯肌</v>
      </c>
      <c r="C68" t="str">
        <f>IFERROR(VLOOKUP(A68,Sheet3!A$3:B$39,2,FALSE),A68)</f>
        <v>CHIAUS/雀氏</v>
      </c>
      <c r="D68" s="3" t="s">
        <v>127</v>
      </c>
      <c r="E68" s="2" t="str">
        <f>C68&amp;D68</f>
        <v>CHIAUS/雀氏小芯肌</v>
      </c>
      <c r="F68" s="3">
        <v>1.1000000000000001</v>
      </c>
      <c r="G68" s="3" t="s">
        <v>8</v>
      </c>
      <c r="H68">
        <f>VLOOKUP(C68,[1]Sheet1!$A:$B,2,FALSE)</f>
        <v>48731</v>
      </c>
    </row>
    <row r="69" spans="1:8" ht="14.25" x14ac:dyDescent="0.15">
      <c r="A69" s="6" t="s">
        <v>368</v>
      </c>
      <c r="B69" s="4" t="str">
        <f>A69&amp;D69</f>
        <v>Classic Teddy/精典泰迪金芯呵护</v>
      </c>
      <c r="C69" t="str">
        <f>IFERROR(VLOOKUP(A69,Sheet3!A$3:B$39,2,FALSE),A69)</f>
        <v>精典泰迪</v>
      </c>
      <c r="D69" s="6" t="s">
        <v>486</v>
      </c>
      <c r="E69" s="2" t="str">
        <f>C69&amp;D69</f>
        <v>精典泰迪金芯呵护</v>
      </c>
      <c r="F69" s="6">
        <v>0.95</v>
      </c>
      <c r="G69" s="6" t="s">
        <v>3</v>
      </c>
      <c r="H69">
        <f>VLOOKUP(C69,[1]Sheet1!$A:$B,2,FALSE)</f>
        <v>207148</v>
      </c>
    </row>
    <row r="70" spans="1:8" ht="14.25" x14ac:dyDescent="0.15">
      <c r="A70" s="3" t="s">
        <v>368</v>
      </c>
      <c r="B70" s="4" t="str">
        <f>A70&amp;D70</f>
        <v>Classic Teddy/精典泰迪金芯呵护（超薄透气）</v>
      </c>
      <c r="C70" t="str">
        <f>IFERROR(VLOOKUP(A70,Sheet3!A$3:B$39,2,FALSE),A70)</f>
        <v>精典泰迪</v>
      </c>
      <c r="D70" s="3" t="s">
        <v>369</v>
      </c>
      <c r="E70" s="2" t="str">
        <f>C70&amp;D70</f>
        <v>精典泰迪金芯呵护（超薄透气）</v>
      </c>
      <c r="F70" s="3">
        <v>1.01</v>
      </c>
      <c r="G70" s="3" t="s">
        <v>8</v>
      </c>
      <c r="H70">
        <f>VLOOKUP(C70,[1]Sheet1!$A:$B,2,FALSE)</f>
        <v>207148</v>
      </c>
    </row>
    <row r="71" spans="1:8" ht="14.25" x14ac:dyDescent="0.15">
      <c r="A71" s="6" t="s">
        <v>368</v>
      </c>
      <c r="B71" s="4" t="str">
        <f>A71&amp;D71</f>
        <v>Classic Teddy/精典泰迪丝享奢宠</v>
      </c>
      <c r="C71" t="str">
        <f>IFERROR(VLOOKUP(A71,Sheet3!A$3:B$39,2,FALSE),A71)</f>
        <v>精典泰迪</v>
      </c>
      <c r="D71" s="6" t="s">
        <v>487</v>
      </c>
      <c r="E71" s="2" t="str">
        <f>C71&amp;D71</f>
        <v>精典泰迪丝享奢宠</v>
      </c>
      <c r="F71" s="6">
        <v>0.95</v>
      </c>
      <c r="G71" s="6" t="s">
        <v>3</v>
      </c>
      <c r="H71">
        <f>VLOOKUP(C71,[1]Sheet1!$A:$B,2,FALSE)</f>
        <v>207148</v>
      </c>
    </row>
    <row r="72" spans="1:8" ht="14.25" x14ac:dyDescent="0.15">
      <c r="A72" s="3" t="s">
        <v>368</v>
      </c>
      <c r="B72" s="4" t="str">
        <f>A72&amp;D72</f>
        <v>Classic Teddy/精典泰迪丝享奢宠（弱酸）</v>
      </c>
      <c r="C72" t="str">
        <f>IFERROR(VLOOKUP(A72,Sheet3!A$3:B$39,2,FALSE),A72)</f>
        <v>精典泰迪</v>
      </c>
      <c r="D72" s="3" t="s">
        <v>370</v>
      </c>
      <c r="E72" s="2" t="str">
        <f>C72&amp;D72</f>
        <v>精典泰迪丝享奢宠（弱酸）</v>
      </c>
      <c r="F72" s="3">
        <v>1.25</v>
      </c>
      <c r="G72" s="3" t="s">
        <v>8</v>
      </c>
      <c r="H72">
        <f>VLOOKUP(C72,[1]Sheet1!$A:$B,2,FALSE)</f>
        <v>207148</v>
      </c>
    </row>
    <row r="73" spans="1:8" ht="14.25" x14ac:dyDescent="0.15">
      <c r="A73" s="3" t="s">
        <v>368</v>
      </c>
      <c r="B73" s="4" t="str">
        <f>A73&amp;D73</f>
        <v>Classic Teddy/精典泰迪医护级</v>
      </c>
      <c r="C73" t="str">
        <f>IFERROR(VLOOKUP(A73,Sheet3!A$3:B$39,2,FALSE),A73)</f>
        <v>精典泰迪</v>
      </c>
      <c r="D73" s="3" t="s">
        <v>371</v>
      </c>
      <c r="E73" s="2" t="str">
        <f>C73&amp;D73</f>
        <v>精典泰迪医护级</v>
      </c>
      <c r="F73" s="3">
        <v>0.95</v>
      </c>
      <c r="G73" s="3" t="s">
        <v>3</v>
      </c>
      <c r="H73">
        <f>VLOOKUP(C73,[1]Sheet1!$A:$B,2,FALSE)</f>
        <v>207148</v>
      </c>
    </row>
    <row r="74" spans="1:8" ht="14.25" x14ac:dyDescent="0.15">
      <c r="A74" s="8" t="s">
        <v>185</v>
      </c>
      <c r="B74" s="4" t="str">
        <f>A74&amp;D74</f>
        <v>DADDY BABY/爹地宝贝君子</v>
      </c>
      <c r="C74" t="str">
        <f>IFERROR(VLOOKUP(A74,Sheet3!A$3:B$39,2,FALSE),A74)</f>
        <v>DADDY BABY/爹地宝贝</v>
      </c>
      <c r="D74" s="3" t="s">
        <v>189</v>
      </c>
      <c r="E74" s="2" t="str">
        <f>C74&amp;D74</f>
        <v>DADDY BABY/爹地宝贝君子</v>
      </c>
      <c r="F74" s="3">
        <v>1.42</v>
      </c>
      <c r="G74" s="3" t="s">
        <v>8</v>
      </c>
      <c r="H74">
        <f>VLOOKUP(C74,[1]Sheet1!$A:$B,2,FALSE)</f>
        <v>347276</v>
      </c>
    </row>
    <row r="75" spans="1:8" ht="14.25" x14ac:dyDescent="0.15">
      <c r="A75" s="8" t="s">
        <v>185</v>
      </c>
      <c r="B75" s="4" t="str">
        <f>A75&amp;D75</f>
        <v>DADDY BABY/爹地宝贝酷动BB裤</v>
      </c>
      <c r="C75" t="str">
        <f>IFERROR(VLOOKUP(A75,Sheet3!A$3:B$39,2,FALSE),A75)</f>
        <v>DADDY BABY/爹地宝贝</v>
      </c>
      <c r="D75" s="3" t="s">
        <v>186</v>
      </c>
      <c r="E75" s="2" t="str">
        <f>C75&amp;D75</f>
        <v>DADDY BABY/爹地宝贝酷动BB裤</v>
      </c>
      <c r="F75" s="3">
        <v>1.02</v>
      </c>
      <c r="G75" s="3" t="s">
        <v>8</v>
      </c>
      <c r="H75">
        <f>VLOOKUP(C75,[1]Sheet1!$A:$B,2,FALSE)</f>
        <v>347276</v>
      </c>
    </row>
    <row r="76" spans="1:8" ht="14.25" x14ac:dyDescent="0.15">
      <c r="A76" s="8" t="s">
        <v>185</v>
      </c>
      <c r="B76" s="4" t="str">
        <f>A76&amp;D76</f>
        <v>DADDY BABY/爹地宝贝奇妙动物</v>
      </c>
      <c r="C76" t="str">
        <f>IFERROR(VLOOKUP(A76,Sheet3!A$3:B$39,2,FALSE),A76)</f>
        <v>DADDY BABY/爹地宝贝</v>
      </c>
      <c r="D76" s="3" t="s">
        <v>194</v>
      </c>
      <c r="E76" s="2" t="str">
        <f>C76&amp;D76</f>
        <v>DADDY BABY/爹地宝贝奇妙动物</v>
      </c>
      <c r="F76" s="3">
        <v>1.45</v>
      </c>
      <c r="G76" s="3" t="s">
        <v>8</v>
      </c>
      <c r="H76">
        <f>VLOOKUP(C76,[1]Sheet1!$A:$B,2,FALSE)</f>
        <v>347276</v>
      </c>
    </row>
    <row r="77" spans="1:8" ht="14.25" x14ac:dyDescent="0.15">
      <c r="A77" s="8" t="s">
        <v>185</v>
      </c>
      <c r="B77" s="4" t="str">
        <f>A77&amp;D77</f>
        <v>DADDY BABY/爹地宝贝奇奇兽</v>
      </c>
      <c r="C77" t="str">
        <f>IFERROR(VLOOKUP(A77,Sheet3!A$3:B$39,2,FALSE),A77)</f>
        <v>DADDY BABY/爹地宝贝</v>
      </c>
      <c r="D77" s="3" t="s">
        <v>192</v>
      </c>
      <c r="E77" s="2" t="str">
        <f>C77&amp;D77</f>
        <v>DADDY BABY/爹地宝贝奇奇兽</v>
      </c>
      <c r="F77" s="3">
        <v>1.24</v>
      </c>
      <c r="G77" s="3" t="s">
        <v>8</v>
      </c>
      <c r="H77">
        <f>VLOOKUP(C77,[1]Sheet1!$A:$B,2,FALSE)</f>
        <v>347276</v>
      </c>
    </row>
    <row r="78" spans="1:8" ht="14.25" x14ac:dyDescent="0.15">
      <c r="A78" s="8" t="s">
        <v>185</v>
      </c>
      <c r="B78" s="4" t="str">
        <f>A78&amp;D78</f>
        <v>DADDY BABY/爹地宝贝千金</v>
      </c>
      <c r="C78" t="str">
        <f>IFERROR(VLOOKUP(A78,Sheet3!A$3:B$39,2,FALSE),A78)</f>
        <v>DADDY BABY/爹地宝贝</v>
      </c>
      <c r="D78" s="3" t="s">
        <v>190</v>
      </c>
      <c r="E78" s="2" t="str">
        <f>C78&amp;D78</f>
        <v>DADDY BABY/爹地宝贝千金</v>
      </c>
      <c r="F78" s="3">
        <v>1.42</v>
      </c>
      <c r="G78" s="3" t="s">
        <v>8</v>
      </c>
      <c r="H78">
        <f>VLOOKUP(C78,[1]Sheet1!$A:$B,2,FALSE)</f>
        <v>347276</v>
      </c>
    </row>
    <row r="79" spans="1:8" ht="14.25" x14ac:dyDescent="0.15">
      <c r="A79" s="8" t="s">
        <v>185</v>
      </c>
      <c r="B79" s="4" t="str">
        <f>A79&amp;D79</f>
        <v>DADDY BABY/爹地宝贝轻绒小裤裤</v>
      </c>
      <c r="C79" t="str">
        <f>IFERROR(VLOOKUP(A79,Sheet3!A$3:B$39,2,FALSE),A79)</f>
        <v>DADDY BABY/爹地宝贝</v>
      </c>
      <c r="D79" s="3" t="s">
        <v>193</v>
      </c>
      <c r="E79" s="2" t="str">
        <f>C79&amp;D79</f>
        <v>DADDY BABY/爹地宝贝轻绒小裤裤</v>
      </c>
      <c r="F79" s="3">
        <v>1</v>
      </c>
      <c r="G79" s="3" t="s">
        <v>8</v>
      </c>
      <c r="H79">
        <f>VLOOKUP(C79,[1]Sheet1!$A:$B,2,FALSE)</f>
        <v>347276</v>
      </c>
    </row>
    <row r="80" spans="1:8" ht="14.25" x14ac:dyDescent="0.15">
      <c r="A80" s="8" t="s">
        <v>185</v>
      </c>
      <c r="B80" s="4" t="str">
        <f>A80&amp;D80</f>
        <v>DADDY BABY/爹地宝贝水果POPO</v>
      </c>
      <c r="C80" t="str">
        <f>IFERROR(VLOOKUP(A80,Sheet3!A$3:B$39,2,FALSE),A80)</f>
        <v>DADDY BABY/爹地宝贝</v>
      </c>
      <c r="D80" s="3" t="s">
        <v>187</v>
      </c>
      <c r="E80" s="2" t="str">
        <f>C80&amp;D80</f>
        <v>DADDY BABY/爹地宝贝水果POPO</v>
      </c>
      <c r="F80" s="3">
        <v>1.31</v>
      </c>
      <c r="G80" s="3" t="s">
        <v>8</v>
      </c>
      <c r="H80">
        <f>VLOOKUP(C80,[1]Sheet1!$A:$B,2,FALSE)</f>
        <v>347276</v>
      </c>
    </row>
    <row r="81" spans="1:8" ht="14.25" x14ac:dyDescent="0.15">
      <c r="A81" s="8" t="s">
        <v>185</v>
      </c>
      <c r="B81" s="4" t="str">
        <f>A81&amp;D81</f>
        <v>DADDY BABY/爹地宝贝探索</v>
      </c>
      <c r="C81" t="str">
        <f>IFERROR(VLOOKUP(A81,Sheet3!A$3:B$39,2,FALSE),A81)</f>
        <v>DADDY BABY/爹地宝贝</v>
      </c>
      <c r="D81" s="3" t="s">
        <v>188</v>
      </c>
      <c r="E81" s="2" t="str">
        <f>C81&amp;D81</f>
        <v>DADDY BABY/爹地宝贝探索</v>
      </c>
      <c r="F81" s="3">
        <v>1.36</v>
      </c>
      <c r="G81" s="3" t="s">
        <v>8</v>
      </c>
      <c r="H81">
        <f>VLOOKUP(C81,[1]Sheet1!$A:$B,2,FALSE)</f>
        <v>347276</v>
      </c>
    </row>
    <row r="82" spans="1:8" ht="14.25" x14ac:dyDescent="0.15">
      <c r="A82" s="8" t="s">
        <v>185</v>
      </c>
      <c r="B82" s="4" t="str">
        <f>A82&amp;D82</f>
        <v>DADDY BABY/爹地宝贝吸吸拳</v>
      </c>
      <c r="C82" t="str">
        <f>IFERROR(VLOOKUP(A82,Sheet3!A$3:B$39,2,FALSE),A82)</f>
        <v>DADDY BABY/爹地宝贝</v>
      </c>
      <c r="D82" s="3" t="s">
        <v>196</v>
      </c>
      <c r="E82" s="2" t="str">
        <f>C82&amp;D82</f>
        <v>DADDY BABY/爹地宝贝吸吸拳</v>
      </c>
      <c r="F82" s="3">
        <v>1.17</v>
      </c>
      <c r="G82" s="3" t="s">
        <v>8</v>
      </c>
      <c r="H82">
        <f>VLOOKUP(C82,[1]Sheet1!$A:$B,2,FALSE)</f>
        <v>347276</v>
      </c>
    </row>
    <row r="83" spans="1:8" ht="14.25" x14ac:dyDescent="0.15">
      <c r="A83" s="8" t="s">
        <v>185</v>
      </c>
      <c r="B83" s="4" t="str">
        <f>A83&amp;D83</f>
        <v>DADDY BABY/爹地宝贝小鲜裤</v>
      </c>
      <c r="C83" t="str">
        <f>IFERROR(VLOOKUP(A83,Sheet3!A$3:B$39,2,FALSE),A83)</f>
        <v>DADDY BABY/爹地宝贝</v>
      </c>
      <c r="D83" s="3" t="s">
        <v>191</v>
      </c>
      <c r="E83" s="2" t="str">
        <f>C83&amp;D83</f>
        <v>DADDY BABY/爹地宝贝小鲜裤</v>
      </c>
      <c r="F83" s="3">
        <v>1.21</v>
      </c>
      <c r="G83" s="3" t="s">
        <v>8</v>
      </c>
      <c r="H83">
        <f>VLOOKUP(C83,[1]Sheet1!$A:$B,2,FALSE)</f>
        <v>347276</v>
      </c>
    </row>
    <row r="84" spans="1:8" ht="14.25" x14ac:dyDescent="0.15">
      <c r="A84" s="8" t="s">
        <v>185</v>
      </c>
      <c r="B84" s="4" t="str">
        <f>A84&amp;D84</f>
        <v>DADDY BABY/爹地宝贝自然系列</v>
      </c>
      <c r="C84" t="str">
        <f>IFERROR(VLOOKUP(A84,Sheet3!A$3:B$39,2,FALSE),A84)</f>
        <v>DADDY BABY/爹地宝贝</v>
      </c>
      <c r="D84" s="3" t="s">
        <v>195</v>
      </c>
      <c r="E84" s="2" t="str">
        <f>C84&amp;D84</f>
        <v>DADDY BABY/爹地宝贝自然系列</v>
      </c>
      <c r="F84" s="3">
        <v>1.61</v>
      </c>
      <c r="G84" s="3" t="s">
        <v>8</v>
      </c>
      <c r="H84">
        <f>VLOOKUP(C84,[1]Sheet1!$A:$B,2,FALSE)</f>
        <v>347276</v>
      </c>
    </row>
    <row r="85" spans="1:8" ht="14.25" x14ac:dyDescent="0.15">
      <c r="A85" s="3" t="s">
        <v>806</v>
      </c>
      <c r="B85" s="4" t="str">
        <f>A85&amp;D85</f>
        <v>DADDY'S CHOICE/爸爸的选择</v>
      </c>
      <c r="C85" t="str">
        <f>IFERROR(VLOOKUP(A85,Sheet3!A$3:B$39,2,FALSE),A85)</f>
        <v>爸爸的选择</v>
      </c>
      <c r="D85" s="3"/>
      <c r="E85" s="2" t="str">
        <f>C85&amp;D85</f>
        <v>爸爸的选择</v>
      </c>
      <c r="F85" s="3">
        <v>1.59</v>
      </c>
      <c r="G85" s="3" t="s">
        <v>8</v>
      </c>
      <c r="H85">
        <f>VLOOKUP(C85,[1]Sheet1!$A:$B,2,FALSE)</f>
        <v>3513841</v>
      </c>
    </row>
    <row r="86" spans="1:8" ht="14.25" x14ac:dyDescent="0.15">
      <c r="A86" s="3" t="s">
        <v>373</v>
      </c>
      <c r="B86" s="4" t="str">
        <f>A86&amp;D86</f>
        <v>DodieAir柔日款</v>
      </c>
      <c r="C86" t="str">
        <f>IFERROR(VLOOKUP(A86,Sheet3!A$3:B$39,2,FALSE),A86)</f>
        <v>Dodie</v>
      </c>
      <c r="D86" s="3" t="s">
        <v>374</v>
      </c>
      <c r="E86" s="2" t="str">
        <f>C86&amp;D86</f>
        <v>DodieAir柔日款</v>
      </c>
      <c r="F86" s="3">
        <v>2.25</v>
      </c>
      <c r="G86" s="3" t="s">
        <v>7</v>
      </c>
      <c r="H86">
        <f>VLOOKUP(C86,[1]Sheet1!$A:$B,2,FALSE)</f>
        <v>395312</v>
      </c>
    </row>
    <row r="87" spans="1:8" ht="14.25" x14ac:dyDescent="0.15">
      <c r="A87" s="3" t="s">
        <v>373</v>
      </c>
      <c r="B87" s="4" t="str">
        <f>A87&amp;D87</f>
        <v>DodieAir柔夜款</v>
      </c>
      <c r="C87" t="str">
        <f>IFERROR(VLOOKUP(A87,Sheet3!A$3:B$39,2,FALSE),A87)</f>
        <v>Dodie</v>
      </c>
      <c r="D87" s="3" t="s">
        <v>375</v>
      </c>
      <c r="E87" s="2" t="str">
        <f>C87&amp;D87</f>
        <v>DodieAir柔夜款</v>
      </c>
      <c r="F87" s="3">
        <v>2.25</v>
      </c>
      <c r="G87" s="3" t="s">
        <v>7</v>
      </c>
      <c r="H87">
        <f>VLOOKUP(C87,[1]Sheet1!$A:$B,2,FALSE)</f>
        <v>395312</v>
      </c>
    </row>
    <row r="88" spans="1:8" ht="14.25" x14ac:dyDescent="0.15">
      <c r="A88" s="3" t="s">
        <v>373</v>
      </c>
      <c r="B88" s="4" t="str">
        <f>A88&amp;D88</f>
        <v>DodieBreeze透日款</v>
      </c>
      <c r="C88" t="str">
        <f>IFERROR(VLOOKUP(A88,Sheet3!A$3:B$39,2,FALSE),A88)</f>
        <v>Dodie</v>
      </c>
      <c r="D88" s="3" t="s">
        <v>376</v>
      </c>
      <c r="E88" s="2" t="str">
        <f>C88&amp;D88</f>
        <v>DodieBreeze透日款</v>
      </c>
      <c r="F88" s="3">
        <v>1.93</v>
      </c>
      <c r="G88" s="3" t="s">
        <v>8</v>
      </c>
      <c r="H88">
        <f>VLOOKUP(C88,[1]Sheet1!$A:$B,2,FALSE)</f>
        <v>395312</v>
      </c>
    </row>
    <row r="89" spans="1:8" ht="14.25" x14ac:dyDescent="0.15">
      <c r="A89" s="3" t="s">
        <v>373</v>
      </c>
      <c r="B89" s="4" t="str">
        <f>A89&amp;D89</f>
        <v>DodieBreeze透夜款</v>
      </c>
      <c r="C89" t="str">
        <f>IFERROR(VLOOKUP(A89,Sheet3!A$3:B$39,2,FALSE),A89)</f>
        <v>Dodie</v>
      </c>
      <c r="D89" s="3" t="s">
        <v>377</v>
      </c>
      <c r="E89" s="2" t="str">
        <f>C89&amp;D89</f>
        <v>DodieBreeze透夜款</v>
      </c>
      <c r="F89" s="3">
        <v>1.93</v>
      </c>
      <c r="G89" s="3" t="s">
        <v>8</v>
      </c>
      <c r="H89">
        <f>VLOOKUP(C89,[1]Sheet1!$A:$B,2,FALSE)</f>
        <v>395312</v>
      </c>
    </row>
    <row r="90" spans="1:8" ht="14.25" x14ac:dyDescent="0.15">
      <c r="A90" s="8" t="s">
        <v>200</v>
      </c>
      <c r="B90" s="4" t="str">
        <f>A90&amp;D90</f>
        <v>DRESS/吉氏6D创意薄系列</v>
      </c>
      <c r="C90" t="str">
        <f>IFERROR(VLOOKUP(A90,Sheet3!A$3:B$39,2,FALSE),A90)</f>
        <v>DRESS/吉氏</v>
      </c>
      <c r="D90" s="3" t="s">
        <v>512</v>
      </c>
      <c r="E90" s="2" t="str">
        <f>C90&amp;D90</f>
        <v>DRESS/吉氏6D创意薄系列</v>
      </c>
      <c r="F90" s="3">
        <v>3.36</v>
      </c>
      <c r="G90" s="5" t="s">
        <v>9</v>
      </c>
      <c r="H90">
        <f>VLOOKUP(C90,[1]Sheet1!$A:$B,2,FALSE)</f>
        <v>347275</v>
      </c>
    </row>
    <row r="91" spans="1:8" ht="14.25" x14ac:dyDescent="0.15">
      <c r="A91" s="8" t="s">
        <v>200</v>
      </c>
      <c r="B91" s="4" t="str">
        <f>A91&amp;D91</f>
        <v>DRESS/吉氏薄致系列</v>
      </c>
      <c r="C91" t="str">
        <f>IFERROR(VLOOKUP(A91,Sheet3!A$3:B$39,2,FALSE),A91)</f>
        <v>DRESS/吉氏</v>
      </c>
      <c r="D91" s="3" t="s">
        <v>203</v>
      </c>
      <c r="E91" s="2" t="str">
        <f>C91&amp;D91</f>
        <v>DRESS/吉氏薄致系列</v>
      </c>
      <c r="F91" s="3">
        <v>1.1100000000000001</v>
      </c>
      <c r="G91" s="3" t="s">
        <v>8</v>
      </c>
      <c r="H91">
        <f>VLOOKUP(C91,[1]Sheet1!$A:$B,2,FALSE)</f>
        <v>347275</v>
      </c>
    </row>
    <row r="92" spans="1:8" ht="14.25" x14ac:dyDescent="0.15">
      <c r="A92" s="8" t="s">
        <v>200</v>
      </c>
      <c r="B92" s="4" t="str">
        <f>A92&amp;D92</f>
        <v>DRESS/吉氏超薄干爽透气学行裤</v>
      </c>
      <c r="C92" t="str">
        <f>IFERROR(VLOOKUP(A92,Sheet3!A$3:B$39,2,FALSE),A92)</f>
        <v>DRESS/吉氏</v>
      </c>
      <c r="D92" s="3" t="s">
        <v>206</v>
      </c>
      <c r="E92" s="2" t="str">
        <f>C92&amp;D92</f>
        <v>DRESS/吉氏超薄干爽透气学行裤</v>
      </c>
      <c r="F92" s="3">
        <v>2.81</v>
      </c>
      <c r="G92" s="3" t="s">
        <v>9</v>
      </c>
      <c r="H92">
        <f>VLOOKUP(C92,[1]Sheet1!$A:$B,2,FALSE)</f>
        <v>347275</v>
      </c>
    </row>
    <row r="93" spans="1:8" ht="14.25" x14ac:dyDescent="0.15">
      <c r="A93" s="8" t="s">
        <v>200</v>
      </c>
      <c r="B93" s="4" t="str">
        <f>A93&amp;D93</f>
        <v>DRESS/吉氏创新薄</v>
      </c>
      <c r="C93" t="str">
        <f>IFERROR(VLOOKUP(A93,Sheet3!A$3:B$39,2,FALSE),A93)</f>
        <v>DRESS/吉氏</v>
      </c>
      <c r="D93" s="3" t="s">
        <v>212</v>
      </c>
      <c r="E93" s="2" t="str">
        <f>C93&amp;D93</f>
        <v>DRESS/吉氏创新薄</v>
      </c>
      <c r="F93" s="10">
        <v>1.34</v>
      </c>
      <c r="G93" s="3" t="s">
        <v>8</v>
      </c>
      <c r="H93">
        <f>VLOOKUP(C93,[1]Sheet1!$A:$B,2,FALSE)</f>
        <v>347275</v>
      </c>
    </row>
    <row r="94" spans="1:8" ht="14.25" x14ac:dyDescent="0.15">
      <c r="A94" s="8" t="s">
        <v>200</v>
      </c>
      <c r="B94" s="4" t="str">
        <f>A94&amp;D94</f>
        <v>DRESS/吉氏美术家系列</v>
      </c>
      <c r="C94" t="str">
        <f>IFERROR(VLOOKUP(A94,Sheet3!A$3:B$39,2,FALSE),A94)</f>
        <v>DRESS/吉氏</v>
      </c>
      <c r="D94" s="3" t="s">
        <v>204</v>
      </c>
      <c r="E94" s="2" t="str">
        <f>C94&amp;D94</f>
        <v>DRESS/吉氏美术家系列</v>
      </c>
      <c r="F94" s="3">
        <v>1.1100000000000001</v>
      </c>
      <c r="G94" s="3" t="s">
        <v>8</v>
      </c>
      <c r="H94">
        <f>VLOOKUP(C94,[1]Sheet1!$A:$B,2,FALSE)</f>
        <v>347275</v>
      </c>
    </row>
    <row r="95" spans="1:8" ht="14.25" x14ac:dyDescent="0.15">
      <c r="A95" s="8" t="s">
        <v>200</v>
      </c>
      <c r="B95" s="4" t="str">
        <f>A95&amp;D95</f>
        <v>DRESS/吉氏倾薄系列</v>
      </c>
      <c r="C95" t="str">
        <f>IFERROR(VLOOKUP(A95,Sheet3!A$3:B$39,2,FALSE),A95)</f>
        <v>DRESS/吉氏</v>
      </c>
      <c r="D95" s="3" t="s">
        <v>205</v>
      </c>
      <c r="E95" s="2" t="str">
        <f>C95&amp;D95</f>
        <v>DRESS/吉氏倾薄系列</v>
      </c>
      <c r="F95" s="3">
        <v>1.6</v>
      </c>
      <c r="G95" s="3" t="s">
        <v>8</v>
      </c>
      <c r="H95">
        <f>VLOOKUP(C95,[1]Sheet1!$A:$B,2,FALSE)</f>
        <v>347275</v>
      </c>
    </row>
    <row r="96" spans="1:8" ht="14.25" x14ac:dyDescent="0.15">
      <c r="A96" s="8" t="s">
        <v>200</v>
      </c>
      <c r="B96" s="4" t="str">
        <f>A96&amp;D96</f>
        <v>DRESS/吉氏倾柔系列</v>
      </c>
      <c r="C96" t="str">
        <f>IFERROR(VLOOKUP(A96,Sheet3!A$3:B$39,2,FALSE),A96)</f>
        <v>DRESS/吉氏</v>
      </c>
      <c r="D96" s="3" t="s">
        <v>201</v>
      </c>
      <c r="E96" s="2" t="str">
        <f>C96&amp;D96</f>
        <v>DRESS/吉氏倾柔系列</v>
      </c>
      <c r="F96" s="3">
        <v>1.45</v>
      </c>
      <c r="G96" s="3" t="s">
        <v>8</v>
      </c>
      <c r="H96">
        <f>VLOOKUP(C96,[1]Sheet1!$A:$B,2,FALSE)</f>
        <v>347275</v>
      </c>
    </row>
    <row r="97" spans="1:8" ht="14.25" x14ac:dyDescent="0.15">
      <c r="A97" s="8" t="s">
        <v>200</v>
      </c>
      <c r="B97" s="4" t="str">
        <f>A97&amp;D97</f>
        <v>DRESS/吉氏柔挚系列</v>
      </c>
      <c r="C97" t="str">
        <f>IFERROR(VLOOKUP(A97,Sheet3!A$3:B$39,2,FALSE),A97)</f>
        <v>DRESS/吉氏</v>
      </c>
      <c r="D97" s="3" t="s">
        <v>202</v>
      </c>
      <c r="E97" s="2" t="str">
        <f>C97&amp;D97</f>
        <v>DRESS/吉氏柔挚系列</v>
      </c>
      <c r="F97" s="3">
        <v>1.23</v>
      </c>
      <c r="G97" s="3" t="s">
        <v>8</v>
      </c>
      <c r="H97">
        <f>VLOOKUP(C97,[1]Sheet1!$A:$B,2,FALSE)</f>
        <v>347275</v>
      </c>
    </row>
    <row r="98" spans="1:8" ht="14.25" x14ac:dyDescent="0.15">
      <c r="A98" s="8" t="s">
        <v>200</v>
      </c>
      <c r="B98" s="4" t="str">
        <f>A98&amp;D98</f>
        <v>DRESS/吉氏汪汪队</v>
      </c>
      <c r="C98" t="str">
        <f>IFERROR(VLOOKUP(A98,Sheet3!A$3:B$39,2,FALSE),A98)</f>
        <v>DRESS/吉氏</v>
      </c>
      <c r="D98" s="3" t="s">
        <v>210</v>
      </c>
      <c r="E98" s="2" t="str">
        <f>C98&amp;D98</f>
        <v>DRESS/吉氏汪汪队</v>
      </c>
      <c r="F98" s="10">
        <v>1.55</v>
      </c>
      <c r="G98" s="3" t="s">
        <v>8</v>
      </c>
      <c r="H98">
        <f>VLOOKUP(C98,[1]Sheet1!$A:$B,2,FALSE)</f>
        <v>347275</v>
      </c>
    </row>
    <row r="99" spans="1:8" ht="14.25" x14ac:dyDescent="0.15">
      <c r="A99" s="8" t="s">
        <v>200</v>
      </c>
      <c r="B99" s="4" t="str">
        <f>A99&amp;D99</f>
        <v>DRESS/吉氏小飞人</v>
      </c>
      <c r="C99" t="str">
        <f>IFERROR(VLOOKUP(A99,Sheet3!A$3:B$39,2,FALSE),A99)</f>
        <v>DRESS/吉氏</v>
      </c>
      <c r="D99" s="3" t="s">
        <v>208</v>
      </c>
      <c r="E99" s="2" t="str">
        <f>C99&amp;D99</f>
        <v>DRESS/吉氏小飞人</v>
      </c>
      <c r="F99" s="10">
        <v>0.89</v>
      </c>
      <c r="G99" s="3" t="s">
        <v>3</v>
      </c>
      <c r="H99">
        <f>VLOOKUP(C99,[1]Sheet1!$A:$B,2,FALSE)</f>
        <v>347275</v>
      </c>
    </row>
    <row r="100" spans="1:8" ht="14.25" x14ac:dyDescent="0.15">
      <c r="A100" s="8" t="s">
        <v>200</v>
      </c>
      <c r="B100" s="4" t="str">
        <f>A100&amp;D100</f>
        <v>DRESS/吉氏小小王子</v>
      </c>
      <c r="C100" t="str">
        <f>IFERROR(VLOOKUP(A100,Sheet3!A$3:B$39,2,FALSE),A100)</f>
        <v>DRESS/吉氏</v>
      </c>
      <c r="D100" s="3" t="s">
        <v>209</v>
      </c>
      <c r="E100" s="2" t="str">
        <f>C100&amp;D100</f>
        <v>DRESS/吉氏小小王子</v>
      </c>
      <c r="F100" s="10">
        <v>0.89</v>
      </c>
      <c r="G100" s="3" t="s">
        <v>3</v>
      </c>
      <c r="H100">
        <f>VLOOKUP(C100,[1]Sheet1!$A:$B,2,FALSE)</f>
        <v>347275</v>
      </c>
    </row>
    <row r="101" spans="1:8" ht="14.25" x14ac:dyDescent="0.15">
      <c r="A101" s="8" t="s">
        <v>200</v>
      </c>
      <c r="B101" s="4" t="str">
        <f>A101&amp;D101</f>
        <v>DRESS/吉氏云感薄</v>
      </c>
      <c r="C101" t="str">
        <f>IFERROR(VLOOKUP(A101,Sheet3!A$3:B$39,2,FALSE),A101)</f>
        <v>DRESS/吉氏</v>
      </c>
      <c r="D101" s="3" t="s">
        <v>211</v>
      </c>
      <c r="E101" s="2" t="str">
        <f>C101&amp;D101</f>
        <v>DRESS/吉氏云感薄</v>
      </c>
      <c r="F101" s="10">
        <v>2.33</v>
      </c>
      <c r="G101" s="3" t="s">
        <v>7</v>
      </c>
      <c r="H101">
        <f>VLOOKUP(C101,[1]Sheet1!$A:$B,2,FALSE)</f>
        <v>347275</v>
      </c>
    </row>
    <row r="102" spans="1:8" ht="14.25" x14ac:dyDescent="0.15">
      <c r="A102" s="8" t="s">
        <v>140</v>
      </c>
      <c r="B102" s="4" t="str">
        <f>A102&amp;D102</f>
        <v>D－SLEEPBABY/舒氏宝贝彩虹</v>
      </c>
      <c r="C102" t="str">
        <f>IFERROR(VLOOKUP(A102,Sheet3!A$3:B$39,2,FALSE),A102)</f>
        <v>D－SLEEPBABY/舒氏宝贝</v>
      </c>
      <c r="D102" s="3" t="s">
        <v>146</v>
      </c>
      <c r="E102" s="2" t="str">
        <f>C102&amp;D102</f>
        <v>D－SLEEPBABY/舒氏宝贝彩虹</v>
      </c>
      <c r="F102" s="3">
        <v>2.9</v>
      </c>
      <c r="G102" s="3" t="s">
        <v>9</v>
      </c>
      <c r="H102">
        <f>VLOOKUP(C102,[1]Sheet1!$A:$B,2,FALSE)</f>
        <v>347295</v>
      </c>
    </row>
    <row r="103" spans="1:8" ht="14.25" x14ac:dyDescent="0.15">
      <c r="A103" s="8" t="s">
        <v>140</v>
      </c>
      <c r="B103" s="4" t="str">
        <f>A103&amp;D103</f>
        <v>D－SLEEPBABY/舒氏宝贝欢薄悦动</v>
      </c>
      <c r="C103" t="str">
        <f>IFERROR(VLOOKUP(A103,Sheet3!A$3:B$39,2,FALSE),A103)</f>
        <v>D－SLEEPBABY/舒氏宝贝</v>
      </c>
      <c r="D103" s="3" t="s">
        <v>143</v>
      </c>
      <c r="E103" s="2" t="str">
        <f>C103&amp;D103</f>
        <v>D－SLEEPBABY/舒氏宝贝欢薄悦动</v>
      </c>
      <c r="F103" s="3">
        <v>1.1399999999999999</v>
      </c>
      <c r="G103" s="3" t="s">
        <v>8</v>
      </c>
      <c r="H103">
        <f>VLOOKUP(C103,[1]Sheet1!$A:$B,2,FALSE)</f>
        <v>347295</v>
      </c>
    </row>
    <row r="104" spans="1:8" ht="14.25" x14ac:dyDescent="0.15">
      <c r="A104" s="8" t="s">
        <v>140</v>
      </c>
      <c r="B104" s="4" t="str">
        <f>A104&amp;D104</f>
        <v>D－SLEEPBABY/舒氏宝贝轻丝薄</v>
      </c>
      <c r="C104" t="str">
        <f>IFERROR(VLOOKUP(A104,Sheet3!A$3:B$39,2,FALSE),A104)</f>
        <v>D－SLEEPBABY/舒氏宝贝</v>
      </c>
      <c r="D104" s="3" t="s">
        <v>144</v>
      </c>
      <c r="E104" s="2" t="str">
        <f>C104&amp;D104</f>
        <v>D－SLEEPBABY/舒氏宝贝轻丝薄</v>
      </c>
      <c r="F104" s="3">
        <v>1.44</v>
      </c>
      <c r="G104" s="3" t="s">
        <v>8</v>
      </c>
      <c r="H104">
        <f>VLOOKUP(C104,[1]Sheet1!$A:$B,2,FALSE)</f>
        <v>347295</v>
      </c>
    </row>
    <row r="105" spans="1:8" ht="14.25" x14ac:dyDescent="0.15">
      <c r="A105" s="8" t="s">
        <v>140</v>
      </c>
      <c r="B105" s="4" t="str">
        <f>A105&amp;D105</f>
        <v>D－SLEEPBABY/舒氏宝贝日享云柔</v>
      </c>
      <c r="C105" t="str">
        <f>IFERROR(VLOOKUP(A105,Sheet3!A$3:B$39,2,FALSE),A105)</f>
        <v>D－SLEEPBABY/舒氏宝贝</v>
      </c>
      <c r="D105" s="3" t="s">
        <v>145</v>
      </c>
      <c r="E105" s="2" t="str">
        <f>C105&amp;D105</f>
        <v>D－SLEEPBABY/舒氏宝贝日享云柔</v>
      </c>
      <c r="F105" s="3">
        <v>1.58</v>
      </c>
      <c r="G105" s="3" t="s">
        <v>8</v>
      </c>
      <c r="H105">
        <f>VLOOKUP(C105,[1]Sheet1!$A:$B,2,FALSE)</f>
        <v>347295</v>
      </c>
    </row>
    <row r="106" spans="1:8" ht="14.25" x14ac:dyDescent="0.15">
      <c r="A106" s="8" t="s">
        <v>140</v>
      </c>
      <c r="B106" s="4" t="str">
        <f>A106&amp;D106</f>
        <v>D－SLEEPBABY/舒氏宝贝小猪佩奇菠萝裤</v>
      </c>
      <c r="C106" t="str">
        <f>IFERROR(VLOOKUP(A106,Sheet3!A$3:B$39,2,FALSE),A106)</f>
        <v>D－SLEEPBABY/舒氏宝贝</v>
      </c>
      <c r="D106" s="3" t="s">
        <v>142</v>
      </c>
      <c r="E106" s="2" t="str">
        <f>C106&amp;D106</f>
        <v>D－SLEEPBABY/舒氏宝贝小猪佩奇菠萝裤</v>
      </c>
      <c r="F106" s="3">
        <v>0.9</v>
      </c>
      <c r="G106" s="3" t="s">
        <v>3</v>
      </c>
      <c r="H106">
        <f>VLOOKUP(C106,[1]Sheet1!$A:$B,2,FALSE)</f>
        <v>347295</v>
      </c>
    </row>
    <row r="107" spans="1:8" ht="14.25" x14ac:dyDescent="0.15">
      <c r="A107" s="8" t="s">
        <v>140</v>
      </c>
      <c r="B107" s="4" t="str">
        <f>A107&amp;D107</f>
        <v>D－SLEEPBABY/舒氏宝贝小猪佩奇苹果裤</v>
      </c>
      <c r="C107" t="str">
        <f>IFERROR(VLOOKUP(A107,Sheet3!A$3:B$39,2,FALSE),A107)</f>
        <v>D－SLEEPBABY/舒氏宝贝</v>
      </c>
      <c r="D107" s="3" t="s">
        <v>141</v>
      </c>
      <c r="E107" s="2" t="str">
        <f>C107&amp;D107</f>
        <v>D－SLEEPBABY/舒氏宝贝小猪佩奇苹果裤</v>
      </c>
      <c r="F107" s="3">
        <v>1.1399999999999999</v>
      </c>
      <c r="G107" s="3" t="s">
        <v>8</v>
      </c>
      <c r="H107">
        <f>VLOOKUP(C107,[1]Sheet1!$A:$B,2,FALSE)</f>
        <v>347295</v>
      </c>
    </row>
    <row r="108" spans="1:8" ht="14.25" x14ac:dyDescent="0.15">
      <c r="A108" s="3" t="s">
        <v>378</v>
      </c>
      <c r="B108" s="4" t="str">
        <f>A108&amp;D108</f>
        <v>Eleser/爱乐爱放飞裸感</v>
      </c>
      <c r="C108" t="str">
        <f>IFERROR(VLOOKUP(A108,Sheet3!A$3:B$39,2,FALSE),A108)</f>
        <v>爱乐爱（Eleser）</v>
      </c>
      <c r="D108" s="3" t="s">
        <v>379</v>
      </c>
      <c r="E108" s="2" t="str">
        <f>C108&amp;D108</f>
        <v>爱乐爱（Eleser）放飞裸感</v>
      </c>
      <c r="F108" s="3">
        <v>2.23</v>
      </c>
      <c r="G108" s="3" t="s">
        <v>7</v>
      </c>
      <c r="H108">
        <f>VLOOKUP(C108,[1]Sheet1!$A:$B,2,FALSE)</f>
        <v>4800073</v>
      </c>
    </row>
    <row r="109" spans="1:8" ht="14.25" x14ac:dyDescent="0.15">
      <c r="A109" s="3" t="s">
        <v>378</v>
      </c>
      <c r="B109" s="4" t="str">
        <f>A109&amp;D109</f>
        <v>Eleser/爱乐爱零触感丝柔</v>
      </c>
      <c r="C109" t="str">
        <f>IFERROR(VLOOKUP(A109,Sheet3!A$3:B$39,2,FALSE),A109)</f>
        <v>爱乐爱（Eleser）</v>
      </c>
      <c r="D109" s="3" t="s">
        <v>381</v>
      </c>
      <c r="E109" s="2" t="str">
        <f>C109&amp;D109</f>
        <v>爱乐爱（Eleser）零触感丝柔</v>
      </c>
      <c r="F109" s="3">
        <v>4.7699999999999996</v>
      </c>
      <c r="G109" s="3" t="s">
        <v>10</v>
      </c>
      <c r="H109">
        <f>VLOOKUP(C109,[1]Sheet1!$A:$B,2,FALSE)</f>
        <v>4800073</v>
      </c>
    </row>
    <row r="110" spans="1:8" ht="14.25" x14ac:dyDescent="0.15">
      <c r="A110" s="3" t="s">
        <v>378</v>
      </c>
      <c r="B110" s="4" t="str">
        <f>A110&amp;D110</f>
        <v>Eleser/爱乐爱丝蛋白</v>
      </c>
      <c r="C110" t="str">
        <f>IFERROR(VLOOKUP(A110,Sheet3!A$3:B$39,2,FALSE),A110)</f>
        <v>爱乐爱（Eleser）</v>
      </c>
      <c r="D110" s="3" t="s">
        <v>382</v>
      </c>
      <c r="E110" s="2" t="str">
        <f>C110&amp;D110</f>
        <v>爱乐爱（Eleser）丝蛋白</v>
      </c>
      <c r="F110" s="3">
        <v>1.96</v>
      </c>
      <c r="G110" s="3" t="s">
        <v>8</v>
      </c>
      <c r="H110">
        <f>VLOOKUP(C110,[1]Sheet1!$A:$B,2,FALSE)</f>
        <v>4800073</v>
      </c>
    </row>
    <row r="111" spans="1:8" ht="14.25" x14ac:dyDescent="0.15">
      <c r="A111" s="3" t="s">
        <v>378</v>
      </c>
      <c r="B111" s="4" t="str">
        <f>A111&amp;D111</f>
        <v>Eleser/爱乐爱天然裸感</v>
      </c>
      <c r="C111" t="str">
        <f>IFERROR(VLOOKUP(A111,Sheet3!A$3:B$39,2,FALSE),A111)</f>
        <v>爱乐爱（Eleser）</v>
      </c>
      <c r="D111" s="3" t="s">
        <v>380</v>
      </c>
      <c r="E111" s="2" t="str">
        <f>C111&amp;D111</f>
        <v>爱乐爱（Eleser）天然裸感</v>
      </c>
      <c r="F111" s="3">
        <v>3.26</v>
      </c>
      <c r="G111" s="5" t="s">
        <v>9</v>
      </c>
      <c r="H111">
        <f>VLOOKUP(C111,[1]Sheet1!$A:$B,2,FALSE)</f>
        <v>4800073</v>
      </c>
    </row>
    <row r="112" spans="1:8" ht="14.25" x14ac:dyDescent="0.15">
      <c r="A112" s="3" t="s">
        <v>383</v>
      </c>
      <c r="B112" s="4" t="str">
        <f>A112&amp;D112</f>
        <v>Enternal Summer/盛夏光年GALA</v>
      </c>
      <c r="C112" t="str">
        <f>IFERROR(VLOOKUP(A112,Sheet3!A$3:B$39,2,FALSE),A112)</f>
        <v>Enternal Summer</v>
      </c>
      <c r="D112" s="3" t="s">
        <v>384</v>
      </c>
      <c r="E112" s="2" t="str">
        <f>C112&amp;D112</f>
        <v>Enternal SummerGALA</v>
      </c>
      <c r="F112" s="3">
        <v>3.28</v>
      </c>
      <c r="G112" s="5" t="s">
        <v>9</v>
      </c>
      <c r="H112">
        <f>VLOOKUP(C112,[1]Sheet1!$A:$B,2,FALSE)</f>
        <v>6486257</v>
      </c>
    </row>
    <row r="113" spans="1:8" ht="14.25" x14ac:dyDescent="0.15">
      <c r="A113" s="3" t="s">
        <v>383</v>
      </c>
      <c r="B113" s="4" t="str">
        <f>A113&amp;D113</f>
        <v>Enternal Summer/盛夏光年season流年</v>
      </c>
      <c r="C113" t="str">
        <f>IFERROR(VLOOKUP(A113,Sheet3!A$3:B$39,2,FALSE),A113)</f>
        <v>Enternal Summer</v>
      </c>
      <c r="D113" s="3" t="s">
        <v>387</v>
      </c>
      <c r="E113" s="2" t="str">
        <f>C113&amp;D113</f>
        <v>Enternal Summerseason流年</v>
      </c>
      <c r="F113" s="3">
        <v>3.06</v>
      </c>
      <c r="G113" s="5" t="s">
        <v>9</v>
      </c>
      <c r="H113">
        <f>VLOOKUP(C113,[1]Sheet1!$A:$B,2,FALSE)</f>
        <v>6486257</v>
      </c>
    </row>
    <row r="114" spans="1:8" ht="14.25" x14ac:dyDescent="0.15">
      <c r="A114" s="3" t="s">
        <v>383</v>
      </c>
      <c r="B114" s="4" t="str">
        <f>A114&amp;D114</f>
        <v>Enternal Summer/盛夏光年大艺术家</v>
      </c>
      <c r="C114" t="str">
        <f>IFERROR(VLOOKUP(A114,Sheet3!A$3:B$39,2,FALSE),A114)</f>
        <v>Enternal Summer</v>
      </c>
      <c r="D114" s="3" t="s">
        <v>385</v>
      </c>
      <c r="E114" s="2" t="str">
        <f>C114&amp;D114</f>
        <v>Enternal Summer大艺术家</v>
      </c>
      <c r="F114" s="3">
        <v>4.0599999999999996</v>
      </c>
      <c r="G114" s="3" t="s">
        <v>10</v>
      </c>
      <c r="H114">
        <f>VLOOKUP(C114,[1]Sheet1!$A:$B,2,FALSE)</f>
        <v>6486257</v>
      </c>
    </row>
    <row r="115" spans="1:8" ht="14.25" x14ac:dyDescent="0.15">
      <c r="A115" s="18" t="s">
        <v>383</v>
      </c>
      <c r="B115" s="4" t="str">
        <f>A115&amp;D115</f>
        <v>Enternal Summer/盛夏光年莫吉托/mojito</v>
      </c>
      <c r="C115" t="str">
        <f>IFERROR(VLOOKUP(A115,Sheet3!A$3:B$39,2,FALSE),A115)</f>
        <v>Enternal Summer</v>
      </c>
      <c r="D115" s="3" t="s">
        <v>386</v>
      </c>
      <c r="E115" s="2" t="str">
        <f>C115&amp;D115</f>
        <v>Enternal Summer莫吉托/mojito</v>
      </c>
      <c r="F115" s="3">
        <v>2.72</v>
      </c>
      <c r="G115" s="3" t="s">
        <v>9</v>
      </c>
      <c r="H115">
        <f>VLOOKUP(C115,[1]Sheet1!$A:$B,2,FALSE)</f>
        <v>6486257</v>
      </c>
    </row>
    <row r="116" spans="1:8" ht="14.25" x14ac:dyDescent="0.15">
      <c r="A116" s="3" t="s">
        <v>383</v>
      </c>
      <c r="B116" s="4" t="str">
        <f>A116&amp;D116</f>
        <v>Enternal Summer/盛夏光年夏日么么茶</v>
      </c>
      <c r="C116" t="str">
        <f>IFERROR(VLOOKUP(A116,Sheet3!A$3:B$39,2,FALSE),A116)</f>
        <v>Enternal Summer</v>
      </c>
      <c r="D116" s="3" t="s">
        <v>264</v>
      </c>
      <c r="E116" s="2" t="str">
        <f>C116&amp;D116</f>
        <v>Enternal Summer夏日么么茶</v>
      </c>
      <c r="F116" s="3">
        <v>4.5999999999999996</v>
      </c>
      <c r="G116" s="3" t="s">
        <v>10</v>
      </c>
      <c r="H116">
        <f>VLOOKUP(C116,[1]Sheet1!$A:$B,2,FALSE)</f>
        <v>6486257</v>
      </c>
    </row>
    <row r="117" spans="1:8" ht="14.25" x14ac:dyDescent="0.15">
      <c r="A117" s="11" t="s">
        <v>807</v>
      </c>
      <c r="B117" s="4" t="str">
        <f>A117&amp;D117</f>
        <v>FISHER-PRICE/费雪</v>
      </c>
      <c r="C117" t="str">
        <f>IFERROR(VLOOKUP(A117,Sheet3!A$3:B$39,2,FALSE),A117)</f>
        <v>费雪</v>
      </c>
      <c r="D117" s="8"/>
      <c r="E117" s="2" t="str">
        <f>C117&amp;D117</f>
        <v>费雪</v>
      </c>
      <c r="F117" s="8">
        <v>1.84</v>
      </c>
      <c r="G117" s="3" t="s">
        <v>8</v>
      </c>
      <c r="H117">
        <f>VLOOKUP(C117,[1]Sheet1!$A:$B,2,FALSE)</f>
        <v>48677</v>
      </c>
    </row>
    <row r="118" spans="1:8" ht="14.25" x14ac:dyDescent="0.15">
      <c r="A118" s="8" t="s">
        <v>213</v>
      </c>
      <c r="B118" s="4" t="str">
        <f>A118&amp;D118</f>
        <v>FITTI/菲比6D创意薄系列</v>
      </c>
      <c r="C118" t="str">
        <f>IFERROR(VLOOKUP(A118,Sheet3!A$3:B$39,2,FALSE),A118)</f>
        <v>FITTI/菲比</v>
      </c>
      <c r="D118" s="3" t="s">
        <v>207</v>
      </c>
      <c r="E118" s="2" t="str">
        <f>C118&amp;D118</f>
        <v>FITTI/菲比6D创意薄系列</v>
      </c>
      <c r="F118" s="10">
        <v>0.9375</v>
      </c>
      <c r="G118" s="3" t="s">
        <v>3</v>
      </c>
      <c r="H118">
        <f>VLOOKUP(C118,[1]Sheet1!$A:$B,2,FALSE)</f>
        <v>347288</v>
      </c>
    </row>
    <row r="119" spans="1:8" ht="14.25" x14ac:dyDescent="0.15">
      <c r="A119" s="8" t="s">
        <v>213</v>
      </c>
      <c r="B119" s="4" t="str">
        <f>A119&amp;D119</f>
        <v>FITTI/菲比动起来</v>
      </c>
      <c r="C119" t="str">
        <f>IFERROR(VLOOKUP(A119,Sheet3!A$3:B$39,2,FALSE),A119)</f>
        <v>FITTI/菲比</v>
      </c>
      <c r="D119" s="3" t="s">
        <v>217</v>
      </c>
      <c r="E119" s="2" t="str">
        <f>C119&amp;D119</f>
        <v>FITTI/菲比动起来</v>
      </c>
      <c r="F119" s="3">
        <v>0.91</v>
      </c>
      <c r="G119" s="3" t="s">
        <v>3</v>
      </c>
      <c r="H119">
        <f>VLOOKUP(C119,[1]Sheet1!$A:$B,2,FALSE)</f>
        <v>347288</v>
      </c>
    </row>
    <row r="120" spans="1:8" ht="14.25" x14ac:dyDescent="0.15">
      <c r="A120" s="8" t="s">
        <v>213</v>
      </c>
      <c r="B120" s="4" t="str">
        <f>A120&amp;D120</f>
        <v>FITTI/菲比金装呵护</v>
      </c>
      <c r="C120" t="str">
        <f>IFERROR(VLOOKUP(A120,Sheet3!A$3:B$39,2,FALSE),A120)</f>
        <v>FITTI/菲比</v>
      </c>
      <c r="D120" s="3" t="s">
        <v>218</v>
      </c>
      <c r="E120" s="2" t="str">
        <f>C120&amp;D120</f>
        <v>FITTI/菲比金装呵护</v>
      </c>
      <c r="F120" s="3">
        <v>1.76</v>
      </c>
      <c r="G120" s="3" t="s">
        <v>8</v>
      </c>
      <c r="H120">
        <f>VLOOKUP(C120,[1]Sheet1!$A:$B,2,FALSE)</f>
        <v>347288</v>
      </c>
    </row>
    <row r="121" spans="1:8" ht="14.25" x14ac:dyDescent="0.15">
      <c r="A121" s="8" t="s">
        <v>213</v>
      </c>
      <c r="B121" s="4" t="str">
        <f>A121&amp;D121</f>
        <v>FITTI/菲比秒吸舒爽</v>
      </c>
      <c r="C121" t="str">
        <f>IFERROR(VLOOKUP(A121,Sheet3!A$3:B$39,2,FALSE),A121)</f>
        <v>FITTI/菲比</v>
      </c>
      <c r="D121" s="3" t="s">
        <v>215</v>
      </c>
      <c r="E121" s="2" t="str">
        <f>C121&amp;D121</f>
        <v>FITTI/菲比秒吸舒爽</v>
      </c>
      <c r="F121" s="3">
        <v>0.84</v>
      </c>
      <c r="G121" s="3" t="s">
        <v>3</v>
      </c>
      <c r="H121">
        <f>VLOOKUP(C121,[1]Sheet1!$A:$B,2,FALSE)</f>
        <v>347288</v>
      </c>
    </row>
    <row r="122" spans="1:8" ht="14.25" x14ac:dyDescent="0.15">
      <c r="A122" s="8" t="s">
        <v>213</v>
      </c>
      <c r="B122" s="4" t="str">
        <f>A122&amp;D122</f>
        <v>FITTI/菲比柔薄轻羽</v>
      </c>
      <c r="C122" t="str">
        <f>IFERROR(VLOOKUP(A122,Sheet3!A$3:B$39,2,FALSE),A122)</f>
        <v>FITTI/菲比</v>
      </c>
      <c r="D122" s="3" t="s">
        <v>216</v>
      </c>
      <c r="E122" s="2" t="str">
        <f>C122&amp;D122</f>
        <v>FITTI/菲比柔薄轻羽</v>
      </c>
      <c r="F122" s="3">
        <v>1.29</v>
      </c>
      <c r="G122" s="3" t="s">
        <v>8</v>
      </c>
      <c r="H122">
        <f>VLOOKUP(C122,[1]Sheet1!$A:$B,2,FALSE)</f>
        <v>347288</v>
      </c>
    </row>
    <row r="123" spans="1:8" ht="14.25" x14ac:dyDescent="0.15">
      <c r="A123" s="8" t="s">
        <v>213</v>
      </c>
      <c r="B123" s="4" t="str">
        <f>A123&amp;D123</f>
        <v>FITTI/菲比至臻丝滑</v>
      </c>
      <c r="C123" t="str">
        <f>IFERROR(VLOOKUP(A123,Sheet3!A$3:B$39,2,FALSE),A123)</f>
        <v>FITTI/菲比</v>
      </c>
      <c r="D123" s="3" t="s">
        <v>214</v>
      </c>
      <c r="E123" s="2" t="str">
        <f>C123&amp;D123</f>
        <v>FITTI/菲比至臻丝滑</v>
      </c>
      <c r="F123" s="3">
        <v>2.4</v>
      </c>
      <c r="G123" s="3" t="s">
        <v>7</v>
      </c>
      <c r="H123">
        <f>VLOOKUP(C123,[1]Sheet1!$A:$B,2,FALSE)</f>
        <v>347288</v>
      </c>
    </row>
    <row r="124" spans="1:8" ht="14.25" x14ac:dyDescent="0.15">
      <c r="A124" s="8" t="s">
        <v>169</v>
      </c>
      <c r="B124" s="4" t="str">
        <f>A124&amp;D124</f>
        <v>FIVE RAMS/五羊薄薄芯</v>
      </c>
      <c r="C124" t="str">
        <f>IFERROR(VLOOKUP(A124,Sheet3!A$3:B$39,2,FALSE),A124)</f>
        <v>FIVE RAMS/五羊</v>
      </c>
      <c r="D124" s="3" t="s">
        <v>175</v>
      </c>
      <c r="E124" s="2" t="str">
        <f>C124&amp;D124</f>
        <v>FIVE RAMS/五羊薄薄芯</v>
      </c>
      <c r="F124" s="3">
        <v>0.95</v>
      </c>
      <c r="G124" s="3" t="s">
        <v>3</v>
      </c>
      <c r="H124">
        <f>VLOOKUP(C124,[1]Sheet1!$A:$B,2,FALSE)</f>
        <v>54916</v>
      </c>
    </row>
    <row r="125" spans="1:8" ht="14.25" x14ac:dyDescent="0.15">
      <c r="A125" s="8" t="s">
        <v>169</v>
      </c>
      <c r="B125" s="4" t="str">
        <f>A125&amp;D125</f>
        <v>FIVE RAMS/五羊海洋酷爽</v>
      </c>
      <c r="C125" t="str">
        <f>IFERROR(VLOOKUP(A125,Sheet3!A$3:B$39,2,FALSE),A125)</f>
        <v>FIVE RAMS/五羊</v>
      </c>
      <c r="D125" s="3" t="s">
        <v>180</v>
      </c>
      <c r="E125" s="2" t="str">
        <f>C125&amp;D125</f>
        <v>FIVE RAMS/五羊海洋酷爽</v>
      </c>
      <c r="F125" s="3">
        <v>1.68</v>
      </c>
      <c r="G125" s="3" t="s">
        <v>8</v>
      </c>
      <c r="H125">
        <f>VLOOKUP(C125,[1]Sheet1!$A:$B,2,FALSE)</f>
        <v>54916</v>
      </c>
    </row>
    <row r="126" spans="1:8" ht="14.25" x14ac:dyDescent="0.15">
      <c r="A126" s="8" t="s">
        <v>169</v>
      </c>
      <c r="B126" s="4" t="str">
        <f>A126&amp;D126</f>
        <v>FIVE RAMS/五羊花城印象系列</v>
      </c>
      <c r="C126" t="str">
        <f>IFERROR(VLOOKUP(A126,Sheet3!A$3:B$39,2,FALSE),A126)</f>
        <v>FIVE RAMS/五羊</v>
      </c>
      <c r="D126" s="3" t="s">
        <v>177</v>
      </c>
      <c r="E126" s="2" t="str">
        <f>C126&amp;D126</f>
        <v>FIVE RAMS/五羊花城印象系列</v>
      </c>
      <c r="F126" s="3">
        <v>3.31</v>
      </c>
      <c r="G126" s="5" t="s">
        <v>9</v>
      </c>
      <c r="H126">
        <f>VLOOKUP(C126,[1]Sheet1!$A:$B,2,FALSE)</f>
        <v>54916</v>
      </c>
    </row>
    <row r="127" spans="1:8" ht="14.25" x14ac:dyDescent="0.15">
      <c r="A127" s="8" t="s">
        <v>169</v>
      </c>
      <c r="B127" s="4" t="str">
        <f>A127&amp;D127</f>
        <v>FIVE RAMS/五羊极光透气</v>
      </c>
      <c r="C127" t="str">
        <f>IFERROR(VLOOKUP(A127,Sheet3!A$3:B$39,2,FALSE),A127)</f>
        <v>FIVE RAMS/五羊</v>
      </c>
      <c r="D127" s="3" t="s">
        <v>171</v>
      </c>
      <c r="E127" s="2" t="str">
        <f>C127&amp;D127</f>
        <v>FIVE RAMS/五羊极光透气</v>
      </c>
      <c r="F127" s="3">
        <v>1.97</v>
      </c>
      <c r="G127" s="3" t="s">
        <v>8</v>
      </c>
      <c r="H127">
        <f>VLOOKUP(C127,[1]Sheet1!$A:$B,2,FALSE)</f>
        <v>54916</v>
      </c>
    </row>
    <row r="128" spans="1:8" ht="14.25" x14ac:dyDescent="0.15">
      <c r="A128" s="8" t="s">
        <v>169</v>
      </c>
      <c r="B128" s="4" t="str">
        <f>A128&amp;D128</f>
        <v>FIVE RAMS/五羊轻奢装</v>
      </c>
      <c r="C128" t="str">
        <f>IFERROR(VLOOKUP(A128,Sheet3!A$3:B$39,2,FALSE),A128)</f>
        <v>FIVE RAMS/五羊</v>
      </c>
      <c r="D128" s="3" t="s">
        <v>170</v>
      </c>
      <c r="E128" s="2" t="str">
        <f>C128&amp;D128</f>
        <v>FIVE RAMS/五羊轻奢装</v>
      </c>
      <c r="F128" s="3">
        <v>1.04</v>
      </c>
      <c r="G128" s="3" t="s">
        <v>8</v>
      </c>
      <c r="H128">
        <f>VLOOKUP(C128,[1]Sheet1!$A:$B,2,FALSE)</f>
        <v>54916</v>
      </c>
    </row>
    <row r="129" spans="1:8" ht="14.25" x14ac:dyDescent="0.15">
      <c r="A129" s="8" t="s">
        <v>169</v>
      </c>
      <c r="B129" s="4" t="str">
        <f>A129&amp;D129</f>
        <v>FIVE RAMS/五羊柔柔芯</v>
      </c>
      <c r="C129" t="str">
        <f>IFERROR(VLOOKUP(A129,Sheet3!A$3:B$39,2,FALSE),A129)</f>
        <v>FIVE RAMS/五羊</v>
      </c>
      <c r="D129" s="3" t="s">
        <v>174</v>
      </c>
      <c r="E129" s="2" t="str">
        <f>C129&amp;D129</f>
        <v>FIVE RAMS/五羊柔柔芯</v>
      </c>
      <c r="F129" s="3">
        <v>0.9</v>
      </c>
      <c r="G129" s="3" t="s">
        <v>3</v>
      </c>
      <c r="H129">
        <f>VLOOKUP(C129,[1]Sheet1!$A:$B,2,FALSE)</f>
        <v>54916</v>
      </c>
    </row>
    <row r="130" spans="1:8" ht="14.25" x14ac:dyDescent="0.15">
      <c r="A130" s="8" t="s">
        <v>169</v>
      </c>
      <c r="B130" s="4" t="str">
        <f>A130&amp;D130</f>
        <v>FIVE RAMS/五羊瞬吸棉</v>
      </c>
      <c r="C130" t="str">
        <f>IFERROR(VLOOKUP(A130,Sheet3!A$3:B$39,2,FALSE),A130)</f>
        <v>FIVE RAMS/五羊</v>
      </c>
      <c r="D130" s="3" t="s">
        <v>178</v>
      </c>
      <c r="E130" s="2" t="str">
        <f>C130&amp;D130</f>
        <v>FIVE RAMS/五羊瞬吸棉</v>
      </c>
      <c r="F130" s="3">
        <v>1.85</v>
      </c>
      <c r="G130" s="3" t="s">
        <v>8</v>
      </c>
      <c r="H130">
        <f>VLOOKUP(C130,[1]Sheet1!$A:$B,2,FALSE)</f>
        <v>54916</v>
      </c>
    </row>
    <row r="131" spans="1:8" ht="14.25" x14ac:dyDescent="0.15">
      <c r="A131" s="8" t="s">
        <v>169</v>
      </c>
      <c r="B131" s="4" t="str">
        <f>A131&amp;D131</f>
        <v>FIVE RAMS/五羊太空芯（熊本熊）</v>
      </c>
      <c r="C131" t="str">
        <f>IFERROR(VLOOKUP(A131,Sheet3!A$3:B$39,2,FALSE),A131)</f>
        <v>FIVE RAMS/五羊</v>
      </c>
      <c r="D131" s="3" t="s">
        <v>176</v>
      </c>
      <c r="E131" s="2" t="str">
        <f>C131&amp;D131</f>
        <v>FIVE RAMS/五羊太空芯（熊本熊）</v>
      </c>
      <c r="F131" s="3">
        <v>1.31</v>
      </c>
      <c r="G131" s="3" t="s">
        <v>8</v>
      </c>
      <c r="H131">
        <f>VLOOKUP(C131,[1]Sheet1!$A:$B,2,FALSE)</f>
        <v>54916</v>
      </c>
    </row>
    <row r="132" spans="1:8" ht="14.25" x14ac:dyDescent="0.15">
      <c r="A132" s="8" t="s">
        <v>169</v>
      </c>
      <c r="B132" s="4" t="str">
        <f>A132&amp;D132</f>
        <v>FIVE RAMS/五羊特能吸</v>
      </c>
      <c r="C132" t="str">
        <f>IFERROR(VLOOKUP(A132,Sheet3!A$3:B$39,2,FALSE),A132)</f>
        <v>FIVE RAMS/五羊</v>
      </c>
      <c r="D132" s="3" t="s">
        <v>172</v>
      </c>
      <c r="E132" s="2" t="str">
        <f>C132&amp;D132</f>
        <v>FIVE RAMS/五羊特能吸</v>
      </c>
      <c r="F132" s="3">
        <v>0.9</v>
      </c>
      <c r="G132" s="3" t="s">
        <v>3</v>
      </c>
      <c r="H132">
        <f>VLOOKUP(C132,[1]Sheet1!$A:$B,2,FALSE)</f>
        <v>54916</v>
      </c>
    </row>
    <row r="133" spans="1:8" ht="14.25" x14ac:dyDescent="0.15">
      <c r="A133" s="8" t="s">
        <v>169</v>
      </c>
      <c r="B133" s="4" t="str">
        <f>A133&amp;D133</f>
        <v>FIVE RAMS/五羊小宇航员</v>
      </c>
      <c r="C133" t="str">
        <f>IFERROR(VLOOKUP(A133,Sheet3!A$3:B$39,2,FALSE),A133)</f>
        <v>FIVE RAMS/五羊</v>
      </c>
      <c r="D133" s="3" t="s">
        <v>183</v>
      </c>
      <c r="E133" s="2" t="str">
        <f>C133&amp;D133</f>
        <v>FIVE RAMS/五羊小宇航员</v>
      </c>
      <c r="F133" s="9">
        <v>1.81</v>
      </c>
      <c r="G133" s="3" t="s">
        <v>8</v>
      </c>
      <c r="H133">
        <f>VLOOKUP(C133,[1]Sheet1!$A:$B,2,FALSE)</f>
        <v>54916</v>
      </c>
    </row>
    <row r="134" spans="1:8" ht="14.25" x14ac:dyDescent="0.15">
      <c r="A134" s="8" t="s">
        <v>169</v>
      </c>
      <c r="B134" s="4" t="str">
        <f>A134&amp;D134</f>
        <v>FIVE RAMS/五羊熊猫吹吹</v>
      </c>
      <c r="C134" t="str">
        <f>IFERROR(VLOOKUP(A134,Sheet3!A$3:B$39,2,FALSE),A134)</f>
        <v>FIVE RAMS/五羊</v>
      </c>
      <c r="D134" s="3" t="s">
        <v>181</v>
      </c>
      <c r="E134" s="2" t="str">
        <f>C134&amp;D134</f>
        <v>FIVE RAMS/五羊熊猫吹吹</v>
      </c>
      <c r="F134" s="3">
        <v>2.2200000000000002</v>
      </c>
      <c r="G134" s="3" t="s">
        <v>7</v>
      </c>
      <c r="H134">
        <f>VLOOKUP(C134,[1]Sheet1!$A:$B,2,FALSE)</f>
        <v>54916</v>
      </c>
    </row>
    <row r="135" spans="1:8" ht="14.25" x14ac:dyDescent="0.15">
      <c r="A135" s="8" t="s">
        <v>169</v>
      </c>
      <c r="B135" s="4" t="str">
        <f>A135&amp;D135</f>
        <v>FIVE RAMS/五羊阳光动感</v>
      </c>
      <c r="C135" t="str">
        <f>IFERROR(VLOOKUP(A135,Sheet3!A$3:B$39,2,FALSE),A135)</f>
        <v>FIVE RAMS/五羊</v>
      </c>
      <c r="D135" s="3" t="s">
        <v>182</v>
      </c>
      <c r="E135" s="2" t="str">
        <f>C135&amp;D135</f>
        <v>FIVE RAMS/五羊阳光动感</v>
      </c>
      <c r="F135" s="3">
        <v>2.6</v>
      </c>
      <c r="G135" s="3" t="s">
        <v>9</v>
      </c>
      <c r="H135">
        <f>VLOOKUP(C135,[1]Sheet1!$A:$B,2,FALSE)</f>
        <v>54916</v>
      </c>
    </row>
    <row r="136" spans="1:8" ht="14.25" x14ac:dyDescent="0.15">
      <c r="A136" s="8" t="s">
        <v>169</v>
      </c>
      <c r="B136" s="4" t="str">
        <f>A136&amp;D136</f>
        <v>FIVE RAMS/五羊游泳裤</v>
      </c>
      <c r="C136" t="str">
        <f>IFERROR(VLOOKUP(A136,Sheet3!A$3:B$39,2,FALSE),A136)</f>
        <v>FIVE RAMS/五羊</v>
      </c>
      <c r="D136" s="3" t="s">
        <v>179</v>
      </c>
      <c r="E136" s="2" t="str">
        <f>C136&amp;D136</f>
        <v>FIVE RAMS/五羊游泳裤</v>
      </c>
      <c r="F136" s="3">
        <v>5.7</v>
      </c>
      <c r="G136" s="3" t="s">
        <v>10</v>
      </c>
      <c r="H136">
        <f>VLOOKUP(C136,[1]Sheet1!$A:$B,2,FALSE)</f>
        <v>54916</v>
      </c>
    </row>
    <row r="137" spans="1:8" ht="14.25" x14ac:dyDescent="0.15">
      <c r="A137" s="8" t="s">
        <v>169</v>
      </c>
      <c r="B137" s="4" t="str">
        <f>A137&amp;D137</f>
        <v>FIVE RAMS/五羊致薄</v>
      </c>
      <c r="C137" t="str">
        <f>IFERROR(VLOOKUP(A137,Sheet3!A$3:B$39,2,FALSE),A137)</f>
        <v>FIVE RAMS/五羊</v>
      </c>
      <c r="D137" s="3" t="s">
        <v>173</v>
      </c>
      <c r="E137" s="2" t="str">
        <f>C137&amp;D137</f>
        <v>FIVE RAMS/五羊致薄</v>
      </c>
      <c r="F137" s="9">
        <v>1.81</v>
      </c>
      <c r="G137" s="3" t="s">
        <v>8</v>
      </c>
      <c r="H137">
        <f>VLOOKUP(C137,[1]Sheet1!$A:$B,2,FALSE)</f>
        <v>54916</v>
      </c>
    </row>
    <row r="138" spans="1:8" ht="14.25" x14ac:dyDescent="0.15">
      <c r="A138" s="11" t="s">
        <v>276</v>
      </c>
      <c r="B138" s="4" t="str">
        <f>A138&amp;D138</f>
        <v>Gift/亲抚东方花语</v>
      </c>
      <c r="C138" t="str">
        <f>IFERROR(VLOOKUP(A138,Sheet3!A$3:B$39,2,FALSE),A138)</f>
        <v>GIFT/亲抚</v>
      </c>
      <c r="D138" s="8" t="s">
        <v>277</v>
      </c>
      <c r="E138" s="2" t="str">
        <f>C138&amp;D138</f>
        <v>GIFT/亲抚东方花语</v>
      </c>
      <c r="F138" s="8">
        <v>1.8</v>
      </c>
      <c r="G138" s="3" t="s">
        <v>8</v>
      </c>
      <c r="H138">
        <f>VLOOKUP(C138,[1]Sheet1!$A:$B,2,FALSE)</f>
        <v>3290614</v>
      </c>
    </row>
    <row r="139" spans="1:8" ht="14.25" x14ac:dyDescent="0.15">
      <c r="A139" s="3" t="s">
        <v>388</v>
      </c>
      <c r="B139" s="4" t="str">
        <f>A139&amp;D139</f>
        <v>Goodbaby/好孩子POMPOM</v>
      </c>
      <c r="C139" t="str">
        <f>IFERROR(VLOOKUP(A139,Sheet3!A$3:B$39,2,FALSE),A139)</f>
        <v>Goodbaby/好孩子</v>
      </c>
      <c r="D139" s="3" t="s">
        <v>391</v>
      </c>
      <c r="E139" s="2" t="str">
        <f>C139&amp;D139</f>
        <v>Goodbaby/好孩子POMPOM</v>
      </c>
      <c r="F139" s="3">
        <v>2.5</v>
      </c>
      <c r="G139" s="3" t="s">
        <v>7</v>
      </c>
      <c r="H139">
        <f>VLOOKUP(C139,[1]Sheet1!$A:$B,2,FALSE)</f>
        <v>112695</v>
      </c>
    </row>
    <row r="140" spans="1:8" ht="14.25" x14ac:dyDescent="0.15">
      <c r="A140" s="3" t="s">
        <v>388</v>
      </c>
      <c r="B140" s="4" t="str">
        <f>A140&amp;D140</f>
        <v>Goodbaby/好孩子铂金装</v>
      </c>
      <c r="C140" t="str">
        <f>IFERROR(VLOOKUP(A140,Sheet3!A$3:B$39,2,FALSE),A140)</f>
        <v>Goodbaby/好孩子</v>
      </c>
      <c r="D140" s="3" t="s">
        <v>390</v>
      </c>
      <c r="E140" s="2" t="str">
        <f>C140&amp;D140</f>
        <v>Goodbaby/好孩子铂金装</v>
      </c>
      <c r="F140" s="3">
        <v>2.15</v>
      </c>
      <c r="G140" s="3" t="s">
        <v>7</v>
      </c>
      <c r="H140">
        <f>VLOOKUP(C140,[1]Sheet1!$A:$B,2,FALSE)</f>
        <v>112695</v>
      </c>
    </row>
    <row r="141" spans="1:8" ht="14.25" x14ac:dyDescent="0.15">
      <c r="A141" s="3" t="s">
        <v>388</v>
      </c>
      <c r="B141" s="4" t="str">
        <f>A141&amp;D141</f>
        <v>Goodbaby/好孩子畅想家裸感</v>
      </c>
      <c r="C141" t="str">
        <f>IFERROR(VLOOKUP(A141,Sheet3!A$3:B$39,2,FALSE),A141)</f>
        <v>Goodbaby/好孩子</v>
      </c>
      <c r="D141" s="3" t="s">
        <v>392</v>
      </c>
      <c r="E141" s="2" t="str">
        <f>C141&amp;D141</f>
        <v>Goodbaby/好孩子畅想家裸感</v>
      </c>
      <c r="F141" s="3">
        <v>3.48</v>
      </c>
      <c r="G141" s="5" t="s">
        <v>9</v>
      </c>
      <c r="H141">
        <f>VLOOKUP(C141,[1]Sheet1!$A:$B,2,FALSE)</f>
        <v>112695</v>
      </c>
    </row>
    <row r="142" spans="1:8" ht="14.25" x14ac:dyDescent="0.15">
      <c r="A142" s="3" t="s">
        <v>388</v>
      </c>
      <c r="B142" s="4" t="str">
        <f>A142&amp;D142</f>
        <v>Goodbaby/好孩子绵柔瞬吸</v>
      </c>
      <c r="C142" t="str">
        <f>IFERROR(VLOOKUP(A142,Sheet3!A$3:B$39,2,FALSE),A142)</f>
        <v>Goodbaby/好孩子</v>
      </c>
      <c r="D142" s="3" t="s">
        <v>389</v>
      </c>
      <c r="E142" s="2" t="str">
        <f>C142&amp;D142</f>
        <v>Goodbaby/好孩子绵柔瞬吸</v>
      </c>
      <c r="F142" s="3">
        <v>1.65</v>
      </c>
      <c r="G142" s="3" t="s">
        <v>8</v>
      </c>
      <c r="H142">
        <f>VLOOKUP(C142,[1]Sheet1!$A:$B,2,FALSE)</f>
        <v>112695</v>
      </c>
    </row>
    <row r="143" spans="1:8" ht="14.25" x14ac:dyDescent="0.15">
      <c r="A143" s="8" t="s">
        <v>237</v>
      </c>
      <c r="B143" s="4" t="str">
        <f>A143&amp;D143</f>
        <v>HOPE BABY/希望宝宝白金COOL玩</v>
      </c>
      <c r="C143" t="str">
        <f>IFERROR(VLOOKUP(A143,Sheet3!A$3:B$39,2,FALSE),A143)</f>
        <v>HOPE BABY/希望宝宝</v>
      </c>
      <c r="D143" s="8" t="s">
        <v>239</v>
      </c>
      <c r="E143" s="2" t="str">
        <f>C143&amp;D143</f>
        <v>HOPE BABY/希望宝宝白金COOL玩</v>
      </c>
      <c r="F143" s="8">
        <v>1.18</v>
      </c>
      <c r="G143" s="3" t="s">
        <v>8</v>
      </c>
      <c r="H143">
        <f>VLOOKUP(C143,[1]Sheet1!$A:$B,2,FALSE)</f>
        <v>347287</v>
      </c>
    </row>
    <row r="144" spans="1:8" ht="14.25" x14ac:dyDescent="0.15">
      <c r="A144" s="8" t="s">
        <v>237</v>
      </c>
      <c r="B144" s="4" t="str">
        <f>A144&amp;D144</f>
        <v>HOPE BABY/希望宝宝铂金臻柔</v>
      </c>
      <c r="C144" t="str">
        <f>IFERROR(VLOOKUP(A144,Sheet3!A$3:B$39,2,FALSE),A144)</f>
        <v>HOPE BABY/希望宝宝</v>
      </c>
      <c r="D144" s="8" t="s">
        <v>240</v>
      </c>
      <c r="E144" s="2" t="str">
        <f>C144&amp;D144</f>
        <v>HOPE BABY/希望宝宝铂金臻柔</v>
      </c>
      <c r="F144" s="8">
        <v>1.34</v>
      </c>
      <c r="G144" s="3" t="s">
        <v>8</v>
      </c>
      <c r="H144">
        <f>VLOOKUP(C144,[1]Sheet1!$A:$B,2,FALSE)</f>
        <v>347287</v>
      </c>
    </row>
    <row r="145" spans="1:8" ht="14.25" x14ac:dyDescent="0.15">
      <c r="A145" s="8" t="s">
        <v>237</v>
      </c>
      <c r="B145" s="4" t="str">
        <f>A145&amp;D145</f>
        <v>HOPE BABY/希望宝宝中国制造</v>
      </c>
      <c r="C145" t="str">
        <f>IFERROR(VLOOKUP(A145,Sheet3!A$3:B$39,2,FALSE),A145)</f>
        <v>HOPE BABY/希望宝宝</v>
      </c>
      <c r="D145" s="8" t="s">
        <v>238</v>
      </c>
      <c r="E145" s="2" t="str">
        <f>C145&amp;D145</f>
        <v>HOPE BABY/希望宝宝中国制造</v>
      </c>
      <c r="F145" s="8">
        <v>1.62</v>
      </c>
      <c r="G145" s="3" t="s">
        <v>8</v>
      </c>
      <c r="H145">
        <f>VLOOKUP(C145,[1]Sheet1!$A:$B,2,FALSE)</f>
        <v>347287</v>
      </c>
    </row>
    <row r="146" spans="1:8" ht="14.25" x14ac:dyDescent="0.15">
      <c r="A146" s="3" t="s">
        <v>393</v>
      </c>
      <c r="B146" s="4" t="str">
        <f>A146&amp;D146</f>
        <v>Howdge/好之超薄全能</v>
      </c>
      <c r="C146" t="str">
        <f>IFERROR(VLOOKUP(A146,Sheet3!A$3:B$39,2,FALSE),A146)</f>
        <v>Howdge/好之</v>
      </c>
      <c r="D146" s="3" t="s">
        <v>394</v>
      </c>
      <c r="E146" s="2" t="str">
        <f>C146&amp;D146</f>
        <v>Howdge/好之超薄全能</v>
      </c>
      <c r="F146" s="3">
        <v>1.24</v>
      </c>
      <c r="G146" s="3" t="s">
        <v>8</v>
      </c>
      <c r="H146">
        <f>VLOOKUP(C146,[1]Sheet1!$A:$B,2,FALSE)</f>
        <v>1301633</v>
      </c>
    </row>
    <row r="147" spans="1:8" ht="14.25" x14ac:dyDescent="0.15">
      <c r="A147" s="3" t="s">
        <v>393</v>
      </c>
      <c r="B147" s="4" t="str">
        <f>A147&amp;D147</f>
        <v>Howdge/好之纯净</v>
      </c>
      <c r="C147" t="str">
        <f>IFERROR(VLOOKUP(A147,Sheet3!A$3:B$39,2,FALSE),A147)</f>
        <v>Howdge/好之</v>
      </c>
      <c r="D147" s="3" t="s">
        <v>396</v>
      </c>
      <c r="E147" s="2" t="str">
        <f>C147&amp;D147</f>
        <v>Howdge/好之纯净</v>
      </c>
      <c r="F147" s="3">
        <v>1.73</v>
      </c>
      <c r="G147" s="3" t="s">
        <v>8</v>
      </c>
      <c r="H147">
        <f>VLOOKUP(C147,[1]Sheet1!$A:$B,2,FALSE)</f>
        <v>1301633</v>
      </c>
    </row>
    <row r="148" spans="1:8" ht="14.25" x14ac:dyDescent="0.15">
      <c r="A148" s="3" t="s">
        <v>393</v>
      </c>
      <c r="B148" s="4" t="str">
        <f>A148&amp;D148</f>
        <v>Howdge/好之轻呼吸</v>
      </c>
      <c r="C148" t="str">
        <f>IFERROR(VLOOKUP(A148,Sheet3!A$3:B$39,2,FALSE),A148)</f>
        <v>Howdge/好之</v>
      </c>
      <c r="D148" s="3" t="s">
        <v>395</v>
      </c>
      <c r="E148" s="2" t="str">
        <f>C148&amp;D148</f>
        <v>Howdge/好之轻呼吸</v>
      </c>
      <c r="F148" s="3">
        <v>1.1499999999999999</v>
      </c>
      <c r="G148" s="3" t="s">
        <v>8</v>
      </c>
      <c r="H148">
        <f>VLOOKUP(C148,[1]Sheet1!$A:$B,2,FALSE)</f>
        <v>1301633</v>
      </c>
    </row>
    <row r="149" spans="1:8" s="23" customFormat="1" ht="14.25" x14ac:dyDescent="0.15">
      <c r="A149" s="3" t="s">
        <v>80</v>
      </c>
      <c r="B149" s="4" t="str">
        <f>A149&amp;D149</f>
        <v>KAO/花王成长一步</v>
      </c>
      <c r="C149" t="str">
        <f>IFERROR(VLOOKUP(A149,Sheet3!A$3:B$39,2,FALSE),A149)</f>
        <v>妙而舒</v>
      </c>
      <c r="D149" s="3" t="s">
        <v>82</v>
      </c>
      <c r="E149" s="2" t="str">
        <f>C149&amp;D149</f>
        <v>妙而舒成长一步</v>
      </c>
      <c r="F149" s="3">
        <v>0.66</v>
      </c>
      <c r="G149" s="3" t="s">
        <v>3</v>
      </c>
      <c r="H149">
        <f>VLOOKUP(C149,[1]Sheet1!$A:$B,2,FALSE)</f>
        <v>3780888</v>
      </c>
    </row>
    <row r="150" spans="1:8" ht="14.25" x14ac:dyDescent="0.15">
      <c r="A150" s="3" t="s">
        <v>80</v>
      </c>
      <c r="B150" s="4" t="str">
        <f>A150&amp;D150</f>
        <v>KAO/花王经典（瞬爽透气）</v>
      </c>
      <c r="C150" t="str">
        <f>IFERROR(VLOOKUP(A150,Sheet3!A$3:B$39,2,FALSE),A150)</f>
        <v>妙而舒</v>
      </c>
      <c r="D150" s="3" t="s">
        <v>81</v>
      </c>
      <c r="E150" s="2" t="str">
        <f>C150&amp;D150</f>
        <v>妙而舒经典（瞬爽透气）</v>
      </c>
      <c r="F150" s="3">
        <v>1.8</v>
      </c>
      <c r="G150" s="3" t="s">
        <v>8</v>
      </c>
      <c r="H150">
        <f>VLOOKUP(C150,[1]Sheet1!$A:$B,2,FALSE)</f>
        <v>3780888</v>
      </c>
    </row>
    <row r="151" spans="1:8" ht="14.25" x14ac:dyDescent="0.15">
      <c r="A151" s="3" t="s">
        <v>80</v>
      </c>
      <c r="B151" s="4" t="str">
        <f>A151&amp;D151</f>
        <v>KAO/花王巧虎</v>
      </c>
      <c r="C151" t="str">
        <f>IFERROR(VLOOKUP(A151,Sheet3!A$3:B$39,2,FALSE),A151)</f>
        <v>妙而舒</v>
      </c>
      <c r="D151" s="3" t="s">
        <v>83</v>
      </c>
      <c r="E151" s="2" t="str">
        <f>C151&amp;D151</f>
        <v>妙而舒巧虎</v>
      </c>
      <c r="F151" s="3">
        <v>1.57</v>
      </c>
      <c r="G151" s="3" t="s">
        <v>8</v>
      </c>
      <c r="H151">
        <f>VLOOKUP(C151,[1]Sheet1!$A:$B,2,FALSE)</f>
        <v>3780888</v>
      </c>
    </row>
    <row r="152" spans="1:8" ht="14.25" x14ac:dyDescent="0.15">
      <c r="A152" s="8" t="s">
        <v>251</v>
      </c>
      <c r="B152" s="4" t="str">
        <f>A152&amp;D152</f>
        <v>leby/乐贝星梦奇缘</v>
      </c>
      <c r="C152" t="str">
        <f>IFERROR(VLOOKUP(A152,Sheet3!A$3:B$39,2,FALSE),A152)</f>
        <v>乐贝</v>
      </c>
      <c r="D152" s="8" t="s">
        <v>252</v>
      </c>
      <c r="E152" s="2" t="str">
        <f>C152&amp;D152</f>
        <v>乐贝星梦奇缘</v>
      </c>
      <c r="F152" s="8">
        <v>0.7</v>
      </c>
      <c r="G152" s="3" t="str">
        <f>IF(F152&lt;1,"1元以下",IF(1.5&gt;F152&gt;1,"1-1.5元",IF(2&gt;F152&gt;1.5,"1.5-2元",IF(3&gt;F152&gt;2,"2-3元",IF(4&gt;F152&gt;3,"3-4元",IF(F152&gt;4,"4元+"))))))</f>
        <v>1元以下</v>
      </c>
      <c r="H152">
        <f>VLOOKUP(C152,[1]Sheet1!$A:$B,2,FALSE)</f>
        <v>100725</v>
      </c>
    </row>
    <row r="153" spans="1:8" ht="14.25" x14ac:dyDescent="0.15">
      <c r="A153" s="8" t="s">
        <v>110</v>
      </c>
      <c r="B153" s="4" t="str">
        <f>A153&amp;D153</f>
        <v>LELCH/露安适纯净小熊</v>
      </c>
      <c r="C153" t="str">
        <f>IFERROR(VLOOKUP(A153,Sheet3!A$3:B$39,2,FALSE),A153)</f>
        <v>露安适</v>
      </c>
      <c r="D153" s="3" t="s">
        <v>111</v>
      </c>
      <c r="E153" s="2" t="str">
        <f>C153&amp;D153</f>
        <v>露安适纯净小熊</v>
      </c>
      <c r="F153" s="3">
        <v>2.7</v>
      </c>
      <c r="G153" s="3" t="s">
        <v>9</v>
      </c>
      <c r="H153">
        <f>VLOOKUP(C153,[1]Sheet1!$A:$B,2,FALSE)</f>
        <v>280409</v>
      </c>
    </row>
    <row r="154" spans="1:8" ht="14.25" x14ac:dyDescent="0.15">
      <c r="A154" s="20" t="s">
        <v>110</v>
      </c>
      <c r="B154" s="4" t="str">
        <f>A154&amp;D154</f>
        <v>LELCH/露安适经典系列</v>
      </c>
      <c r="C154" t="str">
        <f>IFERROR(VLOOKUP(A154,Sheet3!A$3:B$39,2,FALSE),A154)</f>
        <v>露安适</v>
      </c>
      <c r="D154" s="21" t="s">
        <v>113</v>
      </c>
      <c r="E154" s="2" t="str">
        <f>C154&amp;D154</f>
        <v>露安适经典系列</v>
      </c>
      <c r="F154" s="21">
        <v>3.65</v>
      </c>
      <c r="G154" s="22" t="s">
        <v>10</v>
      </c>
      <c r="H154">
        <f>VLOOKUP(C154,[1]Sheet1!$A:$B,2,FALSE)</f>
        <v>280409</v>
      </c>
    </row>
    <row r="155" spans="1:8" ht="14.25" x14ac:dyDescent="0.15">
      <c r="A155" s="8" t="s">
        <v>110</v>
      </c>
      <c r="B155" s="4" t="str">
        <f>A155&amp;D155</f>
        <v>LELCH/露安适日夜清新系列</v>
      </c>
      <c r="C155" t="str">
        <f>IFERROR(VLOOKUP(A155,Sheet3!A$3:B$39,2,FALSE),A155)</f>
        <v>露安适</v>
      </c>
      <c r="D155" s="3" t="s">
        <v>114</v>
      </c>
      <c r="E155" s="2" t="str">
        <f>C155&amp;D155</f>
        <v>露安适日夜清新系列</v>
      </c>
      <c r="F155" s="3">
        <v>2.73</v>
      </c>
      <c r="G155" s="3" t="s">
        <v>9</v>
      </c>
      <c r="H155">
        <f>VLOOKUP(C155,[1]Sheet1!$A:$B,2,FALSE)</f>
        <v>280409</v>
      </c>
    </row>
    <row r="156" spans="1:8" ht="14.25" x14ac:dyDescent="0.15">
      <c r="A156" s="8" t="s">
        <v>110</v>
      </c>
      <c r="B156" s="4" t="str">
        <f>A156&amp;D156</f>
        <v>LELCH/露安适日夜透薄系列</v>
      </c>
      <c r="C156" t="str">
        <f>IFERROR(VLOOKUP(A156,Sheet3!A$3:B$39,2,FALSE),A156)</f>
        <v>露安适</v>
      </c>
      <c r="D156" s="3" t="s">
        <v>115</v>
      </c>
      <c r="E156" s="2" t="str">
        <f>C156&amp;D156</f>
        <v>露安适日夜透薄系列</v>
      </c>
      <c r="F156" s="3">
        <v>2.97</v>
      </c>
      <c r="G156" s="3" t="s">
        <v>9</v>
      </c>
      <c r="H156">
        <f>VLOOKUP(C156,[1]Sheet1!$A:$B,2,FALSE)</f>
        <v>280409</v>
      </c>
    </row>
    <row r="157" spans="1:8" ht="14.25" x14ac:dyDescent="0.15">
      <c r="A157" s="8" t="s">
        <v>110</v>
      </c>
      <c r="B157" s="4" t="str">
        <f>A157&amp;D157</f>
        <v>LELCH/露安适柔护</v>
      </c>
      <c r="C157" t="str">
        <f>IFERROR(VLOOKUP(A157,Sheet3!A$3:B$39,2,FALSE),A157)</f>
        <v>露安适</v>
      </c>
      <c r="D157" s="3" t="s">
        <v>112</v>
      </c>
      <c r="E157" s="2" t="str">
        <f>C157&amp;D157</f>
        <v>露安适柔护</v>
      </c>
      <c r="F157" s="3">
        <v>3.6</v>
      </c>
      <c r="G157" s="5" t="s">
        <v>10</v>
      </c>
      <c r="H157">
        <f>VLOOKUP(C157,[1]Sheet1!$A:$B,2,FALSE)</f>
        <v>280409</v>
      </c>
    </row>
    <row r="158" spans="1:8" ht="14.25" x14ac:dyDescent="0.15">
      <c r="A158" s="8" t="s">
        <v>110</v>
      </c>
      <c r="B158" s="4" t="str">
        <f>A158&amp;D158</f>
        <v>LELCH/露安适体育之星</v>
      </c>
      <c r="C158" t="str">
        <f>IFERROR(VLOOKUP(A158,Sheet3!A$3:B$39,2,FALSE),A158)</f>
        <v>露安适</v>
      </c>
      <c r="D158" s="3" t="s">
        <v>116</v>
      </c>
      <c r="E158" s="2" t="str">
        <f>C158&amp;D158</f>
        <v>露安适体育之星</v>
      </c>
      <c r="F158" s="3">
        <v>2.27</v>
      </c>
      <c r="G158" s="3" t="s">
        <v>7</v>
      </c>
      <c r="H158">
        <f>VLOOKUP(C158,[1]Sheet1!$A:$B,2,FALSE)</f>
        <v>280409</v>
      </c>
    </row>
    <row r="159" spans="1:8" ht="14.25" x14ac:dyDescent="0.15">
      <c r="A159" s="8" t="s">
        <v>110</v>
      </c>
      <c r="B159" s="4" t="str">
        <f>A159&amp;D159</f>
        <v>LELCH/露安适天然亲肤系列</v>
      </c>
      <c r="C159" t="str">
        <f>IFERROR(VLOOKUP(A159,Sheet3!A$3:B$39,2,FALSE),A159)</f>
        <v>露安适</v>
      </c>
      <c r="D159" s="3" t="s">
        <v>117</v>
      </c>
      <c r="E159" s="2" t="str">
        <f>C159&amp;D159</f>
        <v>露安适天然亲肤系列</v>
      </c>
      <c r="F159" s="3">
        <v>2.82</v>
      </c>
      <c r="G159" s="3" t="s">
        <v>9</v>
      </c>
      <c r="H159">
        <f>VLOOKUP(C159,[1]Sheet1!$A:$B,2,FALSE)</f>
        <v>280409</v>
      </c>
    </row>
    <row r="160" spans="1:8" ht="14.25" x14ac:dyDescent="0.15">
      <c r="A160" s="8" t="s">
        <v>110</v>
      </c>
      <c r="B160" s="4" t="str">
        <f>A160&amp;D160</f>
        <v>LELCH/露安适氧护系列</v>
      </c>
      <c r="C160" t="str">
        <f>IFERROR(VLOOKUP(A160,Sheet3!A$3:B$39,2,FALSE),A160)</f>
        <v>露安适</v>
      </c>
      <c r="D160" s="3" t="s">
        <v>118</v>
      </c>
      <c r="E160" s="2" t="str">
        <f>C160&amp;D160</f>
        <v>露安适氧护系列</v>
      </c>
      <c r="F160" s="3">
        <v>5.3</v>
      </c>
      <c r="G160" s="3" t="s">
        <v>10</v>
      </c>
      <c r="H160">
        <f>VLOOKUP(C160,[1]Sheet1!$A:$B,2,FALSE)</f>
        <v>280409</v>
      </c>
    </row>
    <row r="161" spans="1:8" ht="14.25" x14ac:dyDescent="0.15">
      <c r="A161" s="3" t="s">
        <v>400</v>
      </c>
      <c r="B161" s="4" t="str">
        <f>A161&amp;D161</f>
        <v>MIJIE/咪洁爱抚</v>
      </c>
      <c r="C161" t="str">
        <f>IFERROR(VLOOKUP(A161,Sheet3!A$3:B$39,2,FALSE),A161)</f>
        <v>咪洁（MIJIE）</v>
      </c>
      <c r="D161" s="3" t="s">
        <v>403</v>
      </c>
      <c r="E161" s="2" t="str">
        <f>C161&amp;D161</f>
        <v>咪洁（MIJIE）爱抚</v>
      </c>
      <c r="F161" s="3">
        <v>1.86</v>
      </c>
      <c r="G161" s="3" t="s">
        <v>8</v>
      </c>
      <c r="H161">
        <f>VLOOKUP(C161,[1]Sheet1!$A:$B,2,FALSE)</f>
        <v>6000129</v>
      </c>
    </row>
    <row r="162" spans="1:8" ht="14.25" x14ac:dyDescent="0.15">
      <c r="A162" s="3" t="s">
        <v>400</v>
      </c>
      <c r="B162" s="4" t="str">
        <f>A162&amp;D162</f>
        <v>MIJIE/咪洁超薄萌柔</v>
      </c>
      <c r="C162" t="str">
        <f>IFERROR(VLOOKUP(A162,Sheet3!A$3:B$39,2,FALSE),A162)</f>
        <v>咪洁（MIJIE）</v>
      </c>
      <c r="D162" s="3" t="s">
        <v>404</v>
      </c>
      <c r="E162" s="2" t="str">
        <f>C162&amp;D162</f>
        <v>咪洁（MIJIE）超薄萌柔</v>
      </c>
      <c r="F162" s="3">
        <v>0.83</v>
      </c>
      <c r="G162" s="3" t="s">
        <v>3</v>
      </c>
      <c r="H162">
        <f>VLOOKUP(C162,[1]Sheet1!$A:$B,2,FALSE)</f>
        <v>6000129</v>
      </c>
    </row>
    <row r="163" spans="1:8" ht="14.25" x14ac:dyDescent="0.15">
      <c r="A163" s="3" t="s">
        <v>400</v>
      </c>
      <c r="B163" s="4" t="str">
        <f>A163&amp;D163</f>
        <v>MIJIE/咪洁超薄小轻芯（铂金）</v>
      </c>
      <c r="C163" t="str">
        <f>IFERROR(VLOOKUP(A163,Sheet3!A$3:B$39,2,FALSE),A163)</f>
        <v>咪洁（MIJIE）</v>
      </c>
      <c r="D163" s="3" t="s">
        <v>402</v>
      </c>
      <c r="E163" s="2" t="str">
        <f>C163&amp;D163</f>
        <v>咪洁（MIJIE）超薄小轻芯（铂金）</v>
      </c>
      <c r="F163" s="3">
        <v>0.89</v>
      </c>
      <c r="G163" s="3" t="s">
        <v>3</v>
      </c>
      <c r="H163">
        <f>VLOOKUP(C163,[1]Sheet1!$A:$B,2,FALSE)</f>
        <v>6000129</v>
      </c>
    </row>
    <row r="164" spans="1:8" ht="14.25" x14ac:dyDescent="0.15">
      <c r="A164" s="3" t="s">
        <v>400</v>
      </c>
      <c r="B164" s="4" t="str">
        <f>A164&amp;D164</f>
        <v>MIJIE/咪洁超薄小轻芯（金装）</v>
      </c>
      <c r="C164" t="str">
        <f>IFERROR(VLOOKUP(A164,Sheet3!A$3:B$39,2,FALSE),A164)</f>
        <v>咪洁（MIJIE）</v>
      </c>
      <c r="D164" s="3" t="s">
        <v>401</v>
      </c>
      <c r="E164" s="2" t="str">
        <f>C164&amp;D164</f>
        <v>咪洁（MIJIE）超薄小轻芯（金装）</v>
      </c>
      <c r="F164" s="3">
        <v>0.57999999999999996</v>
      </c>
      <c r="G164" s="3" t="s">
        <v>3</v>
      </c>
      <c r="H164">
        <f>VLOOKUP(C164,[1]Sheet1!$A:$B,2,FALSE)</f>
        <v>6000129</v>
      </c>
    </row>
    <row r="165" spans="1:8" ht="14.25" x14ac:dyDescent="0.15">
      <c r="A165" s="3" t="s">
        <v>400</v>
      </c>
      <c r="B165" s="4" t="str">
        <f>A165&amp;D165</f>
        <v>MIJIE/咪洁芯选期待系列</v>
      </c>
      <c r="C165" t="str">
        <f>IFERROR(VLOOKUP(A165,Sheet3!A$3:B$39,2,FALSE),A165)</f>
        <v>咪洁（MIJIE）</v>
      </c>
      <c r="D165" s="3" t="s">
        <v>405</v>
      </c>
      <c r="E165" s="2" t="str">
        <f>C165&amp;D165</f>
        <v>咪洁（MIJIE）芯选期待系列</v>
      </c>
      <c r="F165" s="3">
        <v>1.65</v>
      </c>
      <c r="G165" s="3" t="s">
        <v>8</v>
      </c>
      <c r="H165">
        <f>VLOOKUP(C165,[1]Sheet1!$A:$B,2,FALSE)</f>
        <v>6000129</v>
      </c>
    </row>
    <row r="166" spans="1:8" ht="14.25" x14ac:dyDescent="0.15">
      <c r="A166" s="3" t="s">
        <v>400</v>
      </c>
      <c r="B166" s="4" t="str">
        <f>A166&amp;D166</f>
        <v>MIJIE/咪洁悦享纯柔</v>
      </c>
      <c r="C166" t="str">
        <f>IFERROR(VLOOKUP(A166,Sheet3!A$3:B$39,2,FALSE),A166)</f>
        <v>咪洁（MIJIE）</v>
      </c>
      <c r="D166" s="3" t="s">
        <v>406</v>
      </c>
      <c r="E166" s="2" t="str">
        <f>C166&amp;D166</f>
        <v>咪洁（MIJIE）悦享纯柔</v>
      </c>
      <c r="F166" s="3">
        <v>1.41</v>
      </c>
      <c r="G166" s="3" t="s">
        <v>8</v>
      </c>
      <c r="H166">
        <f>VLOOKUP(C166,[1]Sheet1!$A:$B,2,FALSE)</f>
        <v>6000129</v>
      </c>
    </row>
    <row r="167" spans="1:8" ht="14.25" x14ac:dyDescent="0.15">
      <c r="A167" s="3" t="s">
        <v>400</v>
      </c>
      <c r="B167" s="4" t="str">
        <f>A167&amp;D167</f>
        <v>MIJIE/咪洁臻品系列</v>
      </c>
      <c r="C167" t="str">
        <f>IFERROR(VLOOKUP(A167,Sheet3!A$3:B$39,2,FALSE),A167)</f>
        <v>咪洁（MIJIE）</v>
      </c>
      <c r="D167" s="3" t="s">
        <v>407</v>
      </c>
      <c r="E167" s="2" t="str">
        <f>C167&amp;D167</f>
        <v>咪洁（MIJIE）臻品系列</v>
      </c>
      <c r="F167" s="3">
        <v>1.47</v>
      </c>
      <c r="G167" s="3" t="s">
        <v>8</v>
      </c>
      <c r="H167">
        <f>VLOOKUP(C167,[1]Sheet1!$A:$B,2,FALSE)</f>
        <v>6000129</v>
      </c>
    </row>
    <row r="168" spans="1:8" ht="14.25" x14ac:dyDescent="0.15">
      <c r="A168" s="3" t="s">
        <v>62</v>
      </c>
      <c r="B168" s="4" t="str">
        <f>A168&amp;D168</f>
        <v>moony薄萌羽</v>
      </c>
      <c r="C168" t="str">
        <f>IFERROR(VLOOKUP(A168,Sheet3!A$3:B$39,2,FALSE),A168)</f>
        <v>moony</v>
      </c>
      <c r="D168" s="3" t="s">
        <v>283</v>
      </c>
      <c r="E168" s="2" t="str">
        <f>C168&amp;D168</f>
        <v>moony薄萌羽</v>
      </c>
      <c r="F168" s="10">
        <v>1.81666666666667</v>
      </c>
      <c r="G168" s="3" t="s">
        <v>7</v>
      </c>
      <c r="H168">
        <f>VLOOKUP(C168,[1]Sheet1!$A:$B,2,FALSE)</f>
        <v>280406</v>
      </c>
    </row>
    <row r="169" spans="1:8" ht="14.25" x14ac:dyDescent="0.15">
      <c r="A169" s="3" t="s">
        <v>62</v>
      </c>
      <c r="B169" s="4" t="str">
        <f>A169&amp;D169</f>
        <v>moony畅透系列</v>
      </c>
      <c r="C169" t="str">
        <f>IFERROR(VLOOKUP(A169,Sheet3!A$3:B$39,2,FALSE),A169)</f>
        <v>moony</v>
      </c>
      <c r="D169" s="3" t="s">
        <v>66</v>
      </c>
      <c r="E169" s="2" t="str">
        <f>C169&amp;D169</f>
        <v>moony畅透系列</v>
      </c>
      <c r="F169" s="3">
        <v>1.79</v>
      </c>
      <c r="G169" s="3" t="s">
        <v>8</v>
      </c>
      <c r="H169">
        <f>VLOOKUP(C169,[1]Sheet1!$A:$B,2,FALSE)</f>
        <v>280406</v>
      </c>
    </row>
    <row r="170" spans="1:8" ht="14.25" x14ac:dyDescent="0.15">
      <c r="A170" s="17" t="s">
        <v>62</v>
      </c>
      <c r="B170" s="4" t="str">
        <f>A170&amp;D170</f>
        <v>moony皇家佑肌</v>
      </c>
      <c r="C170" t="str">
        <f>IFERROR(VLOOKUP(A170,Sheet3!A$3:B$39,2,FALSE),A170)</f>
        <v>moony</v>
      </c>
      <c r="D170" s="3" t="s">
        <v>68</v>
      </c>
      <c r="E170" s="2" t="str">
        <f>C170&amp;D170</f>
        <v>moony皇家佑肌</v>
      </c>
      <c r="F170" s="3">
        <v>3.4</v>
      </c>
      <c r="G170" s="5" t="s">
        <v>9</v>
      </c>
      <c r="H170">
        <f>VLOOKUP(C170,[1]Sheet1!$A:$B,2,FALSE)</f>
        <v>280406</v>
      </c>
    </row>
    <row r="171" spans="1:8" ht="14.25" x14ac:dyDescent="0.15">
      <c r="A171" s="3" t="s">
        <v>62</v>
      </c>
      <c r="B171" s="4" t="str">
        <f>A171&amp;D171</f>
        <v>moony极上系列</v>
      </c>
      <c r="C171" t="str">
        <f>IFERROR(VLOOKUP(A171,Sheet3!A$3:B$39,2,FALSE),A171)</f>
        <v>moony</v>
      </c>
      <c r="D171" s="3" t="s">
        <v>63</v>
      </c>
      <c r="E171" s="2" t="str">
        <f>C171&amp;D171</f>
        <v>moony极上系列</v>
      </c>
      <c r="F171" s="3">
        <v>2.93</v>
      </c>
      <c r="G171" s="3" t="s">
        <v>9</v>
      </c>
      <c r="H171">
        <f>VLOOKUP(C171,[1]Sheet1!$A:$B,2,FALSE)</f>
        <v>280406</v>
      </c>
    </row>
    <row r="172" spans="1:8" ht="14.25" x14ac:dyDescent="0.15">
      <c r="A172" s="3" t="s">
        <v>62</v>
      </c>
      <c r="B172" s="4" t="str">
        <f>A172&amp;D172</f>
        <v>moony妈咪宝贝</v>
      </c>
      <c r="C172" t="str">
        <f>IFERROR(VLOOKUP(A172,Sheet3!A$3:B$39,2,FALSE),A172)</f>
        <v>moony</v>
      </c>
      <c r="D172" s="3" t="s">
        <v>69</v>
      </c>
      <c r="E172" s="2" t="str">
        <f>C172&amp;D172</f>
        <v>moony妈咪宝贝</v>
      </c>
      <c r="F172" s="3">
        <v>1.46</v>
      </c>
      <c r="G172" s="3" t="s">
        <v>8</v>
      </c>
      <c r="H172">
        <f>VLOOKUP(C172,[1]Sheet1!$A:$B,2,FALSE)</f>
        <v>280406</v>
      </c>
    </row>
    <row r="173" spans="1:8" ht="14.25" x14ac:dyDescent="0.15">
      <c r="A173" s="3" t="s">
        <v>62</v>
      </c>
      <c r="B173" s="4" t="str">
        <f>A173&amp;D173</f>
        <v>moony睡睡裤</v>
      </c>
      <c r="C173" t="str">
        <f>IFERROR(VLOOKUP(A173,Sheet3!A$3:B$39,2,FALSE),A173)</f>
        <v>moony</v>
      </c>
      <c r="D173" s="3" t="s">
        <v>67</v>
      </c>
      <c r="E173" s="2" t="str">
        <f>C173&amp;D173</f>
        <v>moony睡睡裤</v>
      </c>
      <c r="F173" s="3">
        <v>2.36</v>
      </c>
      <c r="G173" s="3" t="s">
        <v>7</v>
      </c>
      <c r="H173">
        <f>VLOOKUP(C173,[1]Sheet1!$A:$B,2,FALSE)</f>
        <v>280406</v>
      </c>
    </row>
    <row r="174" spans="1:8" ht="14.25" x14ac:dyDescent="0.15">
      <c r="A174" s="3" t="s">
        <v>62</v>
      </c>
      <c r="B174" s="4" t="str">
        <f>A174&amp;D174</f>
        <v>moony云柔系列</v>
      </c>
      <c r="C174" t="str">
        <f>IFERROR(VLOOKUP(A174,Sheet3!A$3:B$39,2,FALSE),A174)</f>
        <v>moony</v>
      </c>
      <c r="D174" s="3" t="s">
        <v>70</v>
      </c>
      <c r="E174" s="2" t="str">
        <f>C174&amp;D174</f>
        <v>moony云柔系列</v>
      </c>
      <c r="F174" s="3">
        <v>1.34</v>
      </c>
      <c r="G174" s="3" t="s">
        <v>8</v>
      </c>
      <c r="H174">
        <f>VLOOKUP(C174,[1]Sheet1!$A:$B,2,FALSE)</f>
        <v>280406</v>
      </c>
    </row>
    <row r="175" spans="1:8" ht="14.25" x14ac:dyDescent="0.15">
      <c r="A175" s="3" t="s">
        <v>62</v>
      </c>
      <c r="B175" s="4" t="str">
        <f>A175&amp;D175</f>
        <v>moony甄选系列</v>
      </c>
      <c r="C175" t="str">
        <f>IFERROR(VLOOKUP(A175,Sheet3!A$3:B$39,2,FALSE),A175)</f>
        <v>moony</v>
      </c>
      <c r="D175" s="3" t="s">
        <v>64</v>
      </c>
      <c r="E175" s="2" t="str">
        <f>C175&amp;D175</f>
        <v>moony甄选系列</v>
      </c>
      <c r="F175" s="3">
        <v>1.72</v>
      </c>
      <c r="G175" s="3" t="s">
        <v>8</v>
      </c>
      <c r="H175">
        <f>VLOOKUP(C175,[1]Sheet1!$A:$B,2,FALSE)</f>
        <v>280406</v>
      </c>
    </row>
    <row r="176" spans="1:8" ht="14.25" x14ac:dyDescent="0.15">
      <c r="A176" s="8" t="s">
        <v>199</v>
      </c>
      <c r="B176" s="4" t="str">
        <f>A176&amp;D176</f>
        <v>NEPIA/妮飘</v>
      </c>
      <c r="C176" t="str">
        <f>IFERROR(VLOOKUP(A176,Sheet3!A$3:B$39,2,FALSE),A176)</f>
        <v>NEPIA/妮飘</v>
      </c>
      <c r="D176" s="3"/>
      <c r="E176" s="2" t="str">
        <f>C176&amp;D176</f>
        <v>NEPIA/妮飘</v>
      </c>
      <c r="F176" s="3">
        <v>2.68</v>
      </c>
      <c r="G176" s="3" t="s">
        <v>9</v>
      </c>
      <c r="H176">
        <f>VLOOKUP(C176,[1]Sheet1!$A:$B,2,FALSE)</f>
        <v>224831</v>
      </c>
    </row>
    <row r="177" spans="1:8" ht="14.25" x14ac:dyDescent="0.15">
      <c r="A177" s="3" t="s">
        <v>284</v>
      </c>
      <c r="B177" s="4" t="str">
        <f>A177&amp;D177</f>
        <v>nuby（努比）海洋系列</v>
      </c>
      <c r="C177" t="str">
        <f>IFERROR(VLOOKUP(A177,Sheet3!A$3:B$39,2,FALSE),A177)</f>
        <v>nuby/努比</v>
      </c>
      <c r="D177" s="3" t="s">
        <v>285</v>
      </c>
      <c r="E177" s="2" t="str">
        <f>C177&amp;D177</f>
        <v>nuby/努比海洋系列</v>
      </c>
      <c r="F177" s="10">
        <v>1.6630434782608701</v>
      </c>
      <c r="G177" s="3" t="s">
        <v>8</v>
      </c>
      <c r="H177">
        <f>VLOOKUP(C177,[1]Sheet1!$A:$B,2,FALSE)</f>
        <v>48697</v>
      </c>
    </row>
    <row r="178" spans="1:8" ht="14.25" x14ac:dyDescent="0.15">
      <c r="A178" s="3" t="s">
        <v>408</v>
      </c>
      <c r="B178" s="4" t="str">
        <f>A178&amp;D178</f>
        <v>nuby/努比</v>
      </c>
      <c r="C178" t="str">
        <f>IFERROR(VLOOKUP(A178,Sheet3!A$3:B$39,2,FALSE),A178)</f>
        <v>nuby/努比</v>
      </c>
      <c r="D178" s="3"/>
      <c r="E178" s="2" t="str">
        <f>C178&amp;D178</f>
        <v>nuby/努比</v>
      </c>
      <c r="F178" s="3">
        <v>2.6</v>
      </c>
      <c r="G178" s="3" t="s">
        <v>9</v>
      </c>
      <c r="H178">
        <f>VLOOKUP(C178,[1]Sheet1!$A:$B,2,FALSE)</f>
        <v>48697</v>
      </c>
    </row>
    <row r="179" spans="1:8" ht="14.25" x14ac:dyDescent="0.15">
      <c r="A179" s="11" t="s">
        <v>809</v>
      </c>
      <c r="B179" s="4" t="str">
        <f>A179&amp;D179</f>
        <v>OHBABY/欧贝比超薄透气</v>
      </c>
      <c r="C179" s="19" t="s">
        <v>799</v>
      </c>
      <c r="D179" s="8" t="s">
        <v>228</v>
      </c>
      <c r="E179" s="2" t="str">
        <f>C179&amp;D179</f>
        <v>欧贝比超薄透气</v>
      </c>
      <c r="F179" s="8">
        <v>1.28</v>
      </c>
      <c r="G179" s="3" t="s">
        <v>8</v>
      </c>
      <c r="H179">
        <f>VLOOKUP(C179,[1]Sheet1!$A:$B,2,FALSE)</f>
        <v>799932</v>
      </c>
    </row>
    <row r="180" spans="1:8" ht="14.25" x14ac:dyDescent="0.15">
      <c r="A180" s="3" t="s">
        <v>226</v>
      </c>
      <c r="B180" s="4" t="str">
        <f>A180&amp;D180</f>
        <v>OHBABY/欧贝比</v>
      </c>
      <c r="C180" t="str">
        <f>IFERROR(VLOOKUP(A180,Sheet3!A$3:B$39,2,FALSE),A180)</f>
        <v>OHBABY/欧贝比</v>
      </c>
      <c r="D180" s="3"/>
      <c r="E180" s="2" t="str">
        <f>C180&amp;D180</f>
        <v>OHBABY/欧贝比</v>
      </c>
      <c r="F180" s="3">
        <v>1.35</v>
      </c>
      <c r="G180" s="3" t="s">
        <v>8</v>
      </c>
      <c r="H180" t="e">
        <f>VLOOKUP(C180,[1]Sheet1!$A:$B,2,FALSE)</f>
        <v>#N/A</v>
      </c>
    </row>
    <row r="181" spans="1:8" ht="14.25" x14ac:dyDescent="0.15">
      <c r="A181" s="11" t="s">
        <v>226</v>
      </c>
      <c r="B181" s="4" t="str">
        <f>A181&amp;D181</f>
        <v>OHBABY/欧贝比天空之门</v>
      </c>
      <c r="C181" s="19" t="s">
        <v>799</v>
      </c>
      <c r="D181" s="8" t="s">
        <v>227</v>
      </c>
      <c r="E181" s="2" t="str">
        <f>C181&amp;D181</f>
        <v>欧贝比天空之门</v>
      </c>
      <c r="F181" s="8">
        <v>1.38</v>
      </c>
      <c r="G181" s="3" t="s">
        <v>8</v>
      </c>
      <c r="H181">
        <f>VLOOKUP(C181,[1]Sheet1!$A:$B,2,FALSE)</f>
        <v>799932</v>
      </c>
    </row>
    <row r="182" spans="1:8" ht="14.25" x14ac:dyDescent="0.15">
      <c r="A182" s="3" t="s">
        <v>409</v>
      </c>
      <c r="B182" s="4" t="str">
        <f>A182&amp;D182</f>
        <v>OKBEBE多效护理</v>
      </c>
      <c r="C182" t="str">
        <f>IFERROR(VLOOKUP(A182,Sheet3!A$3:B$39,2,FALSE),A182)</f>
        <v>okbebe</v>
      </c>
      <c r="D182" s="3" t="s">
        <v>410</v>
      </c>
      <c r="E182" s="2" t="str">
        <f>C182&amp;D182</f>
        <v>okbebe多效护理</v>
      </c>
      <c r="F182" s="3">
        <v>1.1599999999999999</v>
      </c>
      <c r="G182" s="3" t="s">
        <v>8</v>
      </c>
      <c r="H182">
        <f>VLOOKUP(C182,[1]Sheet1!$A:$B,2,FALSE)</f>
        <v>753316</v>
      </c>
    </row>
    <row r="183" spans="1:8" ht="14.25" x14ac:dyDescent="0.15">
      <c r="A183" s="3" t="s">
        <v>409</v>
      </c>
      <c r="B183" s="4" t="str">
        <f>A183&amp;D183</f>
        <v>OKBEBE医护级</v>
      </c>
      <c r="C183" t="str">
        <f>IFERROR(VLOOKUP(A183,Sheet3!A$3:B$39,2,FALSE),A183)</f>
        <v>okbebe</v>
      </c>
      <c r="D183" s="3" t="s">
        <v>371</v>
      </c>
      <c r="E183" s="2" t="str">
        <f>C183&amp;D183</f>
        <v>okbebe医护级</v>
      </c>
      <c r="F183" s="3">
        <v>2.35</v>
      </c>
      <c r="G183" s="3" t="s">
        <v>7</v>
      </c>
      <c r="H183">
        <f>VLOOKUP(C183,[1]Sheet1!$A:$B,2,FALSE)</f>
        <v>753316</v>
      </c>
    </row>
    <row r="184" spans="1:8" ht="14.25" x14ac:dyDescent="0.15">
      <c r="A184" s="6" t="s">
        <v>810</v>
      </c>
      <c r="B184" s="4" t="str">
        <f>A184&amp;D184</f>
        <v>OUKATU/悠卡兔</v>
      </c>
      <c r="C184" t="s">
        <v>520</v>
      </c>
      <c r="D184" s="6"/>
      <c r="E184" s="2" t="str">
        <f>C184&amp;D184</f>
        <v>BEABA</v>
      </c>
      <c r="F184" s="6">
        <v>1.1100000000000001</v>
      </c>
      <c r="G184" s="3" t="s">
        <v>8</v>
      </c>
      <c r="H184">
        <f>VLOOKUP(C184,[1]Sheet1!$A:$B,2,FALSE)</f>
        <v>48663</v>
      </c>
    </row>
    <row r="185" spans="1:8" ht="14.25" x14ac:dyDescent="0.15">
      <c r="A185" s="3" t="s">
        <v>419</v>
      </c>
      <c r="B185" s="4" t="str">
        <f>A185&amp;D185</f>
        <v>Pigeon/贝亲蚕丝</v>
      </c>
      <c r="C185" t="str">
        <f>IFERROR(VLOOKUP(A185,Sheet3!A$3:B$39,2,FALSE),A185)</f>
        <v>贝亲</v>
      </c>
      <c r="D185" s="3" t="s">
        <v>422</v>
      </c>
      <c r="E185" s="2" t="str">
        <f>C185&amp;D185</f>
        <v>贝亲蚕丝</v>
      </c>
      <c r="F185" s="3">
        <v>1.24</v>
      </c>
      <c r="G185" s="3" t="s">
        <v>8</v>
      </c>
      <c r="H185">
        <f>VLOOKUP(C185,[1]Sheet1!$A:$B,2,FALSE)</f>
        <v>48660</v>
      </c>
    </row>
    <row r="186" spans="1:8" ht="14.25" x14ac:dyDescent="0.15">
      <c r="A186" s="3" t="s">
        <v>419</v>
      </c>
      <c r="B186" s="4" t="str">
        <f>A186&amp;D186</f>
        <v>Pigeon/贝亲轻透型</v>
      </c>
      <c r="C186" t="str">
        <f>IFERROR(VLOOKUP(A186,Sheet3!A$3:B$39,2,FALSE),A186)</f>
        <v>贝亲</v>
      </c>
      <c r="D186" s="3" t="s">
        <v>420</v>
      </c>
      <c r="E186" s="2" t="str">
        <f>C186&amp;D186</f>
        <v>贝亲轻透型</v>
      </c>
      <c r="F186" s="3">
        <v>2.13</v>
      </c>
      <c r="G186" s="3" t="s">
        <v>7</v>
      </c>
      <c r="H186">
        <f>VLOOKUP(C186,[1]Sheet1!$A:$B,2,FALSE)</f>
        <v>48660</v>
      </c>
    </row>
    <row r="187" spans="1:8" ht="14.25" x14ac:dyDescent="0.15">
      <c r="A187" s="3" t="s">
        <v>419</v>
      </c>
      <c r="B187" s="4" t="str">
        <f>A187&amp;D187</f>
        <v>Pigeon/贝亲弱酸性</v>
      </c>
      <c r="C187" t="str">
        <f>IFERROR(VLOOKUP(A187,Sheet3!A$3:B$39,2,FALSE),A187)</f>
        <v>贝亲</v>
      </c>
      <c r="D187" s="3" t="s">
        <v>421</v>
      </c>
      <c r="E187" s="2" t="str">
        <f>C187&amp;D187</f>
        <v>贝亲弱酸性</v>
      </c>
      <c r="F187" s="3">
        <v>1.78</v>
      </c>
      <c r="G187" s="3" t="s">
        <v>8</v>
      </c>
      <c r="H187">
        <f>VLOOKUP(C187,[1]Sheet1!$A:$B,2,FALSE)</f>
        <v>48660</v>
      </c>
    </row>
    <row r="188" spans="1:8" ht="14.25" x14ac:dyDescent="0.15">
      <c r="A188" s="8" t="s">
        <v>253</v>
      </c>
      <c r="B188" s="4" t="str">
        <f>A188&amp;D188</f>
        <v>Qisezhu/七色猪人小力大</v>
      </c>
      <c r="C188" t="str">
        <f>IFERROR(VLOOKUP(A188,Sheet3!A$3:B$39,2,FALSE),A188)</f>
        <v>七色猪</v>
      </c>
      <c r="D188" s="8" t="s">
        <v>254</v>
      </c>
      <c r="E188" s="2" t="str">
        <f>C188&amp;D188</f>
        <v>七色猪人小力大</v>
      </c>
      <c r="F188" s="8">
        <v>0.6</v>
      </c>
      <c r="G188" s="3" t="str">
        <f>IF(F188&lt;1,"1元以下",IF(1.5&gt;F188&gt;1,"1-1.5元",IF(2&gt;F188&gt;1.5,"1.5-2元",IF(3&gt;F188&gt;2,"2-3元",IF(4&gt;F188&gt;3,"3-4元",IF(F188&gt;4,"4元+"))))))</f>
        <v>1元以下</v>
      </c>
      <c r="H188">
        <f>VLOOKUP(C188,[1]Sheet1!$A:$B,2,FALSE)</f>
        <v>3855063</v>
      </c>
    </row>
    <row r="189" spans="1:8" ht="14.25" x14ac:dyDescent="0.15">
      <c r="A189" s="8" t="s">
        <v>253</v>
      </c>
      <c r="B189" s="4" t="str">
        <f>A189&amp;D189</f>
        <v>Qisezhu/七色猪小首相</v>
      </c>
      <c r="C189" t="str">
        <f>IFERROR(VLOOKUP(A189,Sheet3!A$3:B$39,2,FALSE),A189)</f>
        <v>七色猪</v>
      </c>
      <c r="D189" s="8" t="s">
        <v>256</v>
      </c>
      <c r="E189" s="2" t="str">
        <f>C189&amp;D189</f>
        <v>七色猪小首相</v>
      </c>
      <c r="F189" s="8">
        <v>0.64</v>
      </c>
      <c r="G189" s="3" t="str">
        <f>IF(F189&lt;1,"1元以下",IF(1.5&gt;F189&gt;1,"1-1.5元",IF(2&gt;F189&gt;1.5,"1.5-2元",IF(3&gt;F189&gt;2,"2-3元",IF(4&gt;F189&gt;3,"3-4元",IF(F189&gt;4,"4元+"))))))</f>
        <v>1元以下</v>
      </c>
      <c r="H189">
        <f>VLOOKUP(C189,[1]Sheet1!$A:$B,2,FALSE)</f>
        <v>3855063</v>
      </c>
    </row>
    <row r="190" spans="1:8" ht="14.25" x14ac:dyDescent="0.15">
      <c r="A190" s="8" t="s">
        <v>253</v>
      </c>
      <c r="B190" s="4" t="str">
        <f>A190&amp;D190</f>
        <v>Qisezhu/七色猪小小梦想家</v>
      </c>
      <c r="C190" t="str">
        <f>IFERROR(VLOOKUP(A190,Sheet3!A$3:B$39,2,FALSE),A190)</f>
        <v>七色猪</v>
      </c>
      <c r="D190" s="8" t="s">
        <v>255</v>
      </c>
      <c r="E190" s="2" t="str">
        <f>C190&amp;D190</f>
        <v>七色猪小小梦想家</v>
      </c>
      <c r="F190" s="8">
        <v>0.79</v>
      </c>
      <c r="G190" s="3" t="str">
        <f>IF(F190&lt;1,"1元以下",IF(1.5&gt;F190&gt;1,"1-1.5元",IF(2&gt;F190&gt;1.5,"1.5-2元",IF(3&gt;F190&gt;2,"2-3元",IF(4&gt;F190&gt;3,"3-4元",IF(F190&gt;4,"4元+"))))))</f>
        <v>1元以下</v>
      </c>
      <c r="H190">
        <f>VLOOKUP(C190,[1]Sheet1!$A:$B,2,FALSE)</f>
        <v>3855063</v>
      </c>
    </row>
    <row r="191" spans="1:8" ht="14.25" x14ac:dyDescent="0.15">
      <c r="A191" s="8" t="s">
        <v>163</v>
      </c>
      <c r="B191" s="4" t="str">
        <f>A191&amp;D191</f>
        <v>Q－MO/奇莫淳棉</v>
      </c>
      <c r="C191" t="str">
        <f>IFERROR(VLOOKUP(A191,Sheet3!A$3:B$39,2,FALSE),A191)</f>
        <v>Q·MO/奇莫</v>
      </c>
      <c r="D191" s="3" t="s">
        <v>167</v>
      </c>
      <c r="E191" s="2" t="str">
        <f>C191&amp;D191</f>
        <v>Q·MO/奇莫淳棉</v>
      </c>
      <c r="F191" s="3">
        <v>1.83</v>
      </c>
      <c r="G191" s="3" t="s">
        <v>8</v>
      </c>
      <c r="H191">
        <f>VLOOKUP(C191,[1]Sheet1!$A:$B,2,FALSE)</f>
        <v>347380</v>
      </c>
    </row>
    <row r="192" spans="1:8" ht="14.25" x14ac:dyDescent="0.15">
      <c r="A192" s="8" t="s">
        <v>163</v>
      </c>
      <c r="B192" s="4" t="str">
        <f>A192&amp;D192</f>
        <v>Q－MO/奇莫淳氧弱酸</v>
      </c>
      <c r="C192" t="str">
        <f>IFERROR(VLOOKUP(A192,Sheet3!A$3:B$39,2,FALSE),A192)</f>
        <v>Q·MO/奇莫</v>
      </c>
      <c r="D192" s="3" t="s">
        <v>166</v>
      </c>
      <c r="E192" s="2" t="str">
        <f>C192&amp;D192</f>
        <v>Q·MO/奇莫淳氧弱酸</v>
      </c>
      <c r="F192" s="3">
        <v>2.23</v>
      </c>
      <c r="G192" s="3" t="s">
        <v>7</v>
      </c>
      <c r="H192">
        <f>VLOOKUP(C192,[1]Sheet1!$A:$B,2,FALSE)</f>
        <v>347380</v>
      </c>
    </row>
    <row r="193" spans="1:8" ht="14.25" x14ac:dyDescent="0.15">
      <c r="A193" s="8" t="s">
        <v>163</v>
      </c>
      <c r="B193" s="4" t="str">
        <f>A193&amp;D193</f>
        <v>Q－MO/奇莫皇家至柔系列</v>
      </c>
      <c r="C193" t="str">
        <f>IFERROR(VLOOKUP(A193,Sheet3!A$3:B$39,2,FALSE),A193)</f>
        <v>Q·MO/奇莫</v>
      </c>
      <c r="D193" s="3" t="s">
        <v>164</v>
      </c>
      <c r="E193" s="2" t="str">
        <f>C193&amp;D193</f>
        <v>Q·MO/奇莫皇家至柔系列</v>
      </c>
      <c r="F193" s="3">
        <v>2.15</v>
      </c>
      <c r="G193" s="3" t="s">
        <v>7</v>
      </c>
      <c r="H193">
        <f>VLOOKUP(C193,[1]Sheet1!$A:$B,2,FALSE)</f>
        <v>347380</v>
      </c>
    </row>
    <row r="194" spans="1:8" ht="14.25" x14ac:dyDescent="0.15">
      <c r="A194" s="8" t="s">
        <v>163</v>
      </c>
      <c r="B194" s="4" t="str">
        <f>A194&amp;D194</f>
        <v>Q－MO/奇莫轻柔系列</v>
      </c>
      <c r="C194" t="str">
        <f>IFERROR(VLOOKUP(A194,Sheet3!A$3:B$39,2,FALSE),A194)</f>
        <v>Q·MO/奇莫</v>
      </c>
      <c r="D194" s="3" t="s">
        <v>165</v>
      </c>
      <c r="E194" s="2" t="str">
        <f>C194&amp;D194</f>
        <v>Q·MO/奇莫轻柔系列</v>
      </c>
      <c r="F194" s="3">
        <v>1.45</v>
      </c>
      <c r="G194" s="3" t="s">
        <v>8</v>
      </c>
      <c r="H194">
        <f>VLOOKUP(C194,[1]Sheet1!$A:$B,2,FALSE)</f>
        <v>347380</v>
      </c>
    </row>
    <row r="195" spans="1:8" ht="14.25" x14ac:dyDescent="0.15">
      <c r="A195" s="6" t="s">
        <v>491</v>
      </c>
      <c r="B195" s="4" t="str">
        <f>A195&amp;D195</f>
        <v>SCOORNEST/科巢</v>
      </c>
      <c r="C195" t="str">
        <f>IFERROR(VLOOKUP(A195,Sheet3!A$3:B$39,2,FALSE),A195)</f>
        <v>SCOORNEST/科巢</v>
      </c>
      <c r="D195" s="6"/>
      <c r="E195" s="2" t="str">
        <f>C195&amp;D195</f>
        <v>SCOORNEST/科巢</v>
      </c>
      <c r="F195" s="6">
        <v>1.3</v>
      </c>
      <c r="G195" s="3" t="s">
        <v>8</v>
      </c>
      <c r="H195">
        <f>VLOOKUP(C195,[1]Sheet1!$A:$B,2,FALSE)</f>
        <v>3164420</v>
      </c>
    </row>
    <row r="196" spans="1:8" ht="14.25" x14ac:dyDescent="0.15">
      <c r="A196" s="3" t="s">
        <v>286</v>
      </c>
      <c r="B196" s="4" t="str">
        <f>A196&amp;D196</f>
        <v>SOLOVE超薄透气干爽系列</v>
      </c>
      <c r="C196" t="str">
        <f>IFERROR(VLOOKUP(A196,Sheet3!A$3:B$39,2,FALSE),A196)</f>
        <v>So Love</v>
      </c>
      <c r="D196" s="3" t="s">
        <v>291</v>
      </c>
      <c r="E196" s="2" t="str">
        <f>C196&amp;D196</f>
        <v>So Love超薄透气干爽系列</v>
      </c>
      <c r="F196" s="10">
        <v>1.95</v>
      </c>
      <c r="G196" s="3" t="s">
        <v>8</v>
      </c>
      <c r="H196">
        <f>VLOOKUP(C196,[1]Sheet1!$A:$B,2,FALSE)</f>
        <v>56692</v>
      </c>
    </row>
    <row r="197" spans="1:8" ht="14.25" x14ac:dyDescent="0.15">
      <c r="A197" s="3" t="s">
        <v>286</v>
      </c>
      <c r="B197" s="4" t="str">
        <f>A197&amp;D197</f>
        <v>SOLOVE多彩梦</v>
      </c>
      <c r="C197" t="str">
        <f>IFERROR(VLOOKUP(A197,Sheet3!A$3:B$39,2,FALSE),A197)</f>
        <v>So Love</v>
      </c>
      <c r="D197" s="3" t="s">
        <v>289</v>
      </c>
      <c r="E197" s="2" t="str">
        <f>C197&amp;D197</f>
        <v>So Love多彩梦</v>
      </c>
      <c r="F197" s="10">
        <v>1.73</v>
      </c>
      <c r="G197" s="3" t="s">
        <v>8</v>
      </c>
      <c r="H197">
        <f>VLOOKUP(C197,[1]Sheet1!$A:$B,2,FALSE)</f>
        <v>56692</v>
      </c>
    </row>
    <row r="198" spans="1:8" ht="14.25" x14ac:dyDescent="0.15">
      <c r="A198" s="3" t="s">
        <v>286</v>
      </c>
      <c r="B198" s="4" t="str">
        <f>A198&amp;D198</f>
        <v>SOLOVE米菲夜用系列</v>
      </c>
      <c r="C198" t="str">
        <f>IFERROR(VLOOKUP(A198,Sheet3!A$3:B$39,2,FALSE),A198)</f>
        <v>So Love</v>
      </c>
      <c r="D198" s="3" t="s">
        <v>292</v>
      </c>
      <c r="E198" s="2" t="str">
        <f>C198&amp;D198</f>
        <v>So Love米菲夜用系列</v>
      </c>
      <c r="F198" s="10">
        <v>1.95</v>
      </c>
      <c r="G198" s="3" t="s">
        <v>8</v>
      </c>
      <c r="H198">
        <f>VLOOKUP(C198,[1]Sheet1!$A:$B,2,FALSE)</f>
        <v>56692</v>
      </c>
    </row>
    <row r="199" spans="1:8" ht="14.25" x14ac:dyDescent="0.15">
      <c r="A199" s="3" t="s">
        <v>286</v>
      </c>
      <c r="B199" s="4" t="str">
        <f>A199&amp;D199</f>
        <v>SOLOVE小花园系列</v>
      </c>
      <c r="C199" t="str">
        <f>IFERROR(VLOOKUP(A199,Sheet3!A$3:B$39,2,FALSE),A199)</f>
        <v>So Love</v>
      </c>
      <c r="D199" s="3" t="s">
        <v>293</v>
      </c>
      <c r="E199" s="2" t="str">
        <f>C199&amp;D199</f>
        <v>So Love小花园系列</v>
      </c>
      <c r="F199" s="10">
        <v>1.95</v>
      </c>
      <c r="G199" s="3" t="s">
        <v>8</v>
      </c>
      <c r="H199">
        <f>VLOOKUP(C199,[1]Sheet1!$A:$B,2,FALSE)</f>
        <v>56692</v>
      </c>
    </row>
    <row r="200" spans="1:8" ht="14.25" x14ac:dyDescent="0.15">
      <c r="A200" s="3" t="s">
        <v>286</v>
      </c>
      <c r="B200" s="4" t="str">
        <f>A200&amp;D200</f>
        <v>SOLOVE芯呼吸</v>
      </c>
      <c r="C200" t="str">
        <f>IFERROR(VLOOKUP(A200,Sheet3!A$3:B$39,2,FALSE),A200)</f>
        <v>So Love</v>
      </c>
      <c r="D200" s="3" t="s">
        <v>287</v>
      </c>
      <c r="E200" s="2" t="str">
        <f>C200&amp;D200</f>
        <v>So Love芯呼吸</v>
      </c>
      <c r="F200" s="10">
        <v>1.51111111111111</v>
      </c>
      <c r="G200" s="3" t="s">
        <v>8</v>
      </c>
      <c r="H200">
        <f>VLOOKUP(C200,[1]Sheet1!$A:$B,2,FALSE)</f>
        <v>56692</v>
      </c>
    </row>
    <row r="201" spans="1:8" ht="14.25" x14ac:dyDescent="0.15">
      <c r="A201" s="3" t="s">
        <v>286</v>
      </c>
      <c r="B201" s="4" t="str">
        <f>A201&amp;D201</f>
        <v>SOLOVE云薄轻芯</v>
      </c>
      <c r="C201" t="str">
        <f>IFERROR(VLOOKUP(A201,Sheet3!A$3:B$39,2,FALSE),A201)</f>
        <v>So Love</v>
      </c>
      <c r="D201" s="3" t="s">
        <v>290</v>
      </c>
      <c r="E201" s="2" t="str">
        <f>C201&amp;D201</f>
        <v>So Love云薄轻芯</v>
      </c>
      <c r="F201" s="10">
        <v>1.95</v>
      </c>
      <c r="G201" s="3" t="s">
        <v>8</v>
      </c>
      <c r="H201">
        <f>VLOOKUP(C201,[1]Sheet1!$A:$B,2,FALSE)</f>
        <v>56692</v>
      </c>
    </row>
    <row r="202" spans="1:8" ht="14.25" x14ac:dyDescent="0.15">
      <c r="A202" s="3" t="s">
        <v>286</v>
      </c>
      <c r="B202" s="4" t="str">
        <f>A202&amp;D202</f>
        <v>SOLOVE云弹乐动系列</v>
      </c>
      <c r="C202" t="str">
        <f>IFERROR(VLOOKUP(A202,Sheet3!A$3:B$39,2,FALSE),A202)</f>
        <v>So Love</v>
      </c>
      <c r="D202" s="3" t="s">
        <v>294</v>
      </c>
      <c r="E202" s="2" t="str">
        <f>C202&amp;D202</f>
        <v>So Love云弹乐动系列</v>
      </c>
      <c r="F202" s="10">
        <v>1.95</v>
      </c>
      <c r="G202" s="3" t="s">
        <v>8</v>
      </c>
      <c r="H202">
        <f>VLOOKUP(C202,[1]Sheet1!$A:$B,2,FALSE)</f>
        <v>56692</v>
      </c>
    </row>
    <row r="203" spans="1:8" ht="14.25" x14ac:dyDescent="0.15">
      <c r="A203" s="3" t="s">
        <v>286</v>
      </c>
      <c r="B203" s="4" t="str">
        <f>A203&amp;D203</f>
        <v>SOLOVE云吸畅爽</v>
      </c>
      <c r="C203" t="str">
        <f>IFERROR(VLOOKUP(A203,Sheet3!A$3:B$39,2,FALSE),A203)</f>
        <v>So Love</v>
      </c>
      <c r="D203" s="3" t="s">
        <v>288</v>
      </c>
      <c r="E203" s="2" t="str">
        <f>C203&amp;D203</f>
        <v>So Love云吸畅爽</v>
      </c>
      <c r="F203" s="10">
        <v>1.5</v>
      </c>
      <c r="G203" s="3" t="s">
        <v>8</v>
      </c>
      <c r="H203">
        <f>VLOOKUP(C203,[1]Sheet1!$A:$B,2,FALSE)</f>
        <v>56692</v>
      </c>
    </row>
    <row r="204" spans="1:8" ht="14.25" x14ac:dyDescent="0.15">
      <c r="A204" s="8" t="s">
        <v>119</v>
      </c>
      <c r="B204" s="4" t="str">
        <f>A204&amp;D204</f>
        <v>TEDDY BEAR/泰迪熊薄柔夜用系列</v>
      </c>
      <c r="C204" t="str">
        <f>IFERROR(VLOOKUP(A204,Sheet3!A$3:B$39,2,FALSE),A204)</f>
        <v>泰迪熊</v>
      </c>
      <c r="D204" s="3" t="s">
        <v>123</v>
      </c>
      <c r="E204" s="2" t="str">
        <f>C204&amp;D204</f>
        <v>泰迪熊薄柔夜用系列</v>
      </c>
      <c r="F204" s="3">
        <v>1.76</v>
      </c>
      <c r="G204" s="3" t="s">
        <v>8</v>
      </c>
      <c r="H204">
        <f>VLOOKUP(C204,[1]Sheet1!$A:$B,2,FALSE)</f>
        <v>75759</v>
      </c>
    </row>
    <row r="205" spans="1:8" ht="14.25" x14ac:dyDescent="0.15">
      <c r="A205" s="8" t="s">
        <v>119</v>
      </c>
      <c r="B205" s="4" t="str">
        <f>A205&amp;D205</f>
        <v>TEDDY BEAR/泰迪熊呼吸特薄系列</v>
      </c>
      <c r="C205" t="str">
        <f>IFERROR(VLOOKUP(A205,Sheet3!A$3:B$39,2,FALSE),A205)</f>
        <v>泰迪熊</v>
      </c>
      <c r="D205" s="3" t="s">
        <v>120</v>
      </c>
      <c r="E205" s="2" t="str">
        <f>C205&amp;D205</f>
        <v>泰迪熊呼吸特薄系列</v>
      </c>
      <c r="F205" s="3">
        <v>1.52</v>
      </c>
      <c r="G205" s="3" t="s">
        <v>8</v>
      </c>
      <c r="H205">
        <f>VLOOKUP(C205,[1]Sheet1!$A:$B,2,FALSE)</f>
        <v>75759</v>
      </c>
    </row>
    <row r="206" spans="1:8" ht="14.25" x14ac:dyDescent="0.15">
      <c r="A206" s="8" t="s">
        <v>119</v>
      </c>
      <c r="B206" s="4" t="str">
        <f>A206&amp;D206</f>
        <v>TEDDY BEAR/泰迪熊亲肌肤贵族系列</v>
      </c>
      <c r="C206" t="str">
        <f>IFERROR(VLOOKUP(A206,Sheet3!A$3:B$39,2,FALSE),A206)</f>
        <v>泰迪熊</v>
      </c>
      <c r="D206" s="3" t="s">
        <v>122</v>
      </c>
      <c r="E206" s="2" t="str">
        <f>C206&amp;D206</f>
        <v>泰迪熊亲肌肤贵族系列</v>
      </c>
      <c r="F206" s="3">
        <v>2.81</v>
      </c>
      <c r="G206" s="3" t="s">
        <v>9</v>
      </c>
      <c r="H206">
        <f>VLOOKUP(C206,[1]Sheet1!$A:$B,2,FALSE)</f>
        <v>75759</v>
      </c>
    </row>
    <row r="207" spans="1:8" ht="14.25" x14ac:dyDescent="0.15">
      <c r="A207" s="8" t="s">
        <v>119</v>
      </c>
      <c r="B207" s="4" t="str">
        <f>A207&amp;D207</f>
        <v>TEDDY BEAR/泰迪熊臻薄宠爱系列</v>
      </c>
      <c r="C207" t="str">
        <f>IFERROR(VLOOKUP(A207,Sheet3!A$3:B$39,2,FALSE),A207)</f>
        <v>泰迪熊</v>
      </c>
      <c r="D207" s="3" t="s">
        <v>121</v>
      </c>
      <c r="E207" s="2" t="str">
        <f>C207&amp;D207</f>
        <v>泰迪熊臻薄宠爱系列</v>
      </c>
      <c r="F207" s="3">
        <v>2.1800000000000002</v>
      </c>
      <c r="G207" s="3" t="s">
        <v>7</v>
      </c>
      <c r="H207">
        <f>VLOOKUP(C207,[1]Sheet1!$A:$B,2,FALSE)</f>
        <v>75759</v>
      </c>
    </row>
    <row r="208" spans="1:8" ht="14.25" x14ac:dyDescent="0.15">
      <c r="A208" s="11" t="s">
        <v>268</v>
      </c>
      <c r="B208" s="4" t="str">
        <f>A208&amp;D208</f>
        <v>The three piggy/三只小猪</v>
      </c>
      <c r="C208" t="str">
        <f>IFERROR(VLOOKUP(A208,Sheet3!A$3:B$39,2,FALSE),A208)</f>
        <v>The three piggy/三只小猪</v>
      </c>
      <c r="D208" s="8"/>
      <c r="E208" s="2" t="str">
        <f>C208&amp;D208</f>
        <v>The three piggy/三只小猪</v>
      </c>
      <c r="F208" s="8">
        <v>1.3</v>
      </c>
      <c r="G208" s="3" t="s">
        <v>8</v>
      </c>
      <c r="H208">
        <f>VLOOKUP(C208,[1]Sheet1!$A:$B,2,FALSE)</f>
        <v>5486044</v>
      </c>
    </row>
    <row r="209" spans="1:8" ht="14.25" x14ac:dyDescent="0.15">
      <c r="A209" s="6" t="s">
        <v>488</v>
      </c>
      <c r="B209" s="4" t="str">
        <f>A209&amp;D209</f>
        <v>UYUBO/优宜宝</v>
      </c>
      <c r="C209" t="str">
        <f>IFERROR(VLOOKUP(A209,Sheet3!A$3:B$39,2,FALSE),A209)</f>
        <v>UYUBO/优宜宝</v>
      </c>
      <c r="D209" s="6"/>
      <c r="E209" s="2" t="str">
        <f>C209&amp;D209</f>
        <v>UYUBO/优宜宝</v>
      </c>
      <c r="F209" s="6">
        <v>1.45</v>
      </c>
      <c r="G209" s="3" t="s">
        <v>8</v>
      </c>
      <c r="H209">
        <f>VLOOKUP(C209,[1]Sheet1!$A:$B,2,FALSE)</f>
        <v>6124920</v>
      </c>
    </row>
    <row r="210" spans="1:8" ht="14.25" x14ac:dyDescent="0.15">
      <c r="A210" s="3" t="s">
        <v>423</v>
      </c>
      <c r="B210" s="4" t="str">
        <f>A210&amp;D210</f>
        <v>YINGYA/婴芽爱芽系列</v>
      </c>
      <c r="C210" t="str">
        <f>IFERROR(VLOOKUP(A210,Sheet3!A$3:B$39,2,FALSE),A210)</f>
        <v>婴芽</v>
      </c>
      <c r="D210" s="3" t="s">
        <v>424</v>
      </c>
      <c r="E210" s="2" t="str">
        <f>C210&amp;D210</f>
        <v>婴芽爱芽系列</v>
      </c>
      <c r="F210" s="3">
        <v>0.83</v>
      </c>
      <c r="G210" s="3" t="s">
        <v>3</v>
      </c>
      <c r="H210">
        <f>VLOOKUP(C210,[1]Sheet1!$A:$B,2,FALSE)</f>
        <v>5159691</v>
      </c>
    </row>
    <row r="211" spans="1:8" ht="14.25" x14ac:dyDescent="0.15">
      <c r="A211" s="3" t="s">
        <v>423</v>
      </c>
      <c r="B211" s="4" t="str">
        <f>A211&amp;D211</f>
        <v>YINGYA/婴芽萌芽系列（医护级）</v>
      </c>
      <c r="C211" t="str">
        <f>IFERROR(VLOOKUP(A211,Sheet3!A$3:B$39,2,FALSE),A211)</f>
        <v>婴芽</v>
      </c>
      <c r="D211" s="3" t="s">
        <v>425</v>
      </c>
      <c r="E211" s="2" t="str">
        <f>C211&amp;D211</f>
        <v>婴芽萌芽系列（医护级）</v>
      </c>
      <c r="F211" s="3">
        <v>1.08</v>
      </c>
      <c r="G211" s="3" t="s">
        <v>8</v>
      </c>
      <c r="H211">
        <f>VLOOKUP(C211,[1]Sheet1!$A:$B,2,FALSE)</f>
        <v>5159691</v>
      </c>
    </row>
    <row r="212" spans="1:8" ht="14.25" x14ac:dyDescent="0.15">
      <c r="A212" s="3" t="s">
        <v>423</v>
      </c>
      <c r="B212" s="4" t="str">
        <f>A212&amp;D212</f>
        <v>YINGYA/婴芽婴芽系列</v>
      </c>
      <c r="C212" t="str">
        <f>IFERROR(VLOOKUP(A212,Sheet3!A$3:B$39,2,FALSE),A212)</f>
        <v>婴芽</v>
      </c>
      <c r="D212" s="3" t="s">
        <v>426</v>
      </c>
      <c r="E212" s="2" t="str">
        <f>C212&amp;D212</f>
        <v>婴芽婴芽系列</v>
      </c>
      <c r="F212" s="3">
        <v>0.63</v>
      </c>
      <c r="G212" s="3" t="s">
        <v>3</v>
      </c>
      <c r="H212">
        <f>VLOOKUP(C212,[1]Sheet1!$A:$B,2,FALSE)</f>
        <v>5159691</v>
      </c>
    </row>
    <row r="213" spans="1:8" ht="14.25" x14ac:dyDescent="0.15">
      <c r="A213" s="11" t="s">
        <v>278</v>
      </c>
      <c r="B213" s="4" t="str">
        <f>A213&amp;D213</f>
        <v>艾叶草艾心果</v>
      </c>
      <c r="C213" t="str">
        <f>IFERROR(VLOOKUP(A213,Sheet3!A$3:B$39,2,FALSE),A213)</f>
        <v>艾叶草</v>
      </c>
      <c r="D213" s="8" t="s">
        <v>279</v>
      </c>
      <c r="E213" s="2" t="str">
        <f>C213&amp;D213</f>
        <v>艾叶草艾心果</v>
      </c>
      <c r="F213" s="8">
        <v>1.34</v>
      </c>
      <c r="G213" s="3" t="s">
        <v>8</v>
      </c>
      <c r="H213">
        <f>VLOOKUP(C213,[1]Sheet1!$A:$B,2,FALSE)</f>
        <v>1115649</v>
      </c>
    </row>
    <row r="214" spans="1:8" ht="14.25" x14ac:dyDescent="0.15">
      <c r="A214" s="8" t="s">
        <v>86</v>
      </c>
      <c r="B214" s="4" t="str">
        <f>A214&amp;D214</f>
        <v>安儿乐超薄干爽</v>
      </c>
      <c r="C214" t="str">
        <f>IFERROR(VLOOKUP(A214,Sheet3!A$3:B$39,2,FALSE),A214)</f>
        <v>安儿乐</v>
      </c>
      <c r="D214" s="3" t="s">
        <v>91</v>
      </c>
      <c r="E214" s="2" t="str">
        <f>C214&amp;D214</f>
        <v>安儿乐超薄干爽</v>
      </c>
      <c r="F214" s="3">
        <v>0.71</v>
      </c>
      <c r="G214" s="3" t="s">
        <v>3</v>
      </c>
      <c r="H214">
        <f>VLOOKUP(C214,[1]Sheet1!$A:$B,2,FALSE)</f>
        <v>280006</v>
      </c>
    </row>
    <row r="215" spans="1:8" ht="14.25" x14ac:dyDescent="0.15">
      <c r="A215" s="8" t="s">
        <v>86</v>
      </c>
      <c r="B215" s="4" t="str">
        <f>A215&amp;D215</f>
        <v>安儿乐超柔防漏</v>
      </c>
      <c r="C215" t="str">
        <f>IFERROR(VLOOKUP(A215,Sheet3!A$3:B$39,2,FALSE),A215)</f>
        <v>安儿乐</v>
      </c>
      <c r="D215" s="3" t="s">
        <v>92</v>
      </c>
      <c r="E215" s="2" t="str">
        <f>C215&amp;D215</f>
        <v>安儿乐超柔防漏</v>
      </c>
      <c r="F215" s="3">
        <v>2.7</v>
      </c>
      <c r="G215" s="3" t="s">
        <v>9</v>
      </c>
      <c r="H215">
        <f>VLOOKUP(C215,[1]Sheet1!$A:$B,2,FALSE)</f>
        <v>280006</v>
      </c>
    </row>
    <row r="216" spans="1:8" ht="14.25" x14ac:dyDescent="0.15">
      <c r="A216" s="8" t="s">
        <v>86</v>
      </c>
      <c r="B216" s="4" t="str">
        <f>A216&amp;D216</f>
        <v>安儿乐魔力吸吸</v>
      </c>
      <c r="C216" t="str">
        <f>IFERROR(VLOOKUP(A216,Sheet3!A$3:B$39,2,FALSE),A216)</f>
        <v>安儿乐</v>
      </c>
      <c r="D216" s="3" t="s">
        <v>89</v>
      </c>
      <c r="E216" s="2" t="str">
        <f>C216&amp;D216</f>
        <v>安儿乐魔力吸吸</v>
      </c>
      <c r="F216" s="3">
        <v>1.08</v>
      </c>
      <c r="G216" s="3" t="s">
        <v>8</v>
      </c>
      <c r="H216">
        <f>VLOOKUP(C216,[1]Sheet1!$A:$B,2,FALSE)</f>
        <v>280006</v>
      </c>
    </row>
    <row r="217" spans="1:8" ht="14.25" x14ac:dyDescent="0.15">
      <c r="A217" s="8" t="s">
        <v>86</v>
      </c>
      <c r="B217" s="4" t="str">
        <f>A217&amp;D217</f>
        <v>安儿乐扭扭弹力裤</v>
      </c>
      <c r="C217" t="str">
        <f>IFERROR(VLOOKUP(A217,Sheet3!A$3:B$39,2,FALSE),A217)</f>
        <v>安儿乐</v>
      </c>
      <c r="D217" s="3" t="s">
        <v>88</v>
      </c>
      <c r="E217" s="2" t="str">
        <f>C217&amp;D217</f>
        <v>安儿乐扭扭弹力裤</v>
      </c>
      <c r="F217" s="3">
        <v>0.95</v>
      </c>
      <c r="G217" s="3" t="s">
        <v>3</v>
      </c>
      <c r="H217">
        <f>VLOOKUP(C217,[1]Sheet1!$A:$B,2,FALSE)</f>
        <v>280006</v>
      </c>
    </row>
    <row r="218" spans="1:8" ht="14.25" x14ac:dyDescent="0.15">
      <c r="A218" s="8" t="s">
        <v>86</v>
      </c>
      <c r="B218" s="4" t="str">
        <f>A218&amp;D218</f>
        <v>安儿乐生肖裤</v>
      </c>
      <c r="C218" t="str">
        <f>IFERROR(VLOOKUP(A218,Sheet3!A$3:B$39,2,FALSE),A218)</f>
        <v>安儿乐</v>
      </c>
      <c r="D218" s="3" t="s">
        <v>93</v>
      </c>
      <c r="E218" s="2" t="str">
        <f>C218&amp;D218</f>
        <v>安儿乐生肖裤</v>
      </c>
      <c r="F218" s="3">
        <v>1.81</v>
      </c>
      <c r="G218" s="3" t="s">
        <v>8</v>
      </c>
      <c r="H218">
        <f>VLOOKUP(C218,[1]Sheet1!$A:$B,2,FALSE)</f>
        <v>280006</v>
      </c>
    </row>
    <row r="219" spans="1:8" ht="14.25" x14ac:dyDescent="0.15">
      <c r="A219" s="8" t="s">
        <v>86</v>
      </c>
      <c r="B219" s="4" t="str">
        <f>A219&amp;D219</f>
        <v>安儿乐特柔小轻芯</v>
      </c>
      <c r="C219" t="str">
        <f>IFERROR(VLOOKUP(A219,Sheet3!A$3:B$39,2,FALSE),A219)</f>
        <v>安儿乐</v>
      </c>
      <c r="D219" s="3" t="s">
        <v>90</v>
      </c>
      <c r="E219" s="2" t="str">
        <f>C219&amp;D219</f>
        <v>安儿乐特柔小轻芯</v>
      </c>
      <c r="F219" s="3">
        <v>2.27</v>
      </c>
      <c r="G219" s="3" t="s">
        <v>7</v>
      </c>
      <c r="H219">
        <f>VLOOKUP(C219,[1]Sheet1!$A:$B,2,FALSE)</f>
        <v>280006</v>
      </c>
    </row>
    <row r="220" spans="1:8" ht="14.25" x14ac:dyDescent="0.15">
      <c r="A220" s="8" t="s">
        <v>86</v>
      </c>
      <c r="B220" s="4" t="str">
        <f>A220&amp;D220</f>
        <v>安儿乐通用超薄透气（实惠干爽）</v>
      </c>
      <c r="C220" t="str">
        <f>IFERROR(VLOOKUP(A220,Sheet3!A$3:B$39,2,FALSE),A220)</f>
        <v>安儿乐</v>
      </c>
      <c r="D220" s="3" t="s">
        <v>94</v>
      </c>
      <c r="E220" s="2" t="str">
        <f>C220&amp;D220</f>
        <v>安儿乐通用超薄透气（实惠干爽）</v>
      </c>
      <c r="F220" s="3">
        <v>0.54</v>
      </c>
      <c r="G220" s="3" t="s">
        <v>3</v>
      </c>
      <c r="H220">
        <f>VLOOKUP(C220,[1]Sheet1!$A:$B,2,FALSE)</f>
        <v>280006</v>
      </c>
    </row>
    <row r="221" spans="1:8" ht="14.25" x14ac:dyDescent="0.15">
      <c r="A221" s="8" t="s">
        <v>86</v>
      </c>
      <c r="B221" s="4" t="str">
        <f>A221&amp;D221</f>
        <v>安儿乐小酷裤</v>
      </c>
      <c r="C221" t="str">
        <f>IFERROR(VLOOKUP(A221,Sheet3!A$3:B$39,2,FALSE),A221)</f>
        <v>安儿乐</v>
      </c>
      <c r="D221" s="3" t="s">
        <v>95</v>
      </c>
      <c r="E221" s="2" t="str">
        <f>C221&amp;D221</f>
        <v>安儿乐小酷裤</v>
      </c>
      <c r="F221" s="3">
        <v>0.97</v>
      </c>
      <c r="G221" s="3" t="s">
        <v>3</v>
      </c>
      <c r="H221">
        <f>VLOOKUP(C221,[1]Sheet1!$A:$B,2,FALSE)</f>
        <v>280006</v>
      </c>
    </row>
    <row r="222" spans="1:8" ht="14.25" x14ac:dyDescent="0.15">
      <c r="A222" s="8" t="s">
        <v>86</v>
      </c>
      <c r="B222" s="4" t="str">
        <f>A222&amp;D222</f>
        <v>安儿乐小轻芯</v>
      </c>
      <c r="C222" t="str">
        <f>IFERROR(VLOOKUP(A222,Sheet3!A$3:B$39,2,FALSE),A222)</f>
        <v>安儿乐</v>
      </c>
      <c r="D222" s="3" t="s">
        <v>87</v>
      </c>
      <c r="E222" s="2" t="str">
        <f>C222&amp;D222</f>
        <v>安儿乐小轻芯</v>
      </c>
      <c r="F222" s="3">
        <v>1.17</v>
      </c>
      <c r="G222" s="3" t="s">
        <v>8</v>
      </c>
      <c r="H222">
        <f>VLOOKUP(C222,[1]Sheet1!$A:$B,2,FALSE)</f>
        <v>280006</v>
      </c>
    </row>
    <row r="223" spans="1:8" ht="14.25" x14ac:dyDescent="0.15">
      <c r="A223" s="3" t="s">
        <v>295</v>
      </c>
      <c r="B223" s="4" t="str">
        <f>A223&amp;D223</f>
        <v>安儿乐（Anerle）干爽超薄</v>
      </c>
      <c r="C223" t="str">
        <f>IFERROR(VLOOKUP(A223,Sheet3!A$3:B$39,2,FALSE),A223)</f>
        <v>安儿乐</v>
      </c>
      <c r="D223" s="3" t="s">
        <v>296</v>
      </c>
      <c r="E223" s="2" t="str">
        <f>C223&amp;D223</f>
        <v>安儿乐干爽超薄</v>
      </c>
      <c r="F223" s="10">
        <v>0.73145161290322602</v>
      </c>
      <c r="G223" s="3" t="str">
        <f>IF(F223&lt;1,"1元以下",IF(1.5&gt;F223&gt;1,"1-1.5元",IF(2&gt;F223&gt;1.5,"1.5-2元",IF(3&gt;F223&gt;2,"2-3元",IF(4&gt;F223&gt;3,"3-4元",IF(F223&gt;4,"4元+"))))))</f>
        <v>1元以下</v>
      </c>
      <c r="H223">
        <f>VLOOKUP(C223,[1]Sheet1!$A:$B,2,FALSE)</f>
        <v>280006</v>
      </c>
    </row>
    <row r="224" spans="1:8" ht="14.25" x14ac:dyDescent="0.15">
      <c r="A224" s="6" t="s">
        <v>479</v>
      </c>
      <c r="B224" s="4" t="str">
        <f>A224&amp;D224</f>
        <v>巴巴象爱不完系列</v>
      </c>
      <c r="C224" t="str">
        <f>IFERROR(VLOOKUP(A224,Sheet3!A$3:B$39,2,FALSE),A224)</f>
        <v>巴巴象</v>
      </c>
      <c r="D224" s="6" t="s">
        <v>483</v>
      </c>
      <c r="E224" s="2" t="str">
        <f>C224&amp;D224</f>
        <v>巴巴象爱不完系列</v>
      </c>
      <c r="F224" s="6">
        <v>1.56</v>
      </c>
      <c r="G224" s="3" t="s">
        <v>8</v>
      </c>
      <c r="H224">
        <f>VLOOKUP(C224,[1]Sheet1!$A:$B,2,FALSE)</f>
        <v>274709</v>
      </c>
    </row>
    <row r="225" spans="1:8" ht="14.25" x14ac:dyDescent="0.15">
      <c r="A225" s="6" t="s">
        <v>479</v>
      </c>
      <c r="B225" s="4" t="str">
        <f>A225&amp;D225</f>
        <v>巴巴象经典系列</v>
      </c>
      <c r="C225" t="str">
        <f>IFERROR(VLOOKUP(A225,Sheet3!A$3:B$39,2,FALSE),A225)</f>
        <v>巴巴象</v>
      </c>
      <c r="D225" s="6" t="s">
        <v>113</v>
      </c>
      <c r="E225" s="2" t="str">
        <f>C225&amp;D225</f>
        <v>巴巴象经典系列</v>
      </c>
      <c r="F225" s="6">
        <v>1.57</v>
      </c>
      <c r="G225" s="3" t="s">
        <v>8</v>
      </c>
      <c r="H225">
        <f>VLOOKUP(C225,[1]Sheet1!$A:$B,2,FALSE)</f>
        <v>274709</v>
      </c>
    </row>
    <row r="226" spans="1:8" ht="14.25" x14ac:dyDescent="0.15">
      <c r="A226" s="6" t="s">
        <v>479</v>
      </c>
      <c r="B226" s="4" t="str">
        <f>A226&amp;D226</f>
        <v>巴巴象萌芯系列</v>
      </c>
      <c r="C226" t="str">
        <f>IFERROR(VLOOKUP(A226,Sheet3!A$3:B$39,2,FALSE),A226)</f>
        <v>巴巴象</v>
      </c>
      <c r="D226" s="6" t="s">
        <v>481</v>
      </c>
      <c r="E226" s="2" t="str">
        <f>C226&amp;D226</f>
        <v>巴巴象萌芯系列</v>
      </c>
      <c r="F226" s="6">
        <v>1.36</v>
      </c>
      <c r="G226" s="3" t="s">
        <v>8</v>
      </c>
      <c r="H226">
        <f>VLOOKUP(C226,[1]Sheet1!$A:$B,2,FALSE)</f>
        <v>274709</v>
      </c>
    </row>
    <row r="227" spans="1:8" ht="14.25" x14ac:dyDescent="0.15">
      <c r="A227" s="6" t="s">
        <v>479</v>
      </c>
      <c r="B227" s="4" t="str">
        <f>A227&amp;D227</f>
        <v>巴巴象象芯力系列</v>
      </c>
      <c r="C227" t="str">
        <f>IFERROR(VLOOKUP(A227,Sheet3!A$3:B$39,2,FALSE),A227)</f>
        <v>巴巴象</v>
      </c>
      <c r="D227" s="6" t="s">
        <v>482</v>
      </c>
      <c r="E227" s="2" t="str">
        <f>C227&amp;D227</f>
        <v>巴巴象象芯力系列</v>
      </c>
      <c r="F227" s="6">
        <v>1.81</v>
      </c>
      <c r="G227" s="3" t="s">
        <v>8</v>
      </c>
      <c r="H227">
        <f>VLOOKUP(C227,[1]Sheet1!$A:$B,2,FALSE)</f>
        <v>274709</v>
      </c>
    </row>
    <row r="228" spans="1:8" ht="14.25" x14ac:dyDescent="0.15">
      <c r="A228" s="6" t="s">
        <v>479</v>
      </c>
      <c r="B228" s="4" t="str">
        <f>A228&amp;D228</f>
        <v>巴巴象臻芯系列</v>
      </c>
      <c r="C228" t="str">
        <f>IFERROR(VLOOKUP(A228,Sheet3!A$3:B$39,2,FALSE),A228)</f>
        <v>巴巴象</v>
      </c>
      <c r="D228" s="6" t="s">
        <v>480</v>
      </c>
      <c r="E228" s="2" t="str">
        <f>C228&amp;D228</f>
        <v>巴巴象臻芯系列</v>
      </c>
      <c r="F228" s="6">
        <v>1.64</v>
      </c>
      <c r="G228" s="3" t="s">
        <v>8</v>
      </c>
      <c r="H228">
        <f>VLOOKUP(C228,[1]Sheet1!$A:$B,2,FALSE)</f>
        <v>274709</v>
      </c>
    </row>
    <row r="229" spans="1:8" ht="14.25" x14ac:dyDescent="0.15">
      <c r="A229" s="3" t="s">
        <v>22</v>
      </c>
      <c r="B229" s="4" t="str">
        <f>A229&amp;D229</f>
        <v>帮宝适纯净帮</v>
      </c>
      <c r="C229" t="str">
        <f>IFERROR(VLOOKUP(A229,Sheet3!A$3:B$39,2,FALSE),A229)</f>
        <v>帮宝适</v>
      </c>
      <c r="D229" s="3" t="s">
        <v>27</v>
      </c>
      <c r="E229" s="2" t="str">
        <f>C229&amp;D229</f>
        <v>帮宝适纯净帮</v>
      </c>
      <c r="F229" s="3">
        <v>6</v>
      </c>
      <c r="G229" s="3" t="s">
        <v>10</v>
      </c>
      <c r="H229">
        <f>VLOOKUP(C229,[1]Sheet1!$A:$B,2,FALSE)</f>
        <v>274044</v>
      </c>
    </row>
    <row r="230" spans="1:8" ht="14.25" x14ac:dyDescent="0.15">
      <c r="A230" s="3" t="s">
        <v>22</v>
      </c>
      <c r="B230" s="4" t="str">
        <f>A230&amp;D230</f>
        <v>帮宝适袋鼠裤</v>
      </c>
      <c r="C230" t="str">
        <f>IFERROR(VLOOKUP(A230,Sheet3!A$3:B$39,2,FALSE),A230)</f>
        <v>帮宝适</v>
      </c>
      <c r="D230" s="3" t="s">
        <v>28</v>
      </c>
      <c r="E230" s="2" t="str">
        <f>C230&amp;D230</f>
        <v>帮宝适袋鼠裤</v>
      </c>
      <c r="F230" s="3">
        <v>2.6</v>
      </c>
      <c r="G230" s="3" t="s">
        <v>9</v>
      </c>
      <c r="H230">
        <f>VLOOKUP(C230,[1]Sheet1!$A:$B,2,FALSE)</f>
        <v>274044</v>
      </c>
    </row>
    <row r="231" spans="1:8" ht="14.25" x14ac:dyDescent="0.15">
      <c r="A231" s="3" t="s">
        <v>22</v>
      </c>
      <c r="B231" s="4" t="str">
        <f>A231&amp;D231</f>
        <v>帮宝适黑金帮</v>
      </c>
      <c r="C231" t="str">
        <f>IFERROR(VLOOKUP(A231,Sheet3!A$3:B$39,2,FALSE),A231)</f>
        <v>帮宝适</v>
      </c>
      <c r="D231" s="3" t="s">
        <v>23</v>
      </c>
      <c r="E231" s="2" t="str">
        <f>C231&amp;D231</f>
        <v>帮宝适黑金帮</v>
      </c>
      <c r="F231" s="3">
        <v>3.8</v>
      </c>
      <c r="G231" s="5" t="s">
        <v>10</v>
      </c>
      <c r="H231">
        <f>VLOOKUP(C231,[1]Sheet1!$A:$B,2,FALSE)</f>
        <v>274044</v>
      </c>
    </row>
    <row r="232" spans="1:8" ht="14.25" x14ac:dyDescent="0.15">
      <c r="A232" s="3" t="s">
        <v>22</v>
      </c>
      <c r="B232" s="4" t="str">
        <f>A232&amp;D232</f>
        <v>帮宝适绿帮（超薄干爽）</v>
      </c>
      <c r="C232" t="str">
        <f>IFERROR(VLOOKUP(A232,Sheet3!A$3:B$39,2,FALSE),A232)</f>
        <v>帮宝适</v>
      </c>
      <c r="D232" s="3" t="s">
        <v>25</v>
      </c>
      <c r="E232" s="2" t="str">
        <f>C232&amp;D232</f>
        <v>帮宝适绿帮（超薄干爽）</v>
      </c>
      <c r="F232" s="3">
        <v>1</v>
      </c>
      <c r="G232" s="3" t="s">
        <v>8</v>
      </c>
      <c r="H232">
        <f>VLOOKUP(C232,[1]Sheet1!$A:$B,2,FALSE)</f>
        <v>274044</v>
      </c>
    </row>
    <row r="233" spans="1:8" ht="14.25" x14ac:dyDescent="0.15">
      <c r="A233" s="3" t="s">
        <v>22</v>
      </c>
      <c r="B233" s="4" t="str">
        <f>A233&amp;D233</f>
        <v>帮宝适清新帮</v>
      </c>
      <c r="C233" t="str">
        <f>IFERROR(VLOOKUP(A233,Sheet3!A$3:B$39,2,FALSE),A233)</f>
        <v>帮宝适</v>
      </c>
      <c r="D233" s="3" t="s">
        <v>26</v>
      </c>
      <c r="E233" s="2" t="str">
        <f>C233&amp;D233</f>
        <v>帮宝适清新帮</v>
      </c>
      <c r="F233" s="3">
        <v>1.5</v>
      </c>
      <c r="G233" s="3" t="s">
        <v>8</v>
      </c>
      <c r="H233">
        <f>VLOOKUP(C233,[1]Sheet1!$A:$B,2,FALSE)</f>
        <v>274044</v>
      </c>
    </row>
    <row r="234" spans="1:8" ht="14.25" x14ac:dyDescent="0.15">
      <c r="A234" s="3" t="s">
        <v>22</v>
      </c>
      <c r="B234" s="4" t="str">
        <f>A234&amp;D234</f>
        <v>帮宝适一级帮</v>
      </c>
      <c r="C234" t="str">
        <f>IFERROR(VLOOKUP(A234,Sheet3!A$3:B$39,2,FALSE),A234)</f>
        <v>帮宝适</v>
      </c>
      <c r="D234" s="3" t="s">
        <v>24</v>
      </c>
      <c r="E234" s="2" t="str">
        <f>C234&amp;D234</f>
        <v>帮宝适一级帮</v>
      </c>
      <c r="F234" s="3">
        <v>1.8</v>
      </c>
      <c r="G234" s="3" t="s">
        <v>8</v>
      </c>
      <c r="H234">
        <f>VLOOKUP(C234,[1]Sheet1!$A:$B,2,FALSE)</f>
        <v>274044</v>
      </c>
    </row>
    <row r="235" spans="1:8" ht="14.25" x14ac:dyDescent="0.15">
      <c r="A235" s="6" t="s">
        <v>475</v>
      </c>
      <c r="B235" s="4" t="str">
        <f>A235&amp;D235</f>
        <v>宝婴美乖乖兔</v>
      </c>
      <c r="C235" t="str">
        <f>IFERROR(VLOOKUP(A235,Sheet3!A$3:B$39,2,FALSE),A235)</f>
        <v>宝婴美</v>
      </c>
      <c r="D235" s="6" t="s">
        <v>477</v>
      </c>
      <c r="E235" s="2" t="str">
        <f>C235&amp;D235</f>
        <v>宝婴美乖乖兔</v>
      </c>
      <c r="F235" s="6">
        <v>0.87</v>
      </c>
      <c r="G235" s="6" t="s">
        <v>3</v>
      </c>
      <c r="H235">
        <f>VLOOKUP(C235,[1]Sheet1!$A:$B,2,FALSE)</f>
        <v>2561156</v>
      </c>
    </row>
    <row r="236" spans="1:8" ht="14.25" x14ac:dyDescent="0.15">
      <c r="A236" s="6" t="s">
        <v>475</v>
      </c>
      <c r="B236" s="4" t="str">
        <f>A236&amp;D236</f>
        <v>宝婴美淘气熊</v>
      </c>
      <c r="C236" t="str">
        <f>IFERROR(VLOOKUP(A236,Sheet3!A$3:B$39,2,FALSE),A236)</f>
        <v>宝婴美</v>
      </c>
      <c r="D236" s="6" t="s">
        <v>478</v>
      </c>
      <c r="E236" s="2" t="str">
        <f>C236&amp;D236</f>
        <v>宝婴美淘气熊</v>
      </c>
      <c r="F236" s="6">
        <v>0.87</v>
      </c>
      <c r="G236" s="6" t="s">
        <v>3</v>
      </c>
      <c r="H236">
        <f>VLOOKUP(C236,[1]Sheet1!$A:$B,2,FALSE)</f>
        <v>2561156</v>
      </c>
    </row>
    <row r="237" spans="1:8" ht="14.25" x14ac:dyDescent="0.15">
      <c r="A237" s="6" t="s">
        <v>475</v>
      </c>
      <c r="B237" s="4" t="str">
        <f>A237&amp;D237</f>
        <v>宝婴美温和的呵护</v>
      </c>
      <c r="C237" t="str">
        <f>IFERROR(VLOOKUP(A237,Sheet3!A$3:B$39,2,FALSE),A237)</f>
        <v>宝婴美</v>
      </c>
      <c r="D237" s="6" t="s">
        <v>476</v>
      </c>
      <c r="E237" s="2" t="str">
        <f>C237&amp;D237</f>
        <v>宝婴美温和的呵护</v>
      </c>
      <c r="F237" s="6">
        <v>0.83</v>
      </c>
      <c r="G237" s="6" t="s">
        <v>3</v>
      </c>
      <c r="H237">
        <f>VLOOKUP(C237,[1]Sheet1!$A:$B,2,FALSE)</f>
        <v>2561156</v>
      </c>
    </row>
    <row r="238" spans="1:8" ht="14.25" x14ac:dyDescent="0.15">
      <c r="A238" s="3" t="s">
        <v>4</v>
      </c>
      <c r="B238" s="4" t="str">
        <f>A238&amp;D238</f>
        <v>碧芭宝贝family</v>
      </c>
      <c r="C238" t="str">
        <f>IFERROR(VLOOKUP(A238,Sheet3!A$3:B$39,2,FALSE),A238)</f>
        <v>BEABA</v>
      </c>
      <c r="D238" s="3" t="s">
        <v>43</v>
      </c>
      <c r="E238" s="2" t="str">
        <f>C238&amp;D238</f>
        <v>BEABAfamily</v>
      </c>
      <c r="F238" s="3">
        <v>3.3</v>
      </c>
      <c r="G238" s="5" t="s">
        <v>9</v>
      </c>
      <c r="H238">
        <f>VLOOKUP(C238,[1]Sheet1!$A:$B,2,FALSE)</f>
        <v>48663</v>
      </c>
    </row>
    <row r="239" spans="1:8" ht="14.25" x14ac:dyDescent="0.15">
      <c r="A239" s="6" t="s">
        <v>4</v>
      </c>
      <c r="B239" s="4" t="str">
        <f>A239&amp;D239</f>
        <v>碧芭宝贝panda/胖达</v>
      </c>
      <c r="C239" t="str">
        <f>IFERROR(VLOOKUP(A239,Sheet3!A$3:B$39,2,FALSE),A239)</f>
        <v>BEABA</v>
      </c>
      <c r="D239" s="6" t="s">
        <v>55</v>
      </c>
      <c r="E239" s="2" t="str">
        <f>C239&amp;D239</f>
        <v>BEABApanda/胖达</v>
      </c>
      <c r="F239" s="6">
        <v>3.55</v>
      </c>
      <c r="G239" s="5" t="s">
        <v>10</v>
      </c>
      <c r="H239">
        <f>VLOOKUP(C239,[1]Sheet1!$A:$B,2,FALSE)</f>
        <v>48663</v>
      </c>
    </row>
    <row r="240" spans="1:8" ht="14.25" x14ac:dyDescent="0.15">
      <c r="A240" s="3" t="s">
        <v>4</v>
      </c>
      <c r="B240" s="4" t="str">
        <f>A240&amp;D240</f>
        <v>碧芭宝贝Radio</v>
      </c>
      <c r="C240" t="str">
        <f>IFERROR(VLOOKUP(A240,Sheet3!A$3:B$39,2,FALSE),A240)</f>
        <v>BEABA</v>
      </c>
      <c r="D240" s="3" t="s">
        <v>47</v>
      </c>
      <c r="E240" s="2" t="str">
        <f>C240&amp;D240</f>
        <v>BEABARadio</v>
      </c>
      <c r="F240" s="3">
        <v>3.69</v>
      </c>
      <c r="G240" s="5" t="s">
        <v>10</v>
      </c>
      <c r="H240">
        <f>VLOOKUP(C240,[1]Sheet1!$A:$B,2,FALSE)</f>
        <v>48663</v>
      </c>
    </row>
    <row r="241" spans="1:8" ht="14.25" x14ac:dyDescent="0.15">
      <c r="A241" s="3" t="s">
        <v>4</v>
      </c>
      <c r="B241" s="4" t="str">
        <f>A241&amp;D241</f>
        <v>碧芭宝贝Smiley</v>
      </c>
      <c r="C241" t="str">
        <f>IFERROR(VLOOKUP(A241,Sheet3!A$3:B$39,2,FALSE),A241)</f>
        <v>BEABA</v>
      </c>
      <c r="D241" s="3" t="s">
        <v>46</v>
      </c>
      <c r="E241" s="2" t="str">
        <f>C241&amp;D241</f>
        <v>BEABASmiley</v>
      </c>
      <c r="F241" s="3">
        <v>2.81</v>
      </c>
      <c r="G241" s="3" t="s">
        <v>9</v>
      </c>
      <c r="H241">
        <f>VLOOKUP(C241,[1]Sheet1!$A:$B,2,FALSE)</f>
        <v>48663</v>
      </c>
    </row>
    <row r="242" spans="1:8" ht="14.25" x14ac:dyDescent="0.15">
      <c r="A242" s="8" t="s">
        <v>4</v>
      </c>
      <c r="B242" s="4" t="str">
        <f>A242&amp;D242</f>
        <v>碧芭宝贝Summer/GALA</v>
      </c>
      <c r="C242" t="str">
        <f>IFERROR(VLOOKUP(A242,Sheet3!A$3:B$39,2,FALSE),A242)</f>
        <v>BEABA</v>
      </c>
      <c r="D242" s="8" t="s">
        <v>265</v>
      </c>
      <c r="E242" s="2" t="str">
        <f>C242&amp;D242</f>
        <v>BEABASummer/GALA</v>
      </c>
      <c r="F242" s="8">
        <v>2.59</v>
      </c>
      <c r="G242" s="3" t="s">
        <v>9</v>
      </c>
      <c r="H242">
        <f>VLOOKUP(C242,[1]Sheet1!$A:$B,2,FALSE)</f>
        <v>48663</v>
      </c>
    </row>
    <row r="243" spans="1:8" ht="14.25" x14ac:dyDescent="0.15">
      <c r="A243" s="8" t="s">
        <v>4</v>
      </c>
      <c r="B243" s="4" t="str">
        <f>A243&amp;D243</f>
        <v>碧芭宝贝爱丽丝</v>
      </c>
      <c r="C243" t="str">
        <f>IFERROR(VLOOKUP(A243,Sheet3!A$3:B$39,2,FALSE),A243)</f>
        <v>BEABA</v>
      </c>
      <c r="D243" s="8" t="s">
        <v>263</v>
      </c>
      <c r="E243" s="2" t="str">
        <f>C243&amp;D243</f>
        <v>BEABA爱丽丝</v>
      </c>
      <c r="F243" s="8">
        <v>1.66</v>
      </c>
      <c r="G243" s="3" t="s">
        <v>8</v>
      </c>
      <c r="H243">
        <f>VLOOKUP(C243,[1]Sheet1!$A:$B,2,FALSE)</f>
        <v>48663</v>
      </c>
    </row>
    <row r="244" spans="1:8" ht="14.25" x14ac:dyDescent="0.15">
      <c r="A244" s="3" t="s">
        <v>4</v>
      </c>
      <c r="B244" s="4" t="str">
        <f>A244&amp;D244</f>
        <v>碧芭宝贝冰淇淋</v>
      </c>
      <c r="C244" t="str">
        <f>IFERROR(VLOOKUP(A244,Sheet3!A$3:B$39,2,FALSE),A244)</f>
        <v>BEABA</v>
      </c>
      <c r="D244" s="3" t="s">
        <v>48</v>
      </c>
      <c r="E244" s="2" t="str">
        <f>C244&amp;D244</f>
        <v>BEABA冰淇淋</v>
      </c>
      <c r="F244" s="3">
        <v>2.91</v>
      </c>
      <c r="G244" s="3" t="s">
        <v>9</v>
      </c>
      <c r="H244">
        <f>VLOOKUP(C244,[1]Sheet1!$A:$B,2,FALSE)</f>
        <v>48663</v>
      </c>
    </row>
    <row r="245" spans="1:8" ht="14.25" x14ac:dyDescent="0.15">
      <c r="A245" s="3" t="s">
        <v>4</v>
      </c>
      <c r="B245" s="4" t="str">
        <f>A245&amp;D245</f>
        <v>碧芭宝贝丛林狂想</v>
      </c>
      <c r="C245" t="str">
        <f>IFERROR(VLOOKUP(A245,Sheet3!A$3:B$39,2,FALSE),A245)</f>
        <v>BEABA</v>
      </c>
      <c r="D245" s="3" t="s">
        <v>281</v>
      </c>
      <c r="E245" s="2" t="str">
        <f>C245&amp;D245</f>
        <v>BEABA丛林狂想</v>
      </c>
      <c r="F245" s="10">
        <v>2.0190476190476199</v>
      </c>
      <c r="G245" s="3" t="s">
        <v>7</v>
      </c>
      <c r="H245">
        <f>VLOOKUP(C245,[1]Sheet1!$A:$B,2,FALSE)</f>
        <v>48663</v>
      </c>
    </row>
    <row r="246" spans="1:8" ht="14.25" x14ac:dyDescent="0.15">
      <c r="A246" s="3" t="s">
        <v>4</v>
      </c>
      <c r="B246" s="4" t="str">
        <f>A246&amp;D246</f>
        <v>碧芭宝贝丛林物语</v>
      </c>
      <c r="C246" t="str">
        <f>IFERROR(VLOOKUP(A246,Sheet3!A$3:B$39,2,FALSE),A246)</f>
        <v>BEABA</v>
      </c>
      <c r="D246" s="3" t="s">
        <v>49</v>
      </c>
      <c r="E246" s="2" t="str">
        <f>C246&amp;D246</f>
        <v>BEABA丛林物语</v>
      </c>
      <c r="F246" s="3">
        <v>3.08</v>
      </c>
      <c r="G246" s="5" t="s">
        <v>9</v>
      </c>
      <c r="H246">
        <f>VLOOKUP(C246,[1]Sheet1!$A:$B,2,FALSE)</f>
        <v>48663</v>
      </c>
    </row>
    <row r="247" spans="1:8" ht="14.25" x14ac:dyDescent="0.15">
      <c r="A247" s="3" t="s">
        <v>4</v>
      </c>
      <c r="B247" s="4" t="str">
        <f>A247&amp;D247</f>
        <v>碧芭宝贝大师杰作</v>
      </c>
      <c r="C247" t="str">
        <f>IFERROR(VLOOKUP(A247,Sheet3!A$3:B$39,2,FALSE),A247)</f>
        <v>BEABA</v>
      </c>
      <c r="D247" s="3" t="s">
        <v>297</v>
      </c>
      <c r="E247" s="2" t="str">
        <f>C247&amp;D247</f>
        <v>BEABA大师杰作</v>
      </c>
      <c r="F247" s="10">
        <v>2.1842105263157898</v>
      </c>
      <c r="G247" s="3" t="s">
        <v>7</v>
      </c>
      <c r="H247">
        <f>VLOOKUP(C247,[1]Sheet1!$A:$B,2,FALSE)</f>
        <v>48663</v>
      </c>
    </row>
    <row r="248" spans="1:8" ht="14.25" x14ac:dyDescent="0.15">
      <c r="A248" s="3" t="s">
        <v>4</v>
      </c>
      <c r="B248" s="4" t="str">
        <f>A248&amp;D248</f>
        <v>碧芭宝贝大鱼海棠</v>
      </c>
      <c r="C248" t="str">
        <f>IFERROR(VLOOKUP(A248,Sheet3!A$3:B$39,2,FALSE),A248)</f>
        <v>BEABA</v>
      </c>
      <c r="D248" s="3" t="s">
        <v>45</v>
      </c>
      <c r="E248" s="2" t="str">
        <f>C248&amp;D248</f>
        <v>BEABA大鱼海棠</v>
      </c>
      <c r="F248" s="3">
        <v>4.5</v>
      </c>
      <c r="G248" s="3" t="s">
        <v>10</v>
      </c>
      <c r="H248">
        <f>VLOOKUP(C248,[1]Sheet1!$A:$B,2,FALSE)</f>
        <v>48663</v>
      </c>
    </row>
    <row r="249" spans="1:8" ht="14.25" x14ac:dyDescent="0.15">
      <c r="A249" s="3" t="s">
        <v>4</v>
      </c>
      <c r="B249" s="4" t="str">
        <f>A249&amp;D249</f>
        <v>碧芭宝贝风雅系列</v>
      </c>
      <c r="C249" t="str">
        <f>IFERROR(VLOOKUP(A249,Sheet3!A$3:B$39,2,FALSE),A249)</f>
        <v>BEABA</v>
      </c>
      <c r="D249" s="3" t="s">
        <v>53</v>
      </c>
      <c r="E249" s="2" t="str">
        <f>C249&amp;D249</f>
        <v>BEABA风雅系列</v>
      </c>
      <c r="F249" s="3">
        <v>4.3</v>
      </c>
      <c r="G249" s="3" t="s">
        <v>10</v>
      </c>
      <c r="H249">
        <f>VLOOKUP(C249,[1]Sheet1!$A:$B,2,FALSE)</f>
        <v>48663</v>
      </c>
    </row>
    <row r="250" spans="1:8" ht="14.25" x14ac:dyDescent="0.15">
      <c r="A250" s="3" t="s">
        <v>4</v>
      </c>
      <c r="B250" s="4" t="str">
        <f>A250&amp;D250</f>
        <v>碧芭宝贝疯狂动物谜</v>
      </c>
      <c r="C250" t="str">
        <f>IFERROR(VLOOKUP(A250,Sheet3!A$3:B$39,2,FALSE),A250)</f>
        <v>BEABA</v>
      </c>
      <c r="D250" s="3" t="s">
        <v>51</v>
      </c>
      <c r="E250" s="2" t="str">
        <f>C250&amp;D250</f>
        <v>BEABA疯狂动物谜</v>
      </c>
      <c r="F250" s="3">
        <v>3.13</v>
      </c>
      <c r="G250" s="5" t="s">
        <v>9</v>
      </c>
      <c r="H250">
        <f>VLOOKUP(C250,[1]Sheet1!$A:$B,2,FALSE)</f>
        <v>48663</v>
      </c>
    </row>
    <row r="251" spans="1:8" ht="14.25" x14ac:dyDescent="0.15">
      <c r="A251" s="3" t="s">
        <v>4</v>
      </c>
      <c r="B251" s="4" t="str">
        <f>A251&amp;D251</f>
        <v>碧芭宝贝光年之外</v>
      </c>
      <c r="C251" t="str">
        <f>IFERROR(VLOOKUP(A251,Sheet3!A$3:B$39,2,FALSE),A251)</f>
        <v>BEABA</v>
      </c>
      <c r="D251" s="3" t="s">
        <v>52</v>
      </c>
      <c r="E251" s="2" t="str">
        <f>C251&amp;D251</f>
        <v>BEABA光年之外</v>
      </c>
      <c r="F251" s="3">
        <v>3.34</v>
      </c>
      <c r="G251" s="5" t="s">
        <v>9</v>
      </c>
      <c r="H251">
        <f>VLOOKUP(C251,[1]Sheet1!$A:$B,2,FALSE)</f>
        <v>48663</v>
      </c>
    </row>
    <row r="252" spans="1:8" ht="14.25" x14ac:dyDescent="0.15">
      <c r="A252" s="3" t="s">
        <v>4</v>
      </c>
      <c r="B252" s="4" t="str">
        <f>A252&amp;D252</f>
        <v>碧芭宝贝盲盒</v>
      </c>
      <c r="C252" t="str">
        <f>IFERROR(VLOOKUP(A252,Sheet3!A$3:B$39,2,FALSE),A252)</f>
        <v>BEABA</v>
      </c>
      <c r="D252" s="3" t="s">
        <v>282</v>
      </c>
      <c r="E252" s="2" t="str">
        <f>C252&amp;D252</f>
        <v>BEABA盲盒</v>
      </c>
      <c r="F252" s="10">
        <v>0.95799999999999996</v>
      </c>
      <c r="G252" s="3" t="str">
        <f>IF(F252&lt;1,"1元以下",IF(1.5&gt;F252&gt;1,"1-1.5元",IF(2&gt;F252&gt;1.5,"1.5-2元",IF(3&gt;F252&gt;2,"2-3元",IF(4&gt;F252&gt;3,"3-4元",IF(F252&gt;4,"4元+"))))))</f>
        <v>1元以下</v>
      </c>
      <c r="H252">
        <f>VLOOKUP(C252,[1]Sheet1!$A:$B,2,FALSE)</f>
        <v>48663</v>
      </c>
    </row>
    <row r="253" spans="1:8" ht="14.25" x14ac:dyDescent="0.15">
      <c r="A253" s="3" t="s">
        <v>4</v>
      </c>
      <c r="B253" s="4" t="str">
        <f>A253&amp;D253</f>
        <v>碧芭宝贝缥缈</v>
      </c>
      <c r="C253" t="str">
        <f>IFERROR(VLOOKUP(A253,Sheet3!A$3:B$39,2,FALSE),A253)</f>
        <v>BEABA</v>
      </c>
      <c r="D253" s="3" t="s">
        <v>50</v>
      </c>
      <c r="E253" s="2" t="str">
        <f>C253&amp;D253</f>
        <v>BEABA缥缈</v>
      </c>
      <c r="F253" s="3">
        <v>3.31</v>
      </c>
      <c r="G253" s="5" t="s">
        <v>9</v>
      </c>
      <c r="H253">
        <f>VLOOKUP(C253,[1]Sheet1!$A:$B,2,FALSE)</f>
        <v>48663</v>
      </c>
    </row>
    <row r="254" spans="1:8" ht="14.25" x14ac:dyDescent="0.15">
      <c r="A254" s="6" t="s">
        <v>4</v>
      </c>
      <c r="B254" s="4" t="str">
        <f>A254&amp;D254</f>
        <v>碧芭宝贝麒遇记</v>
      </c>
      <c r="C254" t="str">
        <f>IFERROR(VLOOKUP(A254,Sheet3!A$3:B$39,2,FALSE),A254)</f>
        <v>BEABA</v>
      </c>
      <c r="D254" s="6" t="s">
        <v>54</v>
      </c>
      <c r="E254" s="2" t="str">
        <f>C254&amp;D254</f>
        <v>BEABA麒遇记</v>
      </c>
      <c r="F254" s="6">
        <v>4.0199999999999996</v>
      </c>
      <c r="G254" s="3" t="s">
        <v>10</v>
      </c>
      <c r="H254">
        <f>VLOOKUP(C254,[1]Sheet1!$A:$B,2,FALSE)</f>
        <v>48663</v>
      </c>
    </row>
    <row r="255" spans="1:8" ht="14.25" x14ac:dyDescent="0.15">
      <c r="A255" s="6" t="s">
        <v>4</v>
      </c>
      <c r="B255" s="4" t="str">
        <f>A255&amp;D255</f>
        <v>碧芭宝贝气功</v>
      </c>
      <c r="C255" t="str">
        <f>IFERROR(VLOOKUP(A255,Sheet3!A$3:B$39,2,FALSE),A255)</f>
        <v>BEABA</v>
      </c>
      <c r="D255" s="6" t="s">
        <v>61</v>
      </c>
      <c r="E255" s="2" t="str">
        <f>C255&amp;D255</f>
        <v>BEABA气功</v>
      </c>
      <c r="F255" s="6">
        <v>3.9</v>
      </c>
      <c r="G255" s="5" t="s">
        <v>10</v>
      </c>
      <c r="H255">
        <f>VLOOKUP(C255,[1]Sheet1!$A:$B,2,FALSE)</f>
        <v>48663</v>
      </c>
    </row>
    <row r="256" spans="1:8" ht="14.25" x14ac:dyDescent="0.15">
      <c r="A256" s="6" t="s">
        <v>4</v>
      </c>
      <c r="B256" s="4" t="str">
        <f>A256&amp;D256</f>
        <v>碧芭宝贝全系列试用装</v>
      </c>
      <c r="C256" t="str">
        <f>IFERROR(VLOOKUP(A256,Sheet3!A$3:B$39,2,FALSE),A256)</f>
        <v>BEABA</v>
      </c>
      <c r="D256" s="6" t="s">
        <v>56</v>
      </c>
      <c r="E256" s="2" t="str">
        <f>C256&amp;D256</f>
        <v>BEABA全系列试用装</v>
      </c>
      <c r="F256" s="6">
        <v>1</v>
      </c>
      <c r="G256" s="3" t="s">
        <v>8</v>
      </c>
      <c r="H256">
        <f>VLOOKUP(C256,[1]Sheet1!$A:$B,2,FALSE)</f>
        <v>48663</v>
      </c>
    </row>
    <row r="257" spans="1:8" ht="14.25" x14ac:dyDescent="0.15">
      <c r="A257" s="3" t="s">
        <v>4</v>
      </c>
      <c r="B257" s="4" t="str">
        <f>A257&amp;D257</f>
        <v>碧芭宝贝盛夏光年（哪吒）</v>
      </c>
      <c r="C257" t="str">
        <f>IFERROR(VLOOKUP(A257,Sheet3!A$3:B$39,2,FALSE),A257)</f>
        <v>BEABA</v>
      </c>
      <c r="D257" s="3" t="s">
        <v>44</v>
      </c>
      <c r="E257" s="2" t="str">
        <f>C257&amp;D257</f>
        <v>BEABA盛夏光年（哪吒）</v>
      </c>
      <c r="F257" s="3">
        <v>2.83</v>
      </c>
      <c r="G257" s="3" t="s">
        <v>9</v>
      </c>
      <c r="H257">
        <f>VLOOKUP(C257,[1]Sheet1!$A:$B,2,FALSE)</f>
        <v>48663</v>
      </c>
    </row>
    <row r="258" spans="1:8" ht="14.25" x14ac:dyDescent="0.15">
      <c r="A258" s="6" t="s">
        <v>4</v>
      </c>
      <c r="B258" s="4" t="str">
        <f>A258&amp;D258</f>
        <v>碧芭宝贝盛夏光年+大鱼海棠</v>
      </c>
      <c r="C258" t="str">
        <f>IFERROR(VLOOKUP(A258,Sheet3!A$3:B$39,2,FALSE),A258)</f>
        <v>BEABA</v>
      </c>
      <c r="D258" s="6" t="s">
        <v>58</v>
      </c>
      <c r="E258" s="2" t="str">
        <f>C258&amp;D258</f>
        <v>BEABA盛夏光年+大鱼海棠</v>
      </c>
      <c r="F258" s="6">
        <v>4.18</v>
      </c>
      <c r="G258" s="3" t="s">
        <v>10</v>
      </c>
      <c r="H258">
        <f>VLOOKUP(C258,[1]Sheet1!$A:$B,2,FALSE)</f>
        <v>48663</v>
      </c>
    </row>
    <row r="259" spans="1:8" ht="14.25" x14ac:dyDescent="0.15">
      <c r="A259" s="6" t="s">
        <v>4</v>
      </c>
      <c r="B259" s="4" t="str">
        <f>A259&amp;D259</f>
        <v>碧芭宝贝糖果</v>
      </c>
      <c r="C259" t="str">
        <f>IFERROR(VLOOKUP(A259,Sheet3!A$3:B$39,2,FALSE),A259)</f>
        <v>BEABA</v>
      </c>
      <c r="D259" s="6" t="s">
        <v>59</v>
      </c>
      <c r="E259" s="2" t="str">
        <f>C259&amp;D259</f>
        <v>BEABA糖果</v>
      </c>
      <c r="F259" s="6">
        <v>1.8</v>
      </c>
      <c r="G259" s="3" t="s">
        <v>8</v>
      </c>
      <c r="H259">
        <f>VLOOKUP(C259,[1]Sheet1!$A:$B,2,FALSE)</f>
        <v>48663</v>
      </c>
    </row>
    <row r="260" spans="1:8" ht="14.25" x14ac:dyDescent="0.15">
      <c r="A260" s="6" t="s">
        <v>4</v>
      </c>
      <c r="B260" s="4" t="str">
        <f>A260&amp;D260</f>
        <v>碧芭宝贝夏末半海</v>
      </c>
      <c r="C260" t="str">
        <f>IFERROR(VLOOKUP(A260,Sheet3!A$3:B$39,2,FALSE),A260)</f>
        <v>BEABA</v>
      </c>
      <c r="D260" s="6" t="s">
        <v>57</v>
      </c>
      <c r="E260" s="2" t="str">
        <f>C260&amp;D260</f>
        <v>BEABA夏末半海</v>
      </c>
      <c r="F260" s="6">
        <v>4.4000000000000004</v>
      </c>
      <c r="G260" s="3" t="s">
        <v>10</v>
      </c>
      <c r="H260">
        <f>VLOOKUP(C260,[1]Sheet1!$A:$B,2,FALSE)</f>
        <v>48663</v>
      </c>
    </row>
    <row r="261" spans="1:8" ht="14.25" x14ac:dyDescent="0.15">
      <c r="A261" s="8" t="s">
        <v>4</v>
      </c>
      <c r="B261" s="4" t="str">
        <f>A261&amp;D261</f>
        <v>碧芭宝贝夏日么么茶</v>
      </c>
      <c r="C261" t="str">
        <f>IFERROR(VLOOKUP(A261,Sheet3!A$3:B$39,2,FALSE),A261)</f>
        <v>BEABA</v>
      </c>
      <c r="D261" s="8" t="s">
        <v>264</v>
      </c>
      <c r="E261" s="2" t="str">
        <f>C261&amp;D261</f>
        <v>BEABA夏日么么茶</v>
      </c>
      <c r="F261" s="8">
        <v>2.3199999999999998</v>
      </c>
      <c r="G261" s="3" t="s">
        <v>7</v>
      </c>
      <c r="H261">
        <f>VLOOKUP(C261,[1]Sheet1!$A:$B,2,FALSE)</f>
        <v>48663</v>
      </c>
    </row>
    <row r="262" spans="1:8" ht="14.25" x14ac:dyDescent="0.15">
      <c r="A262" s="6" t="s">
        <v>4</v>
      </c>
      <c r="B262" s="4" t="str">
        <f>A262&amp;D262</f>
        <v>碧芭宝贝炫彩</v>
      </c>
      <c r="C262" t="str">
        <f>IFERROR(VLOOKUP(A262,Sheet3!A$3:B$39,2,FALSE),A262)</f>
        <v>BEABA</v>
      </c>
      <c r="D262" s="6" t="s">
        <v>60</v>
      </c>
      <c r="E262" s="2" t="str">
        <f>C262&amp;D262</f>
        <v>BEABA炫彩</v>
      </c>
      <c r="F262" s="6">
        <v>2.2200000000000002</v>
      </c>
      <c r="G262" s="3" t="s">
        <v>7</v>
      </c>
      <c r="H262">
        <f>VLOOKUP(C262,[1]Sheet1!$A:$B,2,FALSE)</f>
        <v>48663</v>
      </c>
    </row>
    <row r="263" spans="1:8" ht="14.25" x14ac:dyDescent="0.15">
      <c r="A263" s="6" t="s">
        <v>470</v>
      </c>
      <c r="B263" s="4" t="str">
        <f>A263&amp;D263</f>
        <v>布班迪安芯兔</v>
      </c>
      <c r="C263" t="str">
        <f>IFERROR(VLOOKUP(A263,Sheet3!A$3:B$39,2,FALSE),A263)</f>
        <v>布班迪</v>
      </c>
      <c r="D263" s="6" t="s">
        <v>474</v>
      </c>
      <c r="E263" s="2" t="str">
        <f>C263&amp;D263</f>
        <v>布班迪安芯兔</v>
      </c>
      <c r="F263" s="6">
        <v>0.76</v>
      </c>
      <c r="G263" s="6" t="s">
        <v>3</v>
      </c>
      <c r="H263">
        <f>VLOOKUP(C263,[1]Sheet1!$A:$B,2,FALSE)</f>
        <v>6095679</v>
      </c>
    </row>
    <row r="264" spans="1:8" ht="14.25" x14ac:dyDescent="0.15">
      <c r="A264" s="6" t="s">
        <v>470</v>
      </c>
      <c r="B264" s="4" t="str">
        <f>A264&amp;D264</f>
        <v>布班迪暖芯依护</v>
      </c>
      <c r="C264" t="str">
        <f>IFERROR(VLOOKUP(A264,Sheet3!A$3:B$39,2,FALSE),A264)</f>
        <v>布班迪</v>
      </c>
      <c r="D264" s="6" t="s">
        <v>471</v>
      </c>
      <c r="E264" s="2" t="str">
        <f>C264&amp;D264</f>
        <v>布班迪暖芯依护</v>
      </c>
      <c r="F264" s="6">
        <v>0.76</v>
      </c>
      <c r="G264" s="6" t="s">
        <v>3</v>
      </c>
      <c r="H264">
        <f>VLOOKUP(C264,[1]Sheet1!$A:$B,2,FALSE)</f>
        <v>6095679</v>
      </c>
    </row>
    <row r="265" spans="1:8" ht="14.25" x14ac:dyDescent="0.15">
      <c r="A265" s="6" t="s">
        <v>470</v>
      </c>
      <c r="B265" s="4" t="str">
        <f>A265&amp;D265</f>
        <v>布班迪倾芯依恋</v>
      </c>
      <c r="C265" t="str">
        <f>IFERROR(VLOOKUP(A265,Sheet3!A$3:B$39,2,FALSE),A265)</f>
        <v>布班迪</v>
      </c>
      <c r="D265" s="6" t="s">
        <v>472</v>
      </c>
      <c r="E265" s="2" t="str">
        <f>C265&amp;D265</f>
        <v>布班迪倾芯依恋</v>
      </c>
      <c r="F265" s="6">
        <v>0.76</v>
      </c>
      <c r="G265" s="6" t="s">
        <v>3</v>
      </c>
      <c r="H265">
        <f>VLOOKUP(C265,[1]Sheet1!$A:$B,2,FALSE)</f>
        <v>6095679</v>
      </c>
    </row>
    <row r="266" spans="1:8" ht="14.25" x14ac:dyDescent="0.15">
      <c r="A266" s="6" t="s">
        <v>470</v>
      </c>
      <c r="B266" s="4" t="str">
        <f>A266&amp;D266</f>
        <v>布班迪甄芯薄婴</v>
      </c>
      <c r="C266" t="str">
        <f>IFERROR(VLOOKUP(A266,Sheet3!A$3:B$39,2,FALSE),A266)</f>
        <v>布班迪</v>
      </c>
      <c r="D266" s="6" t="s">
        <v>473</v>
      </c>
      <c r="E266" s="2" t="str">
        <f>C266&amp;D266</f>
        <v>布班迪甄芯薄婴</v>
      </c>
      <c r="F266" s="6">
        <v>0.76</v>
      </c>
      <c r="G266" s="6" t="s">
        <v>3</v>
      </c>
      <c r="H266">
        <f>VLOOKUP(C266,[1]Sheet1!$A:$B,2,FALSE)</f>
        <v>6095679</v>
      </c>
    </row>
    <row r="267" spans="1:8" ht="14.25" x14ac:dyDescent="0.15">
      <c r="A267" s="8" t="s">
        <v>257</v>
      </c>
      <c r="B267" s="4" t="str">
        <f>A267&amp;D267</f>
        <v>聪博</v>
      </c>
      <c r="C267" t="str">
        <f>IFERROR(VLOOKUP(A267,Sheet3!A$3:B$39,2,FALSE),A267)</f>
        <v>聪博</v>
      </c>
      <c r="D267" s="8"/>
      <c r="E267" s="2" t="str">
        <f>C267&amp;D267</f>
        <v>聪博</v>
      </c>
      <c r="F267" s="8">
        <v>1.04</v>
      </c>
      <c r="G267" s="3" t="s">
        <v>8</v>
      </c>
      <c r="H267">
        <f>VLOOKUP(C267,[1]Sheet1!$A:$B,2,FALSE)</f>
        <v>2173428</v>
      </c>
    </row>
    <row r="268" spans="1:8" ht="14.25" x14ac:dyDescent="0.15">
      <c r="A268" s="3" t="s">
        <v>29</v>
      </c>
      <c r="B268" s="4" t="str">
        <f>A268&amp;D268</f>
        <v>大王迪士尼IP</v>
      </c>
      <c r="C268" t="str">
        <f>IFERROR(VLOOKUP(A268,Sheet3!A$3:B$39,2,FALSE),A268)</f>
        <v>大王</v>
      </c>
      <c r="D268" s="3" t="s">
        <v>32</v>
      </c>
      <c r="E268" s="2" t="str">
        <f>C268&amp;D268</f>
        <v>大王迪士尼IP</v>
      </c>
      <c r="F268" s="3">
        <v>2.59</v>
      </c>
      <c r="G268" s="3" t="s">
        <v>9</v>
      </c>
      <c r="H268">
        <f>VLOOKUP(C268,[1]Sheet1!$A:$B,2,FALSE)</f>
        <v>67252</v>
      </c>
    </row>
    <row r="269" spans="1:8" ht="14.25" x14ac:dyDescent="0.15">
      <c r="A269" s="3" t="s">
        <v>29</v>
      </c>
      <c r="B269" s="4" t="str">
        <f>A269&amp;D269</f>
        <v>大王短裤式</v>
      </c>
      <c r="C269" t="str">
        <f>IFERROR(VLOOKUP(A269,Sheet3!A$3:B$39,2,FALSE),A269)</f>
        <v>大王</v>
      </c>
      <c r="D269" s="3" t="s">
        <v>31</v>
      </c>
      <c r="E269" s="2" t="str">
        <f>C269&amp;D269</f>
        <v>大王短裤式</v>
      </c>
      <c r="F269" s="3">
        <v>0.75</v>
      </c>
      <c r="G269" s="3" t="s">
        <v>3</v>
      </c>
      <c r="H269">
        <f>VLOOKUP(C269,[1]Sheet1!$A:$B,2,FALSE)</f>
        <v>67252</v>
      </c>
    </row>
    <row r="270" spans="1:8" ht="14.25" x14ac:dyDescent="0.15">
      <c r="A270" s="3" t="s">
        <v>29</v>
      </c>
      <c r="B270" s="4" t="str">
        <f>A270&amp;D270</f>
        <v>大王光羽</v>
      </c>
      <c r="C270" t="str">
        <f>IFERROR(VLOOKUP(A270,Sheet3!A$3:B$39,2,FALSE),A270)</f>
        <v>大王</v>
      </c>
      <c r="D270" s="3" t="s">
        <v>30</v>
      </c>
      <c r="E270" s="2" t="str">
        <f>C270&amp;D270</f>
        <v>大王光羽</v>
      </c>
      <c r="F270" s="3">
        <v>6.8</v>
      </c>
      <c r="G270" s="3" t="s">
        <v>10</v>
      </c>
      <c r="H270">
        <f>VLOOKUP(C270,[1]Sheet1!$A:$B,2,FALSE)</f>
        <v>67252</v>
      </c>
    </row>
    <row r="271" spans="1:8" ht="14.25" x14ac:dyDescent="0.15">
      <c r="A271" s="3" t="s">
        <v>29</v>
      </c>
      <c r="B271" s="4" t="str">
        <f>A271&amp;D271</f>
        <v>大王花信风</v>
      </c>
      <c r="C271" t="str">
        <f>IFERROR(VLOOKUP(A271,Sheet3!A$3:B$39,2,FALSE),A271)</f>
        <v>大王</v>
      </c>
      <c r="D271" s="3" t="s">
        <v>39</v>
      </c>
      <c r="E271" s="2" t="str">
        <f>C271&amp;D271</f>
        <v>大王花信风</v>
      </c>
      <c r="F271" s="3">
        <v>2.59</v>
      </c>
      <c r="G271" s="3" t="s">
        <v>9</v>
      </c>
      <c r="H271">
        <f>VLOOKUP(C271,[1]Sheet1!$A:$B,2,FALSE)</f>
        <v>67252</v>
      </c>
    </row>
    <row r="272" spans="1:8" ht="14.25" x14ac:dyDescent="0.15">
      <c r="A272" s="3" t="s">
        <v>29</v>
      </c>
      <c r="B272" s="4" t="str">
        <f>A272&amp;D272</f>
        <v>大王精灵</v>
      </c>
      <c r="C272" t="str">
        <f>IFERROR(VLOOKUP(A272,Sheet3!A$3:B$39,2,FALSE),A272)</f>
        <v>大王</v>
      </c>
      <c r="D272" s="3" t="s">
        <v>33</v>
      </c>
      <c r="E272" s="2" t="str">
        <f>C272&amp;D272</f>
        <v>大王精灵</v>
      </c>
      <c r="F272" s="3">
        <v>2.0299999999999998</v>
      </c>
      <c r="G272" s="3" t="s">
        <v>7</v>
      </c>
      <c r="H272">
        <f>VLOOKUP(C272,[1]Sheet1!$A:$B,2,FALSE)</f>
        <v>67252</v>
      </c>
    </row>
    <row r="273" spans="1:8" ht="14.25" x14ac:dyDescent="0.15">
      <c r="A273" s="3" t="s">
        <v>29</v>
      </c>
      <c r="B273" s="4" t="str">
        <f>A273&amp;D273</f>
        <v>大王鎏金</v>
      </c>
      <c r="C273" t="str">
        <f>IFERROR(VLOOKUP(A273,Sheet3!A$3:B$39,2,FALSE),A273)</f>
        <v>大王</v>
      </c>
      <c r="D273" s="3" t="s">
        <v>37</v>
      </c>
      <c r="E273" s="2" t="str">
        <f>C273&amp;D273</f>
        <v>大王鎏金</v>
      </c>
      <c r="F273" s="3">
        <v>6.2</v>
      </c>
      <c r="G273" s="3" t="s">
        <v>10</v>
      </c>
      <c r="H273">
        <f>VLOOKUP(C273,[1]Sheet1!$A:$B,2,FALSE)</f>
        <v>67252</v>
      </c>
    </row>
    <row r="274" spans="1:8" ht="14.25" x14ac:dyDescent="0.15">
      <c r="A274" s="3" t="s">
        <v>29</v>
      </c>
      <c r="B274" s="4" t="str">
        <f>A274&amp;D274</f>
        <v>大王棉花糖</v>
      </c>
      <c r="C274" t="str">
        <f>IFERROR(VLOOKUP(A274,Sheet3!A$3:B$39,2,FALSE),A274)</f>
        <v>大王</v>
      </c>
      <c r="D274" s="3" t="s">
        <v>298</v>
      </c>
      <c r="E274" s="2" t="str">
        <f>C274&amp;D274</f>
        <v>大王棉花糖</v>
      </c>
      <c r="F274" s="10">
        <v>1.42105263157895</v>
      </c>
      <c r="G274" s="3" t="s">
        <v>8</v>
      </c>
      <c r="H274">
        <f>VLOOKUP(C274,[1]Sheet1!$A:$B,2,FALSE)</f>
        <v>67252</v>
      </c>
    </row>
    <row r="275" spans="1:8" ht="14.25" x14ac:dyDescent="0.15">
      <c r="A275" s="3" t="s">
        <v>29</v>
      </c>
      <c r="B275" s="4" t="str">
        <f>A275&amp;D275</f>
        <v>大王轻薄贴身系列</v>
      </c>
      <c r="C275" t="str">
        <f>IFERROR(VLOOKUP(A275,Sheet3!A$3:B$39,2,FALSE),A275)</f>
        <v>大王</v>
      </c>
      <c r="D275" s="3" t="s">
        <v>41</v>
      </c>
      <c r="E275" s="2" t="str">
        <f>C275&amp;D275</f>
        <v>大王轻薄贴身系列</v>
      </c>
      <c r="F275" s="3">
        <v>2.27</v>
      </c>
      <c r="G275" s="3" t="s">
        <v>7</v>
      </c>
      <c r="H275">
        <f>VLOOKUP(C275,[1]Sheet1!$A:$B,2,FALSE)</f>
        <v>67252</v>
      </c>
    </row>
    <row r="276" spans="1:8" ht="14.25" x14ac:dyDescent="0.15">
      <c r="A276" s="3" t="s">
        <v>29</v>
      </c>
      <c r="B276" s="4" t="str">
        <f>A276&amp;D276</f>
        <v>大王轻透系列</v>
      </c>
      <c r="C276" t="str">
        <f>IFERROR(VLOOKUP(A276,Sheet3!A$3:B$39,2,FALSE),A276)</f>
        <v>大王</v>
      </c>
      <c r="D276" s="3" t="s">
        <v>34</v>
      </c>
      <c r="E276" s="2" t="str">
        <f>C276&amp;D276</f>
        <v>大王轻透系列</v>
      </c>
      <c r="F276" s="3">
        <v>3.6</v>
      </c>
      <c r="G276" s="5" t="s">
        <v>10</v>
      </c>
      <c r="H276">
        <f>VLOOKUP(C276,[1]Sheet1!$A:$B,2,FALSE)</f>
        <v>67252</v>
      </c>
    </row>
    <row r="277" spans="1:8" ht="14.25" x14ac:dyDescent="0.15">
      <c r="A277" s="3" t="s">
        <v>29</v>
      </c>
      <c r="B277" s="4" t="str">
        <f>A277&amp;D277</f>
        <v>大王奢华肌</v>
      </c>
      <c r="C277" t="str">
        <f>IFERROR(VLOOKUP(A277,Sheet3!A$3:B$39,2,FALSE),A277)</f>
        <v>大王</v>
      </c>
      <c r="D277" s="3" t="s">
        <v>42</v>
      </c>
      <c r="E277" s="2" t="str">
        <f>C277&amp;D277</f>
        <v>大王奢华肌</v>
      </c>
      <c r="F277" s="3">
        <v>1.65</v>
      </c>
      <c r="G277" s="3" t="s">
        <v>8</v>
      </c>
      <c r="H277">
        <f>VLOOKUP(C277,[1]Sheet1!$A:$B,2,FALSE)</f>
        <v>67252</v>
      </c>
    </row>
    <row r="278" spans="1:8" ht="14.25" x14ac:dyDescent="0.15">
      <c r="A278" s="3" t="s">
        <v>29</v>
      </c>
      <c r="B278" s="4" t="str">
        <f>A278&amp;D278</f>
        <v>大王甜睡系列</v>
      </c>
      <c r="C278" t="str">
        <f>IFERROR(VLOOKUP(A278,Sheet3!A$3:B$39,2,FALSE),A278)</f>
        <v>大王</v>
      </c>
      <c r="D278" s="3" t="s">
        <v>38</v>
      </c>
      <c r="E278" s="2" t="str">
        <f>C278&amp;D278</f>
        <v>大王甜睡系列</v>
      </c>
      <c r="F278" s="3">
        <v>4.5999999999999996</v>
      </c>
      <c r="G278" s="3" t="s">
        <v>10</v>
      </c>
      <c r="H278">
        <f>VLOOKUP(C278,[1]Sheet1!$A:$B,2,FALSE)</f>
        <v>67252</v>
      </c>
    </row>
    <row r="279" spans="1:8" ht="14.25" x14ac:dyDescent="0.15">
      <c r="A279" s="3" t="s">
        <v>29</v>
      </c>
      <c r="B279" s="4" t="str">
        <f>A279&amp;D279</f>
        <v>大王维E</v>
      </c>
      <c r="C279" t="str">
        <f>IFERROR(VLOOKUP(A279,Sheet3!A$3:B$39,2,FALSE),A279)</f>
        <v>大王</v>
      </c>
      <c r="D279" s="3" t="s">
        <v>40</v>
      </c>
      <c r="E279" s="2" t="str">
        <f>C279&amp;D279</f>
        <v>大王维E</v>
      </c>
      <c r="F279" s="3">
        <v>1.69</v>
      </c>
      <c r="G279" s="3" t="s">
        <v>8</v>
      </c>
      <c r="H279">
        <f>VLOOKUP(C279,[1]Sheet1!$A:$B,2,FALSE)</f>
        <v>67252</v>
      </c>
    </row>
    <row r="280" spans="1:8" ht="14.25" x14ac:dyDescent="0.15">
      <c r="A280" s="3" t="s">
        <v>29</v>
      </c>
      <c r="B280" s="4" t="str">
        <f>A280&amp;D280</f>
        <v>大王珍珠绵柔</v>
      </c>
      <c r="C280" t="str">
        <f>IFERROR(VLOOKUP(A280,Sheet3!A$3:B$39,2,FALSE),A280)</f>
        <v>大王</v>
      </c>
      <c r="D280" s="3" t="s">
        <v>299</v>
      </c>
      <c r="E280" s="2" t="str">
        <f>C280&amp;D280</f>
        <v>大王珍珠绵柔</v>
      </c>
      <c r="F280" s="10">
        <v>1.4552631578947399</v>
      </c>
      <c r="G280" s="3" t="s">
        <v>8</v>
      </c>
      <c r="H280">
        <f>VLOOKUP(C280,[1]Sheet1!$A:$B,2,FALSE)</f>
        <v>67252</v>
      </c>
    </row>
    <row r="281" spans="1:8" ht="14.25" x14ac:dyDescent="0.15">
      <c r="A281" s="3" t="s">
        <v>29</v>
      </c>
      <c r="B281" s="4" t="str">
        <f>A281&amp;D281</f>
        <v>大王自然之恩</v>
      </c>
      <c r="C281" t="str">
        <f>IFERROR(VLOOKUP(A281,Sheet3!A$3:B$39,2,FALSE),A281)</f>
        <v>大王</v>
      </c>
      <c r="D281" s="3" t="s">
        <v>35</v>
      </c>
      <c r="E281" s="2" t="str">
        <f>C281&amp;D281</f>
        <v>大王自然之恩</v>
      </c>
      <c r="F281" s="3" t="s">
        <v>36</v>
      </c>
      <c r="G281" s="3" t="s">
        <v>10</v>
      </c>
      <c r="H281">
        <f>VLOOKUP(C281,[1]Sheet1!$A:$B,2,FALSE)</f>
        <v>67252</v>
      </c>
    </row>
    <row r="282" spans="1:8" ht="14.25" x14ac:dyDescent="0.15">
      <c r="A282" s="3" t="s">
        <v>411</v>
      </c>
      <c r="B282" s="4" t="str">
        <f>A282&amp;D282</f>
        <v>大嘴猴KSM</v>
      </c>
      <c r="C282" t="str">
        <f>IFERROR(VLOOKUP(A282,Sheet3!A$3:B$39,2,FALSE),A282)</f>
        <v>Paul Frank/大嘴猴</v>
      </c>
      <c r="D282" s="3" t="s">
        <v>417</v>
      </c>
      <c r="E282" s="2" t="str">
        <f>C282&amp;D282</f>
        <v>Paul Frank/大嘴猴KSM</v>
      </c>
      <c r="F282" s="3">
        <v>1.22</v>
      </c>
      <c r="G282" s="3" t="s">
        <v>8</v>
      </c>
      <c r="H282">
        <f>VLOOKUP(C282,[1]Sheet1!$A:$B,2,FALSE)</f>
        <v>3664</v>
      </c>
    </row>
    <row r="283" spans="1:8" ht="14.25" x14ac:dyDescent="0.15">
      <c r="A283" s="3" t="s">
        <v>411</v>
      </c>
      <c r="B283" s="4" t="str">
        <f>A283&amp;D283</f>
        <v>大嘴猴奇幻丛林</v>
      </c>
      <c r="C283" t="str">
        <f>IFERROR(VLOOKUP(A283,Sheet3!A$3:B$39,2,FALSE),A283)</f>
        <v>Paul Frank/大嘴猴</v>
      </c>
      <c r="D283" s="3" t="s">
        <v>415</v>
      </c>
      <c r="E283" s="2" t="str">
        <f>C283&amp;D283</f>
        <v>Paul Frank/大嘴猴奇幻丛林</v>
      </c>
      <c r="F283" s="3">
        <v>1.21</v>
      </c>
      <c r="G283" s="3" t="s">
        <v>8</v>
      </c>
      <c r="H283">
        <f>VLOOKUP(C283,[1]Sheet1!$A:$B,2,FALSE)</f>
        <v>3664</v>
      </c>
    </row>
    <row r="284" spans="1:8" ht="14.25" x14ac:dyDescent="0.15">
      <c r="A284" s="3" t="s">
        <v>411</v>
      </c>
      <c r="B284" s="4" t="str">
        <f>A284&amp;D284</f>
        <v>大嘴猴轻芯干爽/柔薄轻芯</v>
      </c>
      <c r="C284" t="str">
        <f>IFERROR(VLOOKUP(A284,Sheet3!A$3:B$39,2,FALSE),A284)</f>
        <v>Paul Frank/大嘴猴</v>
      </c>
      <c r="D284" s="3" t="s">
        <v>416</v>
      </c>
      <c r="E284" s="2" t="str">
        <f>C284&amp;D284</f>
        <v>Paul Frank/大嘴猴轻芯干爽/柔薄轻芯</v>
      </c>
      <c r="F284" s="3">
        <v>1.8</v>
      </c>
      <c r="G284" s="3" t="s">
        <v>8</v>
      </c>
      <c r="H284">
        <f>VLOOKUP(C284,[1]Sheet1!$A:$B,2,FALSE)</f>
        <v>3664</v>
      </c>
    </row>
    <row r="285" spans="1:8" ht="14.25" x14ac:dyDescent="0.15">
      <c r="A285" s="3" t="s">
        <v>411</v>
      </c>
      <c r="B285" s="4" t="str">
        <f>A285&amp;D285</f>
        <v>大嘴猴维E魔法</v>
      </c>
      <c r="C285" t="str">
        <f>IFERROR(VLOOKUP(A285,Sheet3!A$3:B$39,2,FALSE),A285)</f>
        <v>Paul Frank/大嘴猴</v>
      </c>
      <c r="D285" s="3" t="s">
        <v>414</v>
      </c>
      <c r="E285" s="2" t="str">
        <f>C285&amp;D285</f>
        <v>Paul Frank/大嘴猴维E魔法</v>
      </c>
      <c r="F285" s="3">
        <v>1.3</v>
      </c>
      <c r="G285" s="3" t="s">
        <v>8</v>
      </c>
      <c r="H285">
        <f>VLOOKUP(C285,[1]Sheet1!$A:$B,2,FALSE)</f>
        <v>3664</v>
      </c>
    </row>
    <row r="286" spans="1:8" ht="14.25" x14ac:dyDescent="0.15">
      <c r="A286" s="3" t="s">
        <v>411</v>
      </c>
      <c r="B286" s="4" t="str">
        <f>A286&amp;D286</f>
        <v>大嘴猴吸立方</v>
      </c>
      <c r="C286" t="str">
        <f>IFERROR(VLOOKUP(A286,Sheet3!A$3:B$39,2,FALSE),A286)</f>
        <v>Paul Frank/大嘴猴</v>
      </c>
      <c r="D286" s="3" t="s">
        <v>413</v>
      </c>
      <c r="E286" s="2" t="str">
        <f>C286&amp;D286</f>
        <v>Paul Frank/大嘴猴吸立方</v>
      </c>
      <c r="F286" s="3">
        <v>1.42</v>
      </c>
      <c r="G286" s="3" t="s">
        <v>8</v>
      </c>
      <c r="H286">
        <f>VLOOKUP(C286,[1]Sheet1!$A:$B,2,FALSE)</f>
        <v>3664</v>
      </c>
    </row>
    <row r="287" spans="1:8" ht="14.25" x14ac:dyDescent="0.15">
      <c r="A287" s="3" t="s">
        <v>411</v>
      </c>
      <c r="B287" s="4" t="str">
        <f>A287&amp;D287</f>
        <v>大嘴猴悦享馨柔/奢护丝柔（铂金）</v>
      </c>
      <c r="C287" t="str">
        <f>IFERROR(VLOOKUP(A287,Sheet3!A$3:B$39,2,FALSE),A287)</f>
        <v>Paul Frank/大嘴猴</v>
      </c>
      <c r="D287" s="3" t="s">
        <v>418</v>
      </c>
      <c r="E287" s="2" t="str">
        <f>C287&amp;D287</f>
        <v>Paul Frank/大嘴猴悦享馨柔/奢护丝柔（铂金）</v>
      </c>
      <c r="F287" s="3">
        <v>2.36</v>
      </c>
      <c r="G287" s="3" t="s">
        <v>7</v>
      </c>
      <c r="H287">
        <f>VLOOKUP(C287,[1]Sheet1!$A:$B,2,FALSE)</f>
        <v>3664</v>
      </c>
    </row>
    <row r="288" spans="1:8" ht="14.25" x14ac:dyDescent="0.15">
      <c r="A288" s="3" t="s">
        <v>411</v>
      </c>
      <c r="B288" s="4" t="str">
        <f>A288&amp;D288</f>
        <v>大嘴猴智能瞬吸/超薄干爽</v>
      </c>
      <c r="C288" t="str">
        <f>IFERROR(VLOOKUP(A288,Sheet3!A$3:B$39,2,FALSE),A288)</f>
        <v>Paul Frank/大嘴猴</v>
      </c>
      <c r="D288" s="3" t="s">
        <v>412</v>
      </c>
      <c r="E288" s="2" t="str">
        <f>C288&amp;D288</f>
        <v>Paul Frank/大嘴猴智能瞬吸/超薄干爽</v>
      </c>
      <c r="F288" s="3">
        <v>1.57</v>
      </c>
      <c r="G288" s="3" t="s">
        <v>8</v>
      </c>
      <c r="H288">
        <f>VLOOKUP(C288,[1]Sheet1!$A:$B,2,FALSE)</f>
        <v>3664</v>
      </c>
    </row>
    <row r="289" spans="1:8" ht="14.25" x14ac:dyDescent="0.15">
      <c r="A289" s="3" t="s">
        <v>507</v>
      </c>
      <c r="B289" s="4" t="str">
        <f>A289&amp;D289</f>
        <v>德佑IP联名/航天未来</v>
      </c>
      <c r="C289" t="str">
        <f>IFERROR(VLOOKUP(A289,Sheet3!A$3:B$39,2,FALSE),A289)</f>
        <v>德佑</v>
      </c>
      <c r="D289" s="9" t="s">
        <v>510</v>
      </c>
      <c r="E289" s="2" t="str">
        <f>C289&amp;D289</f>
        <v>德佑IP联名/航天未来</v>
      </c>
      <c r="F289" s="3">
        <v>1.85</v>
      </c>
      <c r="G289" s="3" t="s">
        <v>8</v>
      </c>
      <c r="H289">
        <f>VLOOKUP(C289,[1]Sheet1!$A:$B,2,FALSE)</f>
        <v>280040</v>
      </c>
    </row>
    <row r="290" spans="1:8" ht="14.25" x14ac:dyDescent="0.15">
      <c r="A290" s="3" t="s">
        <v>507</v>
      </c>
      <c r="B290" s="4" t="str">
        <f>A290&amp;D290</f>
        <v>德佑彩虹PP</v>
      </c>
      <c r="C290" t="str">
        <f>IFERROR(VLOOKUP(A290,Sheet3!A$3:B$39,2,FALSE),A290)</f>
        <v>德佑</v>
      </c>
      <c r="D290" s="9" t="s">
        <v>508</v>
      </c>
      <c r="E290" s="2" t="str">
        <f>C290&amp;D290</f>
        <v>德佑彩虹PP</v>
      </c>
      <c r="F290" s="3">
        <v>1.63</v>
      </c>
      <c r="G290" s="3" t="s">
        <v>8</v>
      </c>
      <c r="H290">
        <f>VLOOKUP(C290,[1]Sheet1!$A:$B,2,FALSE)</f>
        <v>280040</v>
      </c>
    </row>
    <row r="291" spans="1:8" ht="14.25" x14ac:dyDescent="0.15">
      <c r="A291" s="3" t="s">
        <v>507</v>
      </c>
      <c r="B291" s="4" t="str">
        <f>A291&amp;D291</f>
        <v>德佑牛油果果</v>
      </c>
      <c r="C291" t="str">
        <f>IFERROR(VLOOKUP(A291,Sheet3!A$3:B$39,2,FALSE),A291)</f>
        <v>德佑</v>
      </c>
      <c r="D291" s="9" t="s">
        <v>509</v>
      </c>
      <c r="E291" s="2" t="str">
        <f>C291&amp;D291</f>
        <v>德佑牛油果果</v>
      </c>
      <c r="F291" s="3">
        <v>1.91</v>
      </c>
      <c r="G291" s="3" t="s">
        <v>8</v>
      </c>
      <c r="H291">
        <f>VLOOKUP(C291,[1]Sheet1!$A:$B,2,FALSE)</f>
        <v>280040</v>
      </c>
    </row>
    <row r="292" spans="1:8" ht="14.25" x14ac:dyDescent="0.15">
      <c r="A292" s="11" t="s">
        <v>258</v>
      </c>
      <c r="B292" s="4" t="str">
        <f>A292&amp;D292</f>
        <v>哆啦哈蕾捕星记</v>
      </c>
      <c r="C292" t="str">
        <f>IFERROR(VLOOKUP(A292,Sheet3!A$3:B$39,2,FALSE),A292)</f>
        <v>哆啦哈蕾</v>
      </c>
      <c r="D292" s="8" t="s">
        <v>262</v>
      </c>
      <c r="E292" s="2" t="str">
        <f>C292&amp;D292</f>
        <v>哆啦哈蕾捕星记</v>
      </c>
      <c r="F292" s="8">
        <v>1.4</v>
      </c>
      <c r="G292" s="3" t="s">
        <v>8</v>
      </c>
      <c r="H292">
        <f>VLOOKUP(C292,[1]Sheet1!$A:$B,2,FALSE)</f>
        <v>207954</v>
      </c>
    </row>
    <row r="293" spans="1:8" ht="14.25" x14ac:dyDescent="0.15">
      <c r="A293" s="11" t="s">
        <v>258</v>
      </c>
      <c r="B293" s="4" t="str">
        <f>A293&amp;D293</f>
        <v>哆啦哈蕾森系</v>
      </c>
      <c r="C293" t="str">
        <f>IFERROR(VLOOKUP(A293,Sheet3!A$3:B$39,2,FALSE),A293)</f>
        <v>哆啦哈蕾</v>
      </c>
      <c r="D293" s="8" t="s">
        <v>259</v>
      </c>
      <c r="E293" s="2" t="str">
        <f>C293&amp;D293</f>
        <v>哆啦哈蕾森系</v>
      </c>
      <c r="F293" s="8">
        <v>1.06</v>
      </c>
      <c r="G293" s="3" t="s">
        <v>8</v>
      </c>
      <c r="H293">
        <f>VLOOKUP(C293,[1]Sheet1!$A:$B,2,FALSE)</f>
        <v>207954</v>
      </c>
    </row>
    <row r="294" spans="1:8" ht="14.25" x14ac:dyDescent="0.15">
      <c r="A294" s="11" t="s">
        <v>258</v>
      </c>
      <c r="B294" s="4" t="str">
        <f>A294&amp;D294</f>
        <v>哆啦哈蕾时尚Π</v>
      </c>
      <c r="C294" t="str">
        <f>IFERROR(VLOOKUP(A294,Sheet3!A$3:B$39,2,FALSE),A294)</f>
        <v>哆啦哈蕾</v>
      </c>
      <c r="D294" s="8" t="s">
        <v>261</v>
      </c>
      <c r="E294" s="2" t="str">
        <f>C294&amp;D294</f>
        <v>哆啦哈蕾时尚Π</v>
      </c>
      <c r="F294" s="8">
        <v>1.1000000000000001</v>
      </c>
      <c r="G294" s="3" t="s">
        <v>8</v>
      </c>
      <c r="H294">
        <f>VLOOKUP(C294,[1]Sheet1!$A:$B,2,FALSE)</f>
        <v>207954</v>
      </c>
    </row>
    <row r="295" spans="1:8" ht="14.25" x14ac:dyDescent="0.15">
      <c r="A295" s="11" t="s">
        <v>258</v>
      </c>
      <c r="B295" s="4" t="str">
        <f>A295&amp;D295</f>
        <v>哆啦哈蕾艺术家</v>
      </c>
      <c r="C295" t="str">
        <f>IFERROR(VLOOKUP(A295,Sheet3!A$3:B$39,2,FALSE),A295)</f>
        <v>哆啦哈蕾</v>
      </c>
      <c r="D295" s="8" t="s">
        <v>260</v>
      </c>
      <c r="E295" s="2" t="str">
        <f>C295&amp;D295</f>
        <v>哆啦哈蕾艺术家</v>
      </c>
      <c r="F295" s="8">
        <v>0.78</v>
      </c>
      <c r="G295" s="3" t="str">
        <f>IF(F295&lt;1,"1元以下",IF(1.5&gt;F295&gt;1,"1-1.5元",IF(2&gt;F295&gt;1.5,"1.5-2元",IF(3&gt;F295&gt;2,"2-3元",IF(4&gt;F295&gt;3,"3-4元",IF(F295&gt;4,"4元+"))))))</f>
        <v>1元以下</v>
      </c>
      <c r="H295">
        <f>VLOOKUP(C295,[1]Sheet1!$A:$B,2,FALSE)</f>
        <v>207954</v>
      </c>
    </row>
    <row r="296" spans="1:8" ht="14.25" x14ac:dyDescent="0.15">
      <c r="A296" s="3" t="s">
        <v>12</v>
      </c>
      <c r="B296" s="4" t="str">
        <f>A296&amp;D296</f>
        <v>好奇皇家御裤</v>
      </c>
      <c r="C296" t="str">
        <f>IFERROR(VLOOKUP(A296,Sheet3!A$3:B$39,2,FALSE),A296)</f>
        <v>Huggies/好奇</v>
      </c>
      <c r="D296" s="3" t="s">
        <v>13</v>
      </c>
      <c r="E296" s="2" t="str">
        <f>C296&amp;D296</f>
        <v>Huggies/好奇皇家御裤</v>
      </c>
      <c r="F296" s="3">
        <v>2.2000000000000002</v>
      </c>
      <c r="G296" s="3" t="s">
        <v>7</v>
      </c>
      <c r="H296">
        <f>VLOOKUP(C296,[1]Sheet1!$A:$B,2,FALSE)</f>
        <v>48751</v>
      </c>
    </row>
    <row r="297" spans="1:8" ht="14.25" x14ac:dyDescent="0.15">
      <c r="A297" s="3" t="s">
        <v>12</v>
      </c>
      <c r="B297" s="4" t="str">
        <f>A297&amp;D297</f>
        <v>好奇金装</v>
      </c>
      <c r="C297" t="str">
        <f>IFERROR(VLOOKUP(A297,Sheet3!A$3:B$39,2,FALSE),A297)</f>
        <v>Huggies/好奇</v>
      </c>
      <c r="D297" s="3" t="s">
        <v>14</v>
      </c>
      <c r="E297" s="2" t="str">
        <f>C297&amp;D297</f>
        <v>Huggies/好奇金装</v>
      </c>
      <c r="F297" s="3">
        <v>1.4</v>
      </c>
      <c r="G297" s="3" t="s">
        <v>8</v>
      </c>
      <c r="H297">
        <f>VLOOKUP(C297,[1]Sheet1!$A:$B,2,FALSE)</f>
        <v>48751</v>
      </c>
    </row>
    <row r="298" spans="1:8" ht="14.25" x14ac:dyDescent="0.15">
      <c r="A298" s="3" t="s">
        <v>12</v>
      </c>
      <c r="B298" s="4" t="str">
        <f>A298&amp;D298</f>
        <v>好奇柯基裤/软萌星人</v>
      </c>
      <c r="C298" t="str">
        <f>IFERROR(VLOOKUP(A298,Sheet3!A$3:B$39,2,FALSE),A298)</f>
        <v>Huggies/好奇</v>
      </c>
      <c r="D298" s="3" t="s">
        <v>17</v>
      </c>
      <c r="E298" s="2" t="str">
        <f>C298&amp;D298</f>
        <v>Huggies/好奇柯基裤/软萌星人</v>
      </c>
      <c r="F298" s="3">
        <v>2.62</v>
      </c>
      <c r="G298" s="3" t="s">
        <v>9</v>
      </c>
      <c r="H298">
        <f>VLOOKUP(C298,[1]Sheet1!$A:$B,2,FALSE)</f>
        <v>48751</v>
      </c>
    </row>
    <row r="299" spans="1:8" ht="14.25" x14ac:dyDescent="0.15">
      <c r="A299" s="3" t="s">
        <v>12</v>
      </c>
      <c r="B299" s="4" t="str">
        <f>A299&amp;D299</f>
        <v>好奇蒲公英</v>
      </c>
      <c r="C299" t="str">
        <f>IFERROR(VLOOKUP(A299,Sheet3!A$3:B$39,2,FALSE),A299)</f>
        <v>Huggies/好奇</v>
      </c>
      <c r="D299" s="3" t="s">
        <v>21</v>
      </c>
      <c r="E299" s="2" t="str">
        <f>C299&amp;D299</f>
        <v>Huggies/好奇蒲公英</v>
      </c>
      <c r="F299" s="3">
        <v>2.25</v>
      </c>
      <c r="G299" s="3" t="s">
        <v>7</v>
      </c>
      <c r="H299">
        <f>VLOOKUP(C299,[1]Sheet1!$A:$B,2,FALSE)</f>
        <v>48751</v>
      </c>
    </row>
    <row r="300" spans="1:8" ht="14.25" x14ac:dyDescent="0.15">
      <c r="A300" s="3" t="s">
        <v>12</v>
      </c>
      <c r="B300" s="4" t="str">
        <f>A300&amp;D300</f>
        <v>好奇企鹅裤</v>
      </c>
      <c r="C300" t="str">
        <f>IFERROR(VLOOKUP(A300,Sheet3!A$3:B$39,2,FALSE),A300)</f>
        <v>Huggies/好奇</v>
      </c>
      <c r="D300" s="3" t="s">
        <v>20</v>
      </c>
      <c r="E300" s="2" t="str">
        <f>C300&amp;D300</f>
        <v>Huggies/好奇企鹅裤</v>
      </c>
      <c r="F300" s="3">
        <v>5.3</v>
      </c>
      <c r="G300" s="3" t="s">
        <v>10</v>
      </c>
      <c r="H300">
        <f>VLOOKUP(C300,[1]Sheet1!$A:$B,2,FALSE)</f>
        <v>48751</v>
      </c>
    </row>
    <row r="301" spans="1:8" ht="14.25" x14ac:dyDescent="0.15">
      <c r="A301" s="3" t="s">
        <v>12</v>
      </c>
      <c r="B301" s="4" t="str">
        <f>A301&amp;D301</f>
        <v>好奇奢透呼吸</v>
      </c>
      <c r="C301" t="str">
        <f>IFERROR(VLOOKUP(A301,Sheet3!A$3:B$39,2,FALSE),A301)</f>
        <v>Huggies/好奇</v>
      </c>
      <c r="D301" s="3" t="s">
        <v>19</v>
      </c>
      <c r="E301" s="2" t="str">
        <f>C301&amp;D301</f>
        <v>Huggies/好奇奢透呼吸</v>
      </c>
      <c r="F301" s="3">
        <v>1.47</v>
      </c>
      <c r="G301" s="3" t="s">
        <v>8</v>
      </c>
      <c r="H301">
        <f>VLOOKUP(C301,[1]Sheet1!$A:$B,2,FALSE)</f>
        <v>48751</v>
      </c>
    </row>
    <row r="302" spans="1:8" ht="14.25" x14ac:dyDescent="0.15">
      <c r="A302" s="3" t="s">
        <v>12</v>
      </c>
      <c r="B302" s="4" t="str">
        <f>A302&amp;D302</f>
        <v>好奇小森林</v>
      </c>
      <c r="C302" t="str">
        <f>IFERROR(VLOOKUP(A302,Sheet3!A$3:B$39,2,FALSE),A302)</f>
        <v>Huggies/好奇</v>
      </c>
      <c r="D302" s="3" t="s">
        <v>15</v>
      </c>
      <c r="E302" s="2" t="str">
        <f>C302&amp;D302</f>
        <v>Huggies/好奇小森林</v>
      </c>
      <c r="F302" s="3">
        <v>3.1</v>
      </c>
      <c r="G302" s="5" t="s">
        <v>9</v>
      </c>
      <c r="H302">
        <f>VLOOKUP(C302,[1]Sheet1!$A:$B,2,FALSE)</f>
        <v>48751</v>
      </c>
    </row>
    <row r="303" spans="1:8" ht="14.25" x14ac:dyDescent="0.15">
      <c r="A303" s="3" t="s">
        <v>12</v>
      </c>
      <c r="B303" s="4" t="str">
        <f>A303&amp;D303</f>
        <v>好奇小桃裤/铂金装</v>
      </c>
      <c r="C303" t="str">
        <f>IFERROR(VLOOKUP(A303,Sheet3!A$3:B$39,2,FALSE),A303)</f>
        <v>Huggies/好奇</v>
      </c>
      <c r="D303" s="3" t="s">
        <v>16</v>
      </c>
      <c r="E303" s="2" t="str">
        <f>C303&amp;D303</f>
        <v>Huggies/好奇小桃裤/铂金装</v>
      </c>
      <c r="F303" s="3">
        <v>1.5</v>
      </c>
      <c r="G303" s="3" t="s">
        <v>8</v>
      </c>
      <c r="H303">
        <f>VLOOKUP(C303,[1]Sheet1!$A:$B,2,FALSE)</f>
        <v>48751</v>
      </c>
    </row>
    <row r="304" spans="1:8" ht="14.25" x14ac:dyDescent="0.15">
      <c r="A304" s="3" t="s">
        <v>12</v>
      </c>
      <c r="B304" s="4" t="str">
        <f>A304&amp;D304</f>
        <v>好奇小云窗</v>
      </c>
      <c r="C304" t="str">
        <f>IFERROR(VLOOKUP(A304,Sheet3!A$3:B$39,2,FALSE),A304)</f>
        <v>Huggies/好奇</v>
      </c>
      <c r="D304" s="3" t="s">
        <v>18</v>
      </c>
      <c r="E304" s="2" t="str">
        <f>C304&amp;D304</f>
        <v>Huggies/好奇小云窗</v>
      </c>
      <c r="F304" s="3">
        <v>1.31</v>
      </c>
      <c r="G304" s="3" t="s">
        <v>8</v>
      </c>
      <c r="H304">
        <f>VLOOKUP(C304,[1]Sheet1!$A:$B,2,FALSE)</f>
        <v>48751</v>
      </c>
    </row>
    <row r="305" spans="1:8" ht="14.25" x14ac:dyDescent="0.15">
      <c r="A305" s="3" t="s">
        <v>12</v>
      </c>
      <c r="B305" s="4" t="str">
        <f>A305&amp;D305</f>
        <v>好奇银装</v>
      </c>
      <c r="C305" t="str">
        <f>IFERROR(VLOOKUP(A305,Sheet3!A$3:B$39,2,FALSE),A305)</f>
        <v>Huggies/好奇</v>
      </c>
      <c r="D305" s="3" t="s">
        <v>300</v>
      </c>
      <c r="E305" s="2" t="str">
        <f>C305&amp;D305</f>
        <v>Huggies/好奇银装</v>
      </c>
      <c r="F305" s="10">
        <v>0.96666666666666701</v>
      </c>
      <c r="G305" s="3" t="str">
        <f>IF(F305&lt;1,"1元以下",IF(1.5&gt;F305&gt;1,"1-1.5元",IF(2&gt;F305&gt;1.5,"1.5-2元",IF(3&gt;F305&gt;2,"2-3元",IF(4&gt;F305&gt;3,"3-4元",IF(F305&gt;4,"4元+"))))))</f>
        <v>1元以下</v>
      </c>
      <c r="H305">
        <f>VLOOKUP(C305,[1]Sheet1!$A:$B,2,FALSE)</f>
        <v>48751</v>
      </c>
    </row>
    <row r="306" spans="1:8" ht="14.25" x14ac:dyDescent="0.15">
      <c r="A306" s="3" t="s">
        <v>511</v>
      </c>
      <c r="B306" s="4" t="str">
        <f>A306&amp;D306</f>
        <v>花臣</v>
      </c>
      <c r="C306" t="str">
        <f>IFERROR(VLOOKUP(A306,Sheet3!A$3:B$39,2,FALSE),A306)</f>
        <v>花臣</v>
      </c>
      <c r="D306" s="9"/>
      <c r="E306" s="2" t="str">
        <f>C306&amp;D306</f>
        <v>花臣</v>
      </c>
      <c r="F306" s="3">
        <v>0.68</v>
      </c>
      <c r="G306" s="3" t="s">
        <v>3</v>
      </c>
      <c r="H306">
        <f>VLOOKUP(C306,[1]Sheet1!$A:$B,2,FALSE)</f>
        <v>1009093</v>
      </c>
    </row>
    <row r="307" spans="1:8" ht="14.25" x14ac:dyDescent="0.15">
      <c r="A307" s="8" t="s">
        <v>198</v>
      </c>
      <c r="B307" s="4" t="str">
        <f>A307&amp;D307</f>
        <v>佳婴</v>
      </c>
      <c r="C307" t="str">
        <f>IFERROR(VLOOKUP(A307,Sheet3!A$3:B$39,2,FALSE),A307)</f>
        <v>佳婴</v>
      </c>
      <c r="D307" s="3"/>
      <c r="E307" s="2" t="str">
        <f>C307&amp;D307</f>
        <v>佳婴</v>
      </c>
      <c r="F307" s="3" t="s">
        <v>3</v>
      </c>
      <c r="G307" s="3" t="s">
        <v>3</v>
      </c>
      <c r="H307">
        <f>VLOOKUP(C307,[1]Sheet1!$A:$B,2,FALSE)</f>
        <v>3876236</v>
      </c>
    </row>
    <row r="308" spans="1:8" ht="14.25" x14ac:dyDescent="0.15">
      <c r="A308" s="8" t="s">
        <v>147</v>
      </c>
      <c r="B308" s="4" t="str">
        <f>A308&amp;D308</f>
        <v>家得宝铂芯装</v>
      </c>
      <c r="C308" t="str">
        <f>IFERROR(VLOOKUP(A308,Sheet3!A$3:B$39,2,FALSE),A308)</f>
        <v>家得宝</v>
      </c>
      <c r="D308" s="3" t="s">
        <v>161</v>
      </c>
      <c r="E308" s="2" t="str">
        <f>C308&amp;D308</f>
        <v>家得宝铂芯装</v>
      </c>
      <c r="F308" s="3">
        <v>1.61</v>
      </c>
      <c r="G308" s="3" t="s">
        <v>8</v>
      </c>
      <c r="H308">
        <f>VLOOKUP(C308,[1]Sheet1!$A:$B,2,FALSE)</f>
        <v>476925</v>
      </c>
    </row>
    <row r="309" spans="1:8" ht="14.25" x14ac:dyDescent="0.15">
      <c r="A309" s="8" t="s">
        <v>147</v>
      </c>
      <c r="B309" s="4" t="str">
        <f>A309&amp;D309</f>
        <v>家得宝超薄鲸吸</v>
      </c>
      <c r="C309" t="str">
        <f>IFERROR(VLOOKUP(A309,Sheet3!A$3:B$39,2,FALSE),A309)</f>
        <v>家得宝</v>
      </c>
      <c r="D309" s="3" t="s">
        <v>153</v>
      </c>
      <c r="E309" s="2" t="str">
        <f>C309&amp;D309</f>
        <v>家得宝超薄鲸吸</v>
      </c>
      <c r="F309" s="3">
        <v>0.88</v>
      </c>
      <c r="G309" s="3" t="s">
        <v>3</v>
      </c>
      <c r="H309">
        <f>VLOOKUP(C309,[1]Sheet1!$A:$B,2,FALSE)</f>
        <v>476925</v>
      </c>
    </row>
    <row r="310" spans="1:8" ht="14.25" x14ac:dyDescent="0.15">
      <c r="A310" s="8" t="s">
        <v>147</v>
      </c>
      <c r="B310" s="4" t="str">
        <f>A310&amp;D310</f>
        <v>家得宝超薄蓝鲸</v>
      </c>
      <c r="C310" t="str">
        <f>IFERROR(VLOOKUP(A310,Sheet3!A$3:B$39,2,FALSE),A310)</f>
        <v>家得宝</v>
      </c>
      <c r="D310" s="3" t="s">
        <v>150</v>
      </c>
      <c r="E310" s="2" t="str">
        <f>C310&amp;D310</f>
        <v>家得宝超薄蓝鲸</v>
      </c>
      <c r="F310" s="3">
        <v>1.17</v>
      </c>
      <c r="G310" s="3" t="s">
        <v>8</v>
      </c>
      <c r="H310">
        <f>VLOOKUP(C310,[1]Sheet1!$A:$B,2,FALSE)</f>
        <v>476925</v>
      </c>
    </row>
    <row r="311" spans="1:8" ht="14.25" x14ac:dyDescent="0.15">
      <c r="A311" s="8" t="s">
        <v>147</v>
      </c>
      <c r="B311" s="4" t="str">
        <f>A311&amp;D311</f>
        <v>家得宝超薄透气拥抱</v>
      </c>
      <c r="C311" t="str">
        <f>IFERROR(VLOOKUP(A311,Sheet3!A$3:B$39,2,FALSE),A311)</f>
        <v>家得宝</v>
      </c>
      <c r="D311" s="3" t="s">
        <v>155</v>
      </c>
      <c r="E311" s="2" t="str">
        <f>C311&amp;D311</f>
        <v>家得宝超薄透气拥抱</v>
      </c>
      <c r="F311" s="3">
        <v>2.31</v>
      </c>
      <c r="G311" s="3" t="s">
        <v>7</v>
      </c>
      <c r="H311">
        <f>VLOOKUP(C311,[1]Sheet1!$A:$B,2,FALSE)</f>
        <v>476925</v>
      </c>
    </row>
    <row r="312" spans="1:8" ht="14.25" x14ac:dyDescent="0.15">
      <c r="A312" s="8" t="s">
        <v>147</v>
      </c>
      <c r="B312" s="4" t="str">
        <f>A312&amp;D312</f>
        <v>家得宝海豚</v>
      </c>
      <c r="C312" t="str">
        <f>IFERROR(VLOOKUP(A312,Sheet3!A$3:B$39,2,FALSE),A312)</f>
        <v>家得宝</v>
      </c>
      <c r="D312" s="3" t="s">
        <v>154</v>
      </c>
      <c r="E312" s="2" t="str">
        <f>C312&amp;D312</f>
        <v>家得宝海豚</v>
      </c>
      <c r="F312" s="3">
        <v>0.93</v>
      </c>
      <c r="G312" s="3" t="s">
        <v>3</v>
      </c>
      <c r="H312">
        <f>VLOOKUP(C312,[1]Sheet1!$A:$B,2,FALSE)</f>
        <v>476925</v>
      </c>
    </row>
    <row r="313" spans="1:8" ht="14.25" x14ac:dyDescent="0.15">
      <c r="A313" s="8" t="s">
        <v>147</v>
      </c>
      <c r="B313" s="4" t="str">
        <f>A313&amp;D313</f>
        <v>家得宝环腰超薄</v>
      </c>
      <c r="C313" t="str">
        <f>IFERROR(VLOOKUP(A313,Sheet3!A$3:B$39,2,FALSE),A313)</f>
        <v>家得宝</v>
      </c>
      <c r="D313" s="3" t="s">
        <v>160</v>
      </c>
      <c r="E313" s="2" t="str">
        <f>C313&amp;D313</f>
        <v>家得宝环腰超薄</v>
      </c>
      <c r="F313" s="3">
        <v>0.77</v>
      </c>
      <c r="G313" s="3" t="s">
        <v>3</v>
      </c>
      <c r="H313">
        <f>VLOOKUP(C313,[1]Sheet1!$A:$B,2,FALSE)</f>
        <v>476925</v>
      </c>
    </row>
    <row r="314" spans="1:8" ht="14.25" x14ac:dyDescent="0.15">
      <c r="A314" s="8" t="s">
        <v>147</v>
      </c>
      <c r="B314" s="4" t="str">
        <f>A314&amp;D314</f>
        <v>家得宝清芯逸动</v>
      </c>
      <c r="C314" t="str">
        <f>IFERROR(VLOOKUP(A314,Sheet3!A$3:B$39,2,FALSE),A314)</f>
        <v>家得宝</v>
      </c>
      <c r="D314" s="3" t="s">
        <v>162</v>
      </c>
      <c r="E314" s="2" t="str">
        <f>C314&amp;D314</f>
        <v>家得宝清芯逸动</v>
      </c>
      <c r="F314" s="3">
        <v>0.75</v>
      </c>
      <c r="G314" s="3" t="s">
        <v>8</v>
      </c>
      <c r="H314">
        <f>VLOOKUP(C314,[1]Sheet1!$A:$B,2,FALSE)</f>
        <v>476925</v>
      </c>
    </row>
    <row r="315" spans="1:8" ht="14.25" x14ac:dyDescent="0.15">
      <c r="A315" s="8" t="s">
        <v>147</v>
      </c>
      <c r="B315" s="4" t="str">
        <f>A315&amp;D315</f>
        <v>家得宝柔薄鲸吸</v>
      </c>
      <c r="C315" t="str">
        <f>IFERROR(VLOOKUP(A315,Sheet3!A$3:B$39,2,FALSE),A315)</f>
        <v>家得宝</v>
      </c>
      <c r="D315" s="3" t="s">
        <v>158</v>
      </c>
      <c r="E315" s="2" t="str">
        <f>C315&amp;D315</f>
        <v>家得宝柔薄鲸吸</v>
      </c>
      <c r="F315" s="3">
        <v>0.89</v>
      </c>
      <c r="G315" s="3" t="s">
        <v>3</v>
      </c>
      <c r="H315">
        <f>VLOOKUP(C315,[1]Sheet1!$A:$B,2,FALSE)</f>
        <v>476925</v>
      </c>
    </row>
    <row r="316" spans="1:8" ht="14.25" x14ac:dyDescent="0.15">
      <c r="A316" s="8" t="s">
        <v>147</v>
      </c>
      <c r="B316" s="4" t="str">
        <f>A316&amp;D316</f>
        <v>家得宝狮子</v>
      </c>
      <c r="C316" t="str">
        <f>IFERROR(VLOOKUP(A316,Sheet3!A$3:B$39,2,FALSE),A316)</f>
        <v>家得宝</v>
      </c>
      <c r="D316" s="3" t="s">
        <v>157</v>
      </c>
      <c r="E316" s="2" t="str">
        <f>C316&amp;D316</f>
        <v>家得宝狮子</v>
      </c>
      <c r="F316" s="3">
        <v>0.6</v>
      </c>
      <c r="G316" s="3" t="s">
        <v>3</v>
      </c>
      <c r="H316">
        <f>VLOOKUP(C316,[1]Sheet1!$A:$B,2,FALSE)</f>
        <v>476925</v>
      </c>
    </row>
    <row r="317" spans="1:8" ht="14.25" x14ac:dyDescent="0.15">
      <c r="A317" s="8" t="s">
        <v>147</v>
      </c>
      <c r="B317" s="4" t="str">
        <f>A317&amp;D317</f>
        <v>家得宝探柔秘境</v>
      </c>
      <c r="C317" t="str">
        <f>IFERROR(VLOOKUP(A317,Sheet3!A$3:B$39,2,FALSE),A317)</f>
        <v>家得宝</v>
      </c>
      <c r="D317" s="3" t="s">
        <v>152</v>
      </c>
      <c r="E317" s="2" t="str">
        <f>C317&amp;D317</f>
        <v>家得宝探柔秘境</v>
      </c>
      <c r="F317" s="3">
        <v>1.05</v>
      </c>
      <c r="G317" s="3" t="s">
        <v>8</v>
      </c>
      <c r="H317">
        <f>VLOOKUP(C317,[1]Sheet1!$A:$B,2,FALSE)</f>
        <v>476925</v>
      </c>
    </row>
    <row r="318" spans="1:8" ht="14.25" x14ac:dyDescent="0.15">
      <c r="A318" s="8" t="s">
        <v>147</v>
      </c>
      <c r="B318" s="4" t="str">
        <f>A318&amp;D318</f>
        <v>家得宝芯博鲸吸</v>
      </c>
      <c r="C318" t="str">
        <f>IFERROR(VLOOKUP(A318,Sheet3!A$3:B$39,2,FALSE),A318)</f>
        <v>家得宝</v>
      </c>
      <c r="D318" s="3" t="s">
        <v>159</v>
      </c>
      <c r="E318" s="2" t="str">
        <f>C318&amp;D318</f>
        <v>家得宝芯博鲸吸</v>
      </c>
      <c r="F318" s="3">
        <v>1.28</v>
      </c>
      <c r="G318" s="3" t="s">
        <v>8</v>
      </c>
      <c r="H318">
        <f>VLOOKUP(C318,[1]Sheet1!$A:$B,2,FALSE)</f>
        <v>476925</v>
      </c>
    </row>
    <row r="319" spans="1:8" ht="14.25" x14ac:dyDescent="0.15">
      <c r="A319" s="8" t="s">
        <v>147</v>
      </c>
      <c r="B319" s="4" t="str">
        <f>A319&amp;D319</f>
        <v>家得宝新王牌系列</v>
      </c>
      <c r="C319" t="str">
        <f>IFERROR(VLOOKUP(A319,Sheet3!A$3:B$39,2,FALSE),A319)</f>
        <v>家得宝</v>
      </c>
      <c r="D319" s="3" t="s">
        <v>148</v>
      </c>
      <c r="E319" s="2" t="str">
        <f>C319&amp;D319</f>
        <v>家得宝新王牌系列</v>
      </c>
      <c r="F319" s="3">
        <v>0.84</v>
      </c>
      <c r="G319" s="3" t="s">
        <v>3</v>
      </c>
      <c r="H319">
        <f>VLOOKUP(C319,[1]Sheet1!$A:$B,2,FALSE)</f>
        <v>476925</v>
      </c>
    </row>
    <row r="320" spans="1:8" ht="14.25" x14ac:dyDescent="0.15">
      <c r="A320" s="8" t="s">
        <v>147</v>
      </c>
      <c r="B320" s="4" t="str">
        <f>A320&amp;D320</f>
        <v>家得宝拥抱系列</v>
      </c>
      <c r="C320" t="str">
        <f>IFERROR(VLOOKUP(A320,Sheet3!A$3:B$39,2,FALSE),A320)</f>
        <v>家得宝</v>
      </c>
      <c r="D320" s="3" t="s">
        <v>156</v>
      </c>
      <c r="E320" s="2" t="str">
        <f>C320&amp;D320</f>
        <v>家得宝拥抱系列</v>
      </c>
      <c r="F320" s="3">
        <v>1.36</v>
      </c>
      <c r="G320" s="3" t="s">
        <v>8</v>
      </c>
      <c r="H320">
        <f>VLOOKUP(C320,[1]Sheet1!$A:$B,2,FALSE)</f>
        <v>476925</v>
      </c>
    </row>
    <row r="321" spans="1:8" ht="14.25" x14ac:dyDescent="0.15">
      <c r="A321" s="8" t="s">
        <v>147</v>
      </c>
      <c r="B321" s="4" t="str">
        <f>A321&amp;D321</f>
        <v>家得宝臻棉系列</v>
      </c>
      <c r="C321" t="str">
        <f>IFERROR(VLOOKUP(A321,Sheet3!A$3:B$39,2,FALSE),A321)</f>
        <v>家得宝</v>
      </c>
      <c r="D321" s="3" t="s">
        <v>149</v>
      </c>
      <c r="E321" s="2" t="str">
        <f>C321&amp;D321</f>
        <v>家得宝臻棉系列</v>
      </c>
      <c r="F321" s="3">
        <v>1.26</v>
      </c>
      <c r="G321" s="3" t="s">
        <v>8</v>
      </c>
      <c r="H321">
        <f>VLOOKUP(C321,[1]Sheet1!$A:$B,2,FALSE)</f>
        <v>476925</v>
      </c>
    </row>
    <row r="322" spans="1:8" ht="14.25" x14ac:dyDescent="0.15">
      <c r="A322" s="8" t="s">
        <v>147</v>
      </c>
      <c r="B322" s="4" t="str">
        <f>A322&amp;D322</f>
        <v>家得宝紫鲸幻吸</v>
      </c>
      <c r="C322" t="str">
        <f>IFERROR(VLOOKUP(A322,Sheet3!A$3:B$39,2,FALSE),A322)</f>
        <v>家得宝</v>
      </c>
      <c r="D322" s="3" t="s">
        <v>151</v>
      </c>
      <c r="E322" s="2" t="str">
        <f>C322&amp;D322</f>
        <v>家得宝紫鲸幻吸</v>
      </c>
      <c r="F322" s="3">
        <v>0.82</v>
      </c>
      <c r="G322" s="3" t="s">
        <v>3</v>
      </c>
      <c r="H322">
        <f>VLOOKUP(C322,[1]Sheet1!$A:$B,2,FALSE)</f>
        <v>476925</v>
      </c>
    </row>
    <row r="323" spans="1:8" ht="14.25" x14ac:dyDescent="0.15">
      <c r="A323" s="3" t="s">
        <v>397</v>
      </c>
      <c r="B323" s="4" t="str">
        <f>A323&amp;D323</f>
        <v>可优比BB熊</v>
      </c>
      <c r="C323" t="str">
        <f>IFERROR(VLOOKUP(A323,Sheet3!A$3:B$39,2,FALSE),A323)</f>
        <v>可优比</v>
      </c>
      <c r="D323" s="3" t="s">
        <v>398</v>
      </c>
      <c r="E323" s="2" t="str">
        <f>C323&amp;D323</f>
        <v>可优比BB熊</v>
      </c>
      <c r="F323" s="3">
        <v>1.63</v>
      </c>
      <c r="G323" s="3" t="s">
        <v>8</v>
      </c>
      <c r="H323">
        <f>VLOOKUP(C323,[1]Sheet1!$A:$B,2,FALSE)</f>
        <v>198998</v>
      </c>
    </row>
    <row r="324" spans="1:8" ht="14.25" x14ac:dyDescent="0.15">
      <c r="A324" s="3" t="s">
        <v>397</v>
      </c>
      <c r="B324" s="4" t="str">
        <f>A324&amp;D324</f>
        <v>可优比双芯体</v>
      </c>
      <c r="C324" t="str">
        <f>IFERROR(VLOOKUP(A324,Sheet3!A$3:B$39,2,FALSE),A324)</f>
        <v>可优比</v>
      </c>
      <c r="D324" s="3" t="s">
        <v>399</v>
      </c>
      <c r="E324" s="2" t="str">
        <f>C324&amp;D324</f>
        <v>可优比双芯体</v>
      </c>
      <c r="F324" s="3">
        <v>3.75</v>
      </c>
      <c r="G324" s="5" t="s">
        <v>10</v>
      </c>
      <c r="H324">
        <f>VLOOKUP(C324,[1]Sheet1!$A:$B,2,FALSE)</f>
        <v>198998</v>
      </c>
    </row>
    <row r="325" spans="1:8" ht="14.25" x14ac:dyDescent="0.15">
      <c r="A325" s="7" t="s">
        <v>184</v>
      </c>
      <c r="B325" s="4" t="str">
        <f>A325&amp;D325</f>
        <v>乐氧派</v>
      </c>
      <c r="C325" t="str">
        <f>IFERROR(VLOOKUP(A325,Sheet3!A$3:B$39,2,FALSE),A325)</f>
        <v>乐氧派</v>
      </c>
      <c r="D325" s="3"/>
      <c r="E325" s="2" t="str">
        <f>C325&amp;D325</f>
        <v>乐氧派</v>
      </c>
      <c r="F325" s="3">
        <v>0.59</v>
      </c>
      <c r="G325" s="3" t="s">
        <v>3</v>
      </c>
      <c r="H325">
        <f>VLOOKUP(C325,[1]Sheet1!$A:$B,2,FALSE)</f>
        <v>5818340</v>
      </c>
    </row>
    <row r="326" spans="1:8" ht="14.25" x14ac:dyDescent="0.15">
      <c r="A326" s="8" t="s">
        <v>221</v>
      </c>
      <c r="B326" s="4" t="str">
        <f>A326&amp;D326</f>
        <v>龙猫博士哇塞系列（抖音款）</v>
      </c>
      <c r="C326" t="str">
        <f>IFERROR(VLOOKUP(A326,Sheet3!A$3:B$39,2,FALSE),A326)</f>
        <v>龙猫博士</v>
      </c>
      <c r="D326" s="8" t="s">
        <v>224</v>
      </c>
      <c r="E326" s="2" t="str">
        <f>C326&amp;D326</f>
        <v>龙猫博士哇塞系列（抖音款）</v>
      </c>
      <c r="F326" s="8">
        <v>0.76</v>
      </c>
      <c r="G326" s="3" t="str">
        <f>IF(F326&lt;1,"1元以下",IF(1.5&gt;F326&gt;1,"1-1.5元",IF(2&gt;F326&gt;1.5,"1.5-2元",IF(3&gt;F326&gt;2,"2-3元",IF(4&gt;F326&gt;3,"3-4元",IF(F326&gt;4,"4元+"))))))</f>
        <v>1元以下</v>
      </c>
      <c r="H326">
        <f>VLOOKUP(C326,[1]Sheet1!$A:$B,2,FALSE)</f>
        <v>3855142</v>
      </c>
    </row>
    <row r="327" spans="1:8" ht="14.25" x14ac:dyDescent="0.15">
      <c r="A327" s="8" t="s">
        <v>221</v>
      </c>
      <c r="B327" s="4" t="str">
        <f>A327&amp;D327</f>
        <v>龙猫博士芯世界系列</v>
      </c>
      <c r="C327" t="str">
        <f>IFERROR(VLOOKUP(A327,Sheet3!A$3:B$39,2,FALSE),A327)</f>
        <v>龙猫博士</v>
      </c>
      <c r="D327" s="8" t="s">
        <v>222</v>
      </c>
      <c r="E327" s="2" t="str">
        <f>C327&amp;D327</f>
        <v>龙猫博士芯世界系列</v>
      </c>
      <c r="F327" s="8">
        <v>0.69</v>
      </c>
      <c r="G327" s="3" t="str">
        <f>IF(F327&lt;1,"1元以下",IF(1.5&gt;F327&gt;1,"1-1.5元",IF(2&gt;F327&gt;1.5,"1.5-2元",IF(3&gt;F327&gt;2,"2-3元",IF(4&gt;F327&gt;3,"3-4元",IF(F327&gt;4,"4元+"))))))</f>
        <v>1元以下</v>
      </c>
      <c r="H327">
        <f>VLOOKUP(C327,[1]Sheet1!$A:$B,2,FALSE)</f>
        <v>3855142</v>
      </c>
    </row>
    <row r="328" spans="1:8" ht="14.25" x14ac:dyDescent="0.15">
      <c r="A328" s="8" t="s">
        <v>221</v>
      </c>
      <c r="B328" s="4" t="str">
        <f>A328&amp;D328</f>
        <v>龙猫博士芯童趣系列</v>
      </c>
      <c r="C328" t="str">
        <f>IFERROR(VLOOKUP(A328,Sheet3!A$3:B$39,2,FALSE),A328)</f>
        <v>龙猫博士</v>
      </c>
      <c r="D328" s="8" t="s">
        <v>223</v>
      </c>
      <c r="E328" s="2" t="str">
        <f>C328&amp;D328</f>
        <v>龙猫博士芯童趣系列</v>
      </c>
      <c r="F328" s="8">
        <v>0.69</v>
      </c>
      <c r="G328" s="3" t="str">
        <f>IF(F328&lt;1,"1元以下",IF(1.5&gt;F328&gt;1,"1-1.5元",IF(2&gt;F328&gt;1.5,"1.5-2元",IF(3&gt;F328&gt;2,"2-3元",IF(4&gt;F328&gt;3,"3-4元",IF(F328&gt;4,"4元+"))))))</f>
        <v>1元以下</v>
      </c>
      <c r="H328">
        <f>VLOOKUP(C328,[1]Sheet1!$A:$B,2,FALSE)</f>
        <v>3855142</v>
      </c>
    </row>
    <row r="329" spans="1:8" ht="14.25" x14ac:dyDescent="0.15">
      <c r="A329" s="8" t="s">
        <v>221</v>
      </c>
      <c r="B329" s="4" t="str">
        <f>A329&amp;D329</f>
        <v>龙猫博士芯引力</v>
      </c>
      <c r="C329" t="str">
        <f>IFERROR(VLOOKUP(A329,Sheet3!A$3:B$39,2,FALSE),A329)</f>
        <v>龙猫博士</v>
      </c>
      <c r="D329" s="8" t="s">
        <v>225</v>
      </c>
      <c r="E329" s="2" t="str">
        <f>C329&amp;D329</f>
        <v>龙猫博士芯引力</v>
      </c>
      <c r="F329" s="8">
        <v>0.95</v>
      </c>
      <c r="G329" s="3" t="str">
        <f>IF(F329&lt;1,"1元以下",IF(1.5&gt;F329&gt;1,"1-1.5元",IF(2&gt;F329&gt;1.5,"1.5-2元",IF(3&gt;F329&gt;2,"2-3元",IF(4&gt;F329&gt;3,"3-4元",IF(F329&gt;4,"4元+"))))))</f>
        <v>1元以下</v>
      </c>
      <c r="H329">
        <f>VLOOKUP(C329,[1]Sheet1!$A:$B,2,FALSE)</f>
        <v>3855142</v>
      </c>
    </row>
    <row r="330" spans="1:8" ht="14.25" x14ac:dyDescent="0.15">
      <c r="A330" s="8" t="s">
        <v>69</v>
      </c>
      <c r="B330" s="4" t="str">
        <f>A330&amp;D330</f>
        <v>妈咪宝贝</v>
      </c>
      <c r="C330" t="str">
        <f>IFERROR(VLOOKUP(A330,Sheet3!A$3:B$39,2,FALSE),A330)</f>
        <v>妈咪宝贝</v>
      </c>
      <c r="D330" s="3"/>
      <c r="E330" s="2" t="str">
        <f>C330&amp;D330</f>
        <v>妈咪宝贝</v>
      </c>
      <c r="F330" s="3">
        <v>1.3</v>
      </c>
      <c r="G330" s="3" t="s">
        <v>8</v>
      </c>
      <c r="H330">
        <f>VLOOKUP(C330,[1]Sheet1!$A:$B,2,FALSE)</f>
        <v>206947</v>
      </c>
    </row>
    <row r="331" spans="1:8" ht="14.25" x14ac:dyDescent="0.15">
      <c r="A331" s="6" t="s">
        <v>489</v>
      </c>
      <c r="B331" s="4" t="str">
        <f>A331&amp;D331</f>
        <v>萌亲日记</v>
      </c>
      <c r="C331" t="str">
        <f>IFERROR(VLOOKUP(A331,Sheet3!A$3:B$39,2,FALSE),A331)</f>
        <v>萌亲日记</v>
      </c>
      <c r="D331" s="6"/>
      <c r="E331" s="2" t="str">
        <f>C331&amp;D331</f>
        <v>萌亲日记</v>
      </c>
      <c r="F331" s="6">
        <v>0.7</v>
      </c>
      <c r="G331" s="6" t="s">
        <v>3</v>
      </c>
      <c r="H331" t="e">
        <f>VLOOKUP(C331,[1]Sheet1!$A:$B,2,FALSE)</f>
        <v>#N/A</v>
      </c>
    </row>
    <row r="332" spans="1:8" ht="14.25" x14ac:dyDescent="0.15">
      <c r="A332" s="3" t="s">
        <v>427</v>
      </c>
      <c r="B332" s="4" t="str">
        <f>A332&amp;D332</f>
        <v>米兜熊经典版</v>
      </c>
      <c r="C332" t="str">
        <f>IFERROR(VLOOKUP(A332,Sheet3!A$3:B$39,2,FALSE),A332)</f>
        <v>米兜熊</v>
      </c>
      <c r="D332" s="3" t="s">
        <v>430</v>
      </c>
      <c r="E332" s="2" t="str">
        <f>C332&amp;D332</f>
        <v>米兜熊经典版</v>
      </c>
      <c r="F332" s="3">
        <v>1.1000000000000001</v>
      </c>
      <c r="G332" s="3" t="s">
        <v>8</v>
      </c>
      <c r="H332">
        <f>VLOOKUP(C332,[1]Sheet1!$A:$B,2,FALSE)</f>
        <v>3726865</v>
      </c>
    </row>
    <row r="333" spans="1:8" ht="14.25" x14ac:dyDescent="0.15">
      <c r="A333" s="3" t="s">
        <v>427</v>
      </c>
      <c r="B333" s="4" t="str">
        <f>A333&amp;D333</f>
        <v>米兜熊柔软twins</v>
      </c>
      <c r="C333" t="str">
        <f>IFERROR(VLOOKUP(A333,Sheet3!A$3:B$39,2,FALSE),A333)</f>
        <v>米兜熊</v>
      </c>
      <c r="D333" s="3" t="s">
        <v>433</v>
      </c>
      <c r="E333" s="2" t="str">
        <f>C333&amp;D333</f>
        <v>米兜熊柔软twins</v>
      </c>
      <c r="F333" s="3">
        <v>1.7</v>
      </c>
      <c r="G333" s="3" t="s">
        <v>8</v>
      </c>
      <c r="H333">
        <f>VLOOKUP(C333,[1]Sheet1!$A:$B,2,FALSE)</f>
        <v>3726865</v>
      </c>
    </row>
    <row r="334" spans="1:8" ht="14.25" x14ac:dyDescent="0.15">
      <c r="A334" s="3" t="s">
        <v>427</v>
      </c>
      <c r="B334" s="4" t="str">
        <f>A334&amp;D334</f>
        <v>米兜熊双生装</v>
      </c>
      <c r="C334" t="str">
        <f>IFERROR(VLOOKUP(A334,Sheet3!A$3:B$39,2,FALSE),A334)</f>
        <v>米兜熊</v>
      </c>
      <c r="D334" s="3" t="s">
        <v>434</v>
      </c>
      <c r="E334" s="2" t="str">
        <f>C334&amp;D334</f>
        <v>米兜熊双生装</v>
      </c>
      <c r="F334" s="9">
        <v>1.33</v>
      </c>
      <c r="G334" s="3" t="s">
        <v>8</v>
      </c>
      <c r="H334">
        <f>VLOOKUP(C334,[1]Sheet1!$A:$B,2,FALSE)</f>
        <v>3726865</v>
      </c>
    </row>
    <row r="335" spans="1:8" ht="14.25" x14ac:dyDescent="0.15">
      <c r="A335" s="3" t="s">
        <v>427</v>
      </c>
      <c r="B335" s="4" t="str">
        <f>A335&amp;D335</f>
        <v>米兜熊童趣医护</v>
      </c>
      <c r="C335" t="str">
        <f>IFERROR(VLOOKUP(A335,Sheet3!A$3:B$39,2,FALSE),A335)</f>
        <v>米兜熊</v>
      </c>
      <c r="D335" s="3" t="s">
        <v>432</v>
      </c>
      <c r="E335" s="2" t="str">
        <f>C335&amp;D335</f>
        <v>米兜熊童趣医护</v>
      </c>
      <c r="F335" s="3">
        <v>1.7</v>
      </c>
      <c r="G335" s="3" t="s">
        <v>8</v>
      </c>
      <c r="H335">
        <f>VLOOKUP(C335,[1]Sheet1!$A:$B,2,FALSE)</f>
        <v>3726865</v>
      </c>
    </row>
    <row r="336" spans="1:8" ht="14.25" x14ac:dyDescent="0.15">
      <c r="A336" s="3" t="s">
        <v>427</v>
      </c>
      <c r="B336" s="4" t="str">
        <f>A336&amp;D336</f>
        <v>米兜熊微生态</v>
      </c>
      <c r="C336" t="str">
        <f>IFERROR(VLOOKUP(A336,Sheet3!A$3:B$39,2,FALSE),A336)</f>
        <v>米兜熊</v>
      </c>
      <c r="D336" s="3" t="s">
        <v>435</v>
      </c>
      <c r="E336" s="2" t="str">
        <f>C336&amp;D336</f>
        <v>米兜熊微生态</v>
      </c>
      <c r="F336" s="3">
        <v>2.13</v>
      </c>
      <c r="G336" s="3" t="s">
        <v>7</v>
      </c>
      <c r="H336">
        <f>VLOOKUP(C336,[1]Sheet1!$A:$B,2,FALSE)</f>
        <v>3726865</v>
      </c>
    </row>
    <row r="337" spans="1:8" ht="14.25" x14ac:dyDescent="0.15">
      <c r="A337" s="3" t="s">
        <v>427</v>
      </c>
      <c r="B337" s="4" t="str">
        <f>A337&amp;D337</f>
        <v>米兜熊熊芯呵护系列</v>
      </c>
      <c r="C337" t="str">
        <f>IFERROR(VLOOKUP(A337,Sheet3!A$3:B$39,2,FALSE),A337)</f>
        <v>米兜熊</v>
      </c>
      <c r="D337" s="3" t="s">
        <v>429</v>
      </c>
      <c r="E337" s="2" t="str">
        <f>C337&amp;D337</f>
        <v>米兜熊熊芯呵护系列</v>
      </c>
      <c r="F337" s="3">
        <v>1.1000000000000001</v>
      </c>
      <c r="G337" s="3" t="s">
        <v>8</v>
      </c>
      <c r="H337">
        <f>VLOOKUP(C337,[1]Sheet1!$A:$B,2,FALSE)</f>
        <v>3726865</v>
      </c>
    </row>
    <row r="338" spans="1:8" ht="14.25" x14ac:dyDescent="0.15">
      <c r="A338" s="3" t="s">
        <v>427</v>
      </c>
      <c r="B338" s="4" t="str">
        <f>A338&amp;D338</f>
        <v>米兜熊臻薄系列</v>
      </c>
      <c r="C338" t="str">
        <f>IFERROR(VLOOKUP(A338,Sheet3!A$3:B$39,2,FALSE),A338)</f>
        <v>米兜熊</v>
      </c>
      <c r="D338" s="3" t="s">
        <v>428</v>
      </c>
      <c r="E338" s="2" t="str">
        <f>C338&amp;D338</f>
        <v>米兜熊臻薄系列</v>
      </c>
      <c r="F338" s="3">
        <v>0.97</v>
      </c>
      <c r="G338" s="3" t="s">
        <v>3</v>
      </c>
      <c r="H338">
        <f>VLOOKUP(C338,[1]Sheet1!$A:$B,2,FALSE)</f>
        <v>3726865</v>
      </c>
    </row>
    <row r="339" spans="1:8" ht="14.25" x14ac:dyDescent="0.15">
      <c r="A339" s="3" t="s">
        <v>427</v>
      </c>
      <c r="B339" s="4" t="str">
        <f>A339&amp;D339</f>
        <v>米兜熊至尊版</v>
      </c>
      <c r="C339" t="str">
        <f>IFERROR(VLOOKUP(A339,Sheet3!A$3:B$39,2,FALSE),A339)</f>
        <v>米兜熊</v>
      </c>
      <c r="D339" s="3" t="s">
        <v>431</v>
      </c>
      <c r="E339" s="2" t="str">
        <f>C339&amp;D339</f>
        <v>米兜熊至尊版</v>
      </c>
      <c r="F339" s="3">
        <v>1.1000000000000001</v>
      </c>
      <c r="G339" s="3" t="s">
        <v>8</v>
      </c>
      <c r="H339">
        <f>VLOOKUP(C339,[1]Sheet1!$A:$B,2,FALSE)</f>
        <v>3726865</v>
      </c>
    </row>
    <row r="340" spans="1:8" ht="14.25" x14ac:dyDescent="0.15">
      <c r="A340" s="3" t="s">
        <v>339</v>
      </c>
      <c r="B340" s="4" t="str">
        <f>A340&amp;D340</f>
        <v>名人宝宝萌叽</v>
      </c>
      <c r="C340" t="str">
        <f>IFERROR(VLOOKUP(A340,Sheet3!A$3:B$39,2,FALSE),A340)</f>
        <v>名人宝宝</v>
      </c>
      <c r="D340" s="3" t="s">
        <v>342</v>
      </c>
      <c r="E340" s="2" t="str">
        <f>C340&amp;D340</f>
        <v>名人宝宝萌叽</v>
      </c>
      <c r="F340" s="3">
        <v>1.25</v>
      </c>
      <c r="G340" s="3" t="s">
        <v>8</v>
      </c>
      <c r="H340">
        <f>VLOOKUP(C340,[1]Sheet1!$A:$B,2,FALSE)</f>
        <v>224837</v>
      </c>
    </row>
    <row r="341" spans="1:8" ht="14.25" x14ac:dyDescent="0.15">
      <c r="A341" s="3" t="s">
        <v>339</v>
      </c>
      <c r="B341" s="4" t="str">
        <f>A341&amp;D341</f>
        <v>名人宝宝轻松小熊</v>
      </c>
      <c r="C341" t="str">
        <f>IFERROR(VLOOKUP(A341,Sheet3!A$3:B$39,2,FALSE),A341)</f>
        <v>名人宝宝</v>
      </c>
      <c r="D341" s="3" t="s">
        <v>341</v>
      </c>
      <c r="E341" s="2" t="str">
        <f>C341&amp;D341</f>
        <v>名人宝宝轻松小熊</v>
      </c>
      <c r="F341" s="3">
        <v>1.19</v>
      </c>
      <c r="G341" s="3" t="s">
        <v>8</v>
      </c>
      <c r="H341">
        <f>VLOOKUP(C341,[1]Sheet1!$A:$B,2,FALSE)</f>
        <v>224837</v>
      </c>
    </row>
    <row r="342" spans="1:8" ht="14.25" x14ac:dyDescent="0.15">
      <c r="A342" s="3" t="s">
        <v>339</v>
      </c>
      <c r="B342" s="4" t="str">
        <f>A342&amp;D342</f>
        <v>名人宝宝一抹轻芯</v>
      </c>
      <c r="C342" t="str">
        <f>IFERROR(VLOOKUP(A342,Sheet3!A$3:B$39,2,FALSE),A342)</f>
        <v>名人宝宝</v>
      </c>
      <c r="D342" s="3" t="s">
        <v>340</v>
      </c>
      <c r="E342" s="2" t="str">
        <f>C342&amp;D342</f>
        <v>名人宝宝一抹轻芯</v>
      </c>
      <c r="F342" s="3">
        <v>1.0900000000000001</v>
      </c>
      <c r="G342" s="3" t="s">
        <v>8</v>
      </c>
      <c r="H342">
        <f>VLOOKUP(C342,[1]Sheet1!$A:$B,2,FALSE)</f>
        <v>224837</v>
      </c>
    </row>
    <row r="343" spans="1:8" ht="14.25" x14ac:dyDescent="0.15">
      <c r="A343" s="7" t="s">
        <v>197</v>
      </c>
      <c r="B343" s="4" t="str">
        <f>A343&amp;D343</f>
        <v>南极人</v>
      </c>
      <c r="C343" t="str">
        <f>IFERROR(VLOOKUP(A343,Sheet3!A$3:B$39,2,FALSE),A343)</f>
        <v>南极人</v>
      </c>
      <c r="D343" s="3"/>
      <c r="E343" s="2" t="str">
        <f>C343&amp;D343</f>
        <v>南极人</v>
      </c>
      <c r="F343" s="3" t="s">
        <v>3</v>
      </c>
      <c r="G343" s="3" t="s">
        <v>3</v>
      </c>
      <c r="H343">
        <f>VLOOKUP(C343,[1]Sheet1!$A:$B,2,FALSE)</f>
        <v>8980</v>
      </c>
    </row>
    <row r="344" spans="1:8" ht="14.25" x14ac:dyDescent="0.15">
      <c r="A344" s="3" t="s">
        <v>302</v>
      </c>
      <c r="B344" s="4" t="str">
        <f>A344&amp;D344</f>
        <v>奇酷（Chikool）air 薄</v>
      </c>
      <c r="C344" t="str">
        <f>VLOOKUP(A344,Sheet3!A$3:B$39,2,FALSE)</f>
        <v>Chikool/奇酷</v>
      </c>
      <c r="D344" s="3" t="s">
        <v>304</v>
      </c>
      <c r="E344" s="2" t="str">
        <f>C344&amp;D344</f>
        <v>Chikool/奇酷air 薄</v>
      </c>
      <c r="F344" s="10">
        <v>0.96</v>
      </c>
      <c r="G344" s="3" t="s">
        <v>3</v>
      </c>
      <c r="H344">
        <f>VLOOKUP(C344,[1]Sheet1!$A:$B,2,FALSE)</f>
        <v>347263</v>
      </c>
    </row>
    <row r="345" spans="1:8" ht="14.25" x14ac:dyDescent="0.15">
      <c r="A345" s="3" t="s">
        <v>302</v>
      </c>
      <c r="B345" s="4" t="str">
        <f>A345&amp;D345</f>
        <v>奇酷（Chikool）air 薄 pro</v>
      </c>
      <c r="C345" t="str">
        <f>IFERROR(VLOOKUP(A345,Sheet3!A$3:B$39,2,FALSE),A345)</f>
        <v>Chikool/奇酷</v>
      </c>
      <c r="D345" s="3" t="s">
        <v>303</v>
      </c>
      <c r="E345" s="2" t="str">
        <f>C345&amp;D345</f>
        <v>Chikool/奇酷air 薄 pro</v>
      </c>
      <c r="F345" s="10">
        <v>1.08</v>
      </c>
      <c r="G345" s="3" t="s">
        <v>8</v>
      </c>
      <c r="H345">
        <f>VLOOKUP(C345,[1]Sheet1!$A:$B,2,FALSE)</f>
        <v>347263</v>
      </c>
    </row>
    <row r="346" spans="1:8" ht="14.25" x14ac:dyDescent="0.15">
      <c r="A346" s="3" t="s">
        <v>302</v>
      </c>
      <c r="B346" s="4" t="str">
        <f>A346&amp;D346</f>
        <v>奇酷（Chikool）金装</v>
      </c>
      <c r="C346" t="str">
        <f>IFERROR(VLOOKUP(A346,Sheet3!A$3:B$39,2,FALSE),A346)</f>
        <v>Chikool/奇酷</v>
      </c>
      <c r="D346" s="3" t="s">
        <v>14</v>
      </c>
      <c r="E346" s="2" t="str">
        <f>C346&amp;D346</f>
        <v>Chikool/奇酷金装</v>
      </c>
      <c r="F346" s="10">
        <v>0.99</v>
      </c>
      <c r="G346" s="3" t="s">
        <v>3</v>
      </c>
      <c r="H346">
        <f>VLOOKUP(C346,[1]Sheet1!$A:$B,2,FALSE)</f>
        <v>347263</v>
      </c>
    </row>
    <row r="347" spans="1:8" ht="14.25" x14ac:dyDescent="0.15">
      <c r="A347" s="3" t="s">
        <v>436</v>
      </c>
      <c r="B347" s="4" t="str">
        <f>A347&amp;D347</f>
        <v>亲宝宝鲸量吸Pro</v>
      </c>
      <c r="C347" t="str">
        <f>IFERROR(VLOOKUP(A347,Sheet3!A$3:B$39,2,FALSE),A347)</f>
        <v>亲宝宝</v>
      </c>
      <c r="D347" s="3" t="s">
        <v>437</v>
      </c>
      <c r="E347" s="2" t="str">
        <f>C347&amp;D347</f>
        <v>亲宝宝鲸量吸Pro</v>
      </c>
      <c r="F347" s="3">
        <v>1.66</v>
      </c>
      <c r="G347" s="3" t="s">
        <v>8</v>
      </c>
      <c r="H347">
        <f>VLOOKUP(C347,[1]Sheet1!$A:$B,2,FALSE)</f>
        <v>521052</v>
      </c>
    </row>
    <row r="348" spans="1:8" ht="14.25" x14ac:dyDescent="0.15">
      <c r="A348" s="3" t="s">
        <v>436</v>
      </c>
      <c r="B348" s="4" t="str">
        <f>A348&amp;D348</f>
        <v>亲宝宝裸感柔Air</v>
      </c>
      <c r="C348" t="str">
        <f>IFERROR(VLOOKUP(A348,Sheet3!A$3:B$39,2,FALSE),A348)</f>
        <v>亲宝宝</v>
      </c>
      <c r="D348" s="3" t="s">
        <v>438</v>
      </c>
      <c r="E348" s="2" t="str">
        <f>C348&amp;D348</f>
        <v>亲宝宝裸感柔Air</v>
      </c>
      <c r="F348" s="3">
        <v>1.33</v>
      </c>
      <c r="G348" s="3" t="s">
        <v>8</v>
      </c>
      <c r="H348">
        <f>VLOOKUP(C348,[1]Sheet1!$A:$B,2,FALSE)</f>
        <v>521052</v>
      </c>
    </row>
    <row r="349" spans="1:8" ht="14.25" x14ac:dyDescent="0.15">
      <c r="A349" s="3" t="s">
        <v>436</v>
      </c>
      <c r="B349" s="4" t="str">
        <f>A349&amp;D349</f>
        <v>亲宝宝透氧薄Lite</v>
      </c>
      <c r="C349" t="str">
        <f>IFERROR(VLOOKUP(A349,Sheet3!A$3:B$39,2,FALSE),A349)</f>
        <v>亲宝宝</v>
      </c>
      <c r="D349" s="3" t="s">
        <v>439</v>
      </c>
      <c r="E349" s="2" t="str">
        <f>C349&amp;D349</f>
        <v>亲宝宝透氧薄Lite</v>
      </c>
      <c r="F349" s="3">
        <v>1.07</v>
      </c>
      <c r="G349" s="3" t="s">
        <v>8</v>
      </c>
      <c r="H349">
        <f>VLOOKUP(C349,[1]Sheet1!$A:$B,2,FALSE)</f>
        <v>521052</v>
      </c>
    </row>
    <row r="350" spans="1:8" ht="14.25" x14ac:dyDescent="0.15">
      <c r="A350" s="3" t="s">
        <v>440</v>
      </c>
      <c r="B350" s="4" t="str">
        <f>A350&amp;D350</f>
        <v>亲格ai科技系列</v>
      </c>
      <c r="C350" t="str">
        <f>IFERROR(VLOOKUP(A350,Sheet3!A$3:B$39,2,FALSE),A350)</f>
        <v>亲格</v>
      </c>
      <c r="D350" s="3" t="s">
        <v>442</v>
      </c>
      <c r="E350" s="2" t="str">
        <f>C350&amp;D350</f>
        <v>亲格ai科技系列</v>
      </c>
      <c r="F350" s="3">
        <v>1.52</v>
      </c>
      <c r="G350" s="3" t="s">
        <v>8</v>
      </c>
      <c r="H350">
        <f>VLOOKUP(C350,[1]Sheet1!$A:$B,2,FALSE)</f>
        <v>3855023</v>
      </c>
    </row>
    <row r="351" spans="1:8" ht="14.25" x14ac:dyDescent="0.15">
      <c r="A351" s="3" t="s">
        <v>440</v>
      </c>
      <c r="B351" s="4" t="str">
        <f>A351&amp;D351</f>
        <v>亲格轻薄系列</v>
      </c>
      <c r="C351" t="str">
        <f>IFERROR(VLOOKUP(A351,Sheet3!A$3:B$39,2,FALSE),A351)</f>
        <v>亲格</v>
      </c>
      <c r="D351" s="3" t="s">
        <v>443</v>
      </c>
      <c r="E351" s="2" t="str">
        <f>C351&amp;D351</f>
        <v>亲格轻薄系列</v>
      </c>
      <c r="F351" s="3">
        <v>1.77</v>
      </c>
      <c r="G351" s="3" t="s">
        <v>8</v>
      </c>
      <c r="H351">
        <f>VLOOKUP(C351,[1]Sheet1!$A:$B,2,FALSE)</f>
        <v>3855023</v>
      </c>
    </row>
    <row r="352" spans="1:8" ht="14.25" x14ac:dyDescent="0.15">
      <c r="A352" s="3" t="s">
        <v>440</v>
      </c>
      <c r="B352" s="4" t="str">
        <f>A352&amp;D352</f>
        <v>亲格柔薄系列</v>
      </c>
      <c r="C352" t="str">
        <f>IFERROR(VLOOKUP(A352,Sheet3!A$3:B$39,2,FALSE),A352)</f>
        <v>亲格</v>
      </c>
      <c r="D352" s="3" t="s">
        <v>354</v>
      </c>
      <c r="E352" s="2" t="str">
        <f>C352&amp;D352</f>
        <v>亲格柔薄系列</v>
      </c>
      <c r="F352" s="3">
        <v>1.69</v>
      </c>
      <c r="G352" s="3" t="s">
        <v>8</v>
      </c>
      <c r="H352">
        <f>VLOOKUP(C352,[1]Sheet1!$A:$B,2,FALSE)</f>
        <v>3855023</v>
      </c>
    </row>
    <row r="353" spans="1:8" ht="14.25" x14ac:dyDescent="0.15">
      <c r="A353" s="3" t="s">
        <v>440</v>
      </c>
      <c r="B353" s="4" t="str">
        <f>A353&amp;D353</f>
        <v>亲格优选系列</v>
      </c>
      <c r="C353" t="str">
        <f>IFERROR(VLOOKUP(A353,Sheet3!A$3:B$39,2,FALSE),A353)</f>
        <v>亲格</v>
      </c>
      <c r="D353" s="3" t="s">
        <v>441</v>
      </c>
      <c r="E353" s="2" t="str">
        <f>C353&amp;D353</f>
        <v>亲格优选系列</v>
      </c>
      <c r="F353" s="3">
        <v>1.04</v>
      </c>
      <c r="G353" s="3" t="s">
        <v>8</v>
      </c>
      <c r="H353">
        <f>VLOOKUP(C353,[1]Sheet1!$A:$B,2,FALSE)</f>
        <v>3855023</v>
      </c>
    </row>
    <row r="354" spans="1:8" ht="14.25" x14ac:dyDescent="0.15">
      <c r="A354" s="3" t="s">
        <v>440</v>
      </c>
      <c r="B354" s="4" t="str">
        <f>A354&amp;D354</f>
        <v>亲格云柔系列</v>
      </c>
      <c r="C354" t="str">
        <f>IFERROR(VLOOKUP(A354,Sheet3!A$3:B$39,2,FALSE),A354)</f>
        <v>亲格</v>
      </c>
      <c r="D354" s="3" t="s">
        <v>70</v>
      </c>
      <c r="E354" s="2" t="str">
        <f>C354&amp;D354</f>
        <v>亲格云柔系列</v>
      </c>
      <c r="F354" s="3">
        <v>1.69</v>
      </c>
      <c r="G354" s="3" t="s">
        <v>8</v>
      </c>
      <c r="H354">
        <f>VLOOKUP(C354,[1]Sheet1!$A:$B,2,FALSE)</f>
        <v>3855023</v>
      </c>
    </row>
    <row r="355" spans="1:8" ht="14.25" x14ac:dyDescent="0.15">
      <c r="A355" s="11" t="s">
        <v>273</v>
      </c>
      <c r="B355" s="4" t="str">
        <f>A355&amp;D355</f>
        <v>趣天才风尚系列</v>
      </c>
      <c r="C355" t="str">
        <f>IFERROR(VLOOKUP(A355,Sheet3!A$3:B$39,2,FALSE),A355)</f>
        <v>趣天才</v>
      </c>
      <c r="D355" s="8" t="s">
        <v>274</v>
      </c>
      <c r="E355" s="2" t="str">
        <f>C355&amp;D355</f>
        <v>趣天才风尚系列</v>
      </c>
      <c r="F355" s="8">
        <v>2.8</v>
      </c>
      <c r="G355" s="3" t="s">
        <v>9</v>
      </c>
      <c r="H355">
        <f>VLOOKUP(C355,[1]Sheet1!$A:$B,2,FALSE)</f>
        <v>6881764</v>
      </c>
    </row>
    <row r="356" spans="1:8" ht="14.25" x14ac:dyDescent="0.15">
      <c r="A356" s="11" t="s">
        <v>273</v>
      </c>
      <c r="B356" s="4" t="str">
        <f>A356&amp;D356</f>
        <v>趣天才花花世界</v>
      </c>
      <c r="C356" t="str">
        <f>IFERROR(VLOOKUP(A356,Sheet3!A$3:B$39,2,FALSE),A356)</f>
        <v>趣天才</v>
      </c>
      <c r="D356" s="8" t="s">
        <v>275</v>
      </c>
      <c r="E356" s="2" t="str">
        <f>C356&amp;D356</f>
        <v>趣天才花花世界</v>
      </c>
      <c r="F356" s="8">
        <v>2.2999999999999998</v>
      </c>
      <c r="G356" s="3" t="s">
        <v>7</v>
      </c>
      <c r="H356">
        <f>VLOOKUP(C356,[1]Sheet1!$A:$B,2,FALSE)</f>
        <v>6881764</v>
      </c>
    </row>
    <row r="357" spans="1:8" ht="14.25" x14ac:dyDescent="0.15">
      <c r="A357" s="3" t="s">
        <v>305</v>
      </c>
      <c r="B357" s="4" t="str">
        <f>A357&amp;D357</f>
        <v>柔丫王子帅帅裤</v>
      </c>
      <c r="C357" t="str">
        <f>IFERROR(VLOOKUP(A357,Sheet3!A$3:B$39,2,FALSE),A357)</f>
        <v>柔丫</v>
      </c>
      <c r="D357" s="3" t="s">
        <v>309</v>
      </c>
      <c r="E357" s="2" t="str">
        <f>C357&amp;D357</f>
        <v>柔丫王子帅帅裤</v>
      </c>
      <c r="F357" s="10">
        <v>1.54</v>
      </c>
      <c r="G357" s="3" t="s">
        <v>8</v>
      </c>
      <c r="H357">
        <f>VLOOKUP(C357,[1]Sheet1!$A:$B,2,FALSE)</f>
        <v>5486039</v>
      </c>
    </row>
    <row r="358" spans="1:8" ht="14.25" x14ac:dyDescent="0.15">
      <c r="A358" s="3" t="s">
        <v>305</v>
      </c>
      <c r="B358" s="4" t="str">
        <f>A358&amp;D358</f>
        <v>柔丫仙女飘飘裙</v>
      </c>
      <c r="C358" t="str">
        <f>IFERROR(VLOOKUP(A358,Sheet3!A$3:B$39,2,FALSE),A358)</f>
        <v>柔丫</v>
      </c>
      <c r="D358" s="3" t="s">
        <v>310</v>
      </c>
      <c r="E358" s="2" t="str">
        <f>C358&amp;D358</f>
        <v>柔丫仙女飘飘裙</v>
      </c>
      <c r="F358" s="10">
        <v>1.54</v>
      </c>
      <c r="G358" s="3" t="s">
        <v>8</v>
      </c>
      <c r="H358">
        <f>VLOOKUP(C358,[1]Sheet1!$A:$B,2,FALSE)</f>
        <v>5486039</v>
      </c>
    </row>
    <row r="359" spans="1:8" ht="14.25" x14ac:dyDescent="0.15">
      <c r="A359" s="3" t="s">
        <v>305</v>
      </c>
      <c r="B359" s="4" t="str">
        <f>A359&amp;D359</f>
        <v>柔丫小倾芯</v>
      </c>
      <c r="C359" t="str">
        <f>IFERROR(VLOOKUP(A359,Sheet3!A$3:B$39,2,FALSE),A359)</f>
        <v>柔丫</v>
      </c>
      <c r="D359" s="3" t="s">
        <v>306</v>
      </c>
      <c r="E359" s="2" t="str">
        <f>C359&amp;D359</f>
        <v>柔丫小倾芯</v>
      </c>
      <c r="F359" s="10">
        <v>1.5625</v>
      </c>
      <c r="G359" s="3" t="s">
        <v>8</v>
      </c>
      <c r="H359">
        <f>VLOOKUP(C359,[1]Sheet1!$A:$B,2,FALSE)</f>
        <v>5486039</v>
      </c>
    </row>
    <row r="360" spans="1:8" ht="14.25" x14ac:dyDescent="0.15">
      <c r="A360" s="3" t="s">
        <v>305</v>
      </c>
      <c r="B360" s="4" t="str">
        <f>A360&amp;D360</f>
        <v>柔丫芯飞扬</v>
      </c>
      <c r="C360" t="str">
        <f>IFERROR(VLOOKUP(A360,Sheet3!A$3:B$39,2,FALSE),A360)</f>
        <v>柔丫</v>
      </c>
      <c r="D360" s="3" t="s">
        <v>308</v>
      </c>
      <c r="E360" s="2" t="str">
        <f>C360&amp;D360</f>
        <v>柔丫芯飞扬</v>
      </c>
      <c r="F360" s="10">
        <v>1.54</v>
      </c>
      <c r="G360" s="3" t="s">
        <v>8</v>
      </c>
      <c r="H360">
        <f>VLOOKUP(C360,[1]Sheet1!$A:$B,2,FALSE)</f>
        <v>5486039</v>
      </c>
    </row>
    <row r="361" spans="1:8" ht="14.25" x14ac:dyDescent="0.15">
      <c r="A361" s="3" t="s">
        <v>305</v>
      </c>
      <c r="B361" s="4" t="str">
        <f>A361&amp;D361</f>
        <v>柔丫芯太软</v>
      </c>
      <c r="C361" t="str">
        <f>IFERROR(VLOOKUP(A361,Sheet3!A$3:B$39,2,FALSE),A361)</f>
        <v>柔丫</v>
      </c>
      <c r="D361" s="3" t="s">
        <v>307</v>
      </c>
      <c r="E361" s="2" t="str">
        <f>C361&amp;D361</f>
        <v>柔丫芯太软</v>
      </c>
      <c r="F361" s="10">
        <v>1.1910714285714299</v>
      </c>
      <c r="G361" s="3" t="s">
        <v>8</v>
      </c>
      <c r="H361">
        <f>VLOOKUP(C361,[1]Sheet1!$A:$B,2,FALSE)</f>
        <v>5486039</v>
      </c>
    </row>
    <row r="362" spans="1:8" ht="14.25" x14ac:dyDescent="0.15">
      <c r="A362" s="3" t="s">
        <v>327</v>
      </c>
      <c r="B362" s="4" t="str">
        <f>A362&amp;D362</f>
        <v>十月结晶小小冒险家</v>
      </c>
      <c r="C362" t="str">
        <f>IFERROR(VLOOKUP(A362,Sheet3!A$3:B$39,2,FALSE),A362)</f>
        <v>十月结晶</v>
      </c>
      <c r="D362" s="3" t="s">
        <v>328</v>
      </c>
      <c r="E362" s="2" t="str">
        <f>C362&amp;D362</f>
        <v>十月结晶小小冒险家</v>
      </c>
      <c r="F362" s="10">
        <v>1.78</v>
      </c>
      <c r="G362" s="3" t="s">
        <v>8</v>
      </c>
      <c r="H362">
        <f>VLOOKUP(C362,[1]Sheet1!$A:$B,2,FALSE)</f>
        <v>112475</v>
      </c>
    </row>
    <row r="363" spans="1:8" ht="14.25" x14ac:dyDescent="0.15">
      <c r="A363" s="3" t="s">
        <v>327</v>
      </c>
      <c r="B363" s="4" t="str">
        <f>A363&amp;D363</f>
        <v>十月结晶小小梦想家</v>
      </c>
      <c r="C363" t="str">
        <f>IFERROR(VLOOKUP(A363,Sheet3!A$3:B$39,2,FALSE),A363)</f>
        <v>十月结晶</v>
      </c>
      <c r="D363" s="3" t="s">
        <v>255</v>
      </c>
      <c r="E363" s="2" t="str">
        <f>C363&amp;D363</f>
        <v>十月结晶小小梦想家</v>
      </c>
      <c r="F363" s="3">
        <v>1.53</v>
      </c>
      <c r="G363" s="3" t="s">
        <v>8</v>
      </c>
      <c r="H363">
        <f>VLOOKUP(C363,[1]Sheet1!$A:$B,2,FALSE)</f>
        <v>112475</v>
      </c>
    </row>
    <row r="364" spans="1:8" ht="14.25" x14ac:dyDescent="0.15">
      <c r="A364" s="3" t="s">
        <v>327</v>
      </c>
      <c r="B364" s="4" t="str">
        <f>A364&amp;D364</f>
        <v>十月结晶小小远洋家</v>
      </c>
      <c r="C364" t="str">
        <f>IFERROR(VLOOKUP(A364,Sheet3!A$3:B$39,2,FALSE),A364)</f>
        <v>十月结晶</v>
      </c>
      <c r="D364" s="3" t="s">
        <v>329</v>
      </c>
      <c r="E364" s="2" t="str">
        <f>C364&amp;D364</f>
        <v>十月结晶小小远洋家</v>
      </c>
      <c r="F364" s="3">
        <v>1.79</v>
      </c>
      <c r="G364" s="3" t="s">
        <v>8</v>
      </c>
      <c r="H364">
        <f>VLOOKUP(C364,[1]Sheet1!$A:$B,2,FALSE)</f>
        <v>112475</v>
      </c>
    </row>
    <row r="365" spans="1:8" ht="14.25" x14ac:dyDescent="0.15">
      <c r="A365" s="3" t="s">
        <v>330</v>
      </c>
      <c r="B365" s="4" t="str">
        <f>A365&amp;D365</f>
        <v>舒比奇AB芯抑菌</v>
      </c>
      <c r="C365" t="str">
        <f>IFERROR(VLOOKUP(A365,Sheet3!A$3:B$39,2,FALSE),A365)</f>
        <v>Suitsky/舒比奇</v>
      </c>
      <c r="D365" s="3" t="s">
        <v>334</v>
      </c>
      <c r="E365" s="2" t="str">
        <f>C365&amp;D365</f>
        <v>Suitsky/舒比奇AB芯抑菌</v>
      </c>
      <c r="F365" s="3">
        <v>2.44</v>
      </c>
      <c r="G365" s="3" t="s">
        <v>7</v>
      </c>
      <c r="H365">
        <f>VLOOKUP(C365,[1]Sheet1!$A:$B,2,FALSE)</f>
        <v>694784</v>
      </c>
    </row>
    <row r="366" spans="1:8" ht="14.25" x14ac:dyDescent="0.15">
      <c r="A366" s="3" t="s">
        <v>330</v>
      </c>
      <c r="B366" s="4" t="str">
        <f>A366&amp;D366</f>
        <v>舒比奇薄荷植愈</v>
      </c>
      <c r="C366" t="str">
        <f>IFERROR(VLOOKUP(A366,Sheet3!A$3:B$39,2,FALSE),A366)</f>
        <v>Suitsky/舒比奇</v>
      </c>
      <c r="D366" s="3" t="s">
        <v>333</v>
      </c>
      <c r="E366" s="2" t="str">
        <f>C366&amp;D366</f>
        <v>Suitsky/舒比奇薄荷植愈</v>
      </c>
      <c r="F366" s="3">
        <v>2.19</v>
      </c>
      <c r="G366" s="3" t="s">
        <v>7</v>
      </c>
      <c r="H366">
        <f>VLOOKUP(C366,[1]Sheet1!$A:$B,2,FALSE)</f>
        <v>694784</v>
      </c>
    </row>
    <row r="367" spans="1:8" ht="14.25" x14ac:dyDescent="0.15">
      <c r="A367" s="3" t="s">
        <v>330</v>
      </c>
      <c r="B367" s="4" t="str">
        <f>A367&amp;D367</f>
        <v>舒比奇乳木果鲜</v>
      </c>
      <c r="C367" t="str">
        <f>IFERROR(VLOOKUP(A367,Sheet3!A$3:B$39,2,FALSE),A367)</f>
        <v>Suitsky/舒比奇</v>
      </c>
      <c r="D367" s="3" t="s">
        <v>332</v>
      </c>
      <c r="E367" s="2" t="str">
        <f>C367&amp;D367</f>
        <v>Suitsky/舒比奇乳木果鲜</v>
      </c>
      <c r="F367" s="3">
        <v>1.75</v>
      </c>
      <c r="G367" s="3" t="s">
        <v>8</v>
      </c>
      <c r="H367">
        <f>VLOOKUP(C367,[1]Sheet1!$A:$B,2,FALSE)</f>
        <v>694784</v>
      </c>
    </row>
    <row r="368" spans="1:8" ht="14.25" x14ac:dyDescent="0.15">
      <c r="A368" s="3" t="s">
        <v>330</v>
      </c>
      <c r="B368" s="4" t="str">
        <f>A368&amp;D368</f>
        <v>舒比奇奢宠柔</v>
      </c>
      <c r="C368" t="str">
        <f>IFERROR(VLOOKUP(A368,Sheet3!A$3:B$39,2,FALSE),A368)</f>
        <v>Suitsky/舒比奇</v>
      </c>
      <c r="D368" s="3" t="s">
        <v>336</v>
      </c>
      <c r="E368" s="2" t="str">
        <f>C368&amp;D368</f>
        <v>Suitsky/舒比奇奢宠柔</v>
      </c>
      <c r="F368" s="3">
        <v>1.27</v>
      </c>
      <c r="G368" s="3" t="s">
        <v>8</v>
      </c>
      <c r="H368">
        <f>VLOOKUP(C368,[1]Sheet1!$A:$B,2,FALSE)</f>
        <v>694784</v>
      </c>
    </row>
    <row r="369" spans="1:8" ht="14.25" x14ac:dyDescent="0.15">
      <c r="A369" s="3" t="s">
        <v>330</v>
      </c>
      <c r="B369" s="4" t="str">
        <f>A369&amp;D369</f>
        <v>舒比奇透气薄</v>
      </c>
      <c r="C369" t="str">
        <f>IFERROR(VLOOKUP(A369,Sheet3!A$3:B$39,2,FALSE),A369)</f>
        <v>Suitsky/舒比奇</v>
      </c>
      <c r="D369" s="3" t="s">
        <v>335</v>
      </c>
      <c r="E369" s="2" t="str">
        <f>C369&amp;D369</f>
        <v>Suitsky/舒比奇透气薄</v>
      </c>
      <c r="F369" s="3">
        <v>1.22</v>
      </c>
      <c r="G369" s="3" t="s">
        <v>8</v>
      </c>
      <c r="H369">
        <f>VLOOKUP(C369,[1]Sheet1!$A:$B,2,FALSE)</f>
        <v>694784</v>
      </c>
    </row>
    <row r="370" spans="1:8" ht="14.25" x14ac:dyDescent="0.15">
      <c r="A370" s="3" t="s">
        <v>330</v>
      </c>
      <c r="B370" s="4" t="str">
        <f>A370&amp;D370</f>
        <v>舒比奇微氧芯</v>
      </c>
      <c r="C370" t="str">
        <f>IFERROR(VLOOKUP(A370,Sheet3!A$3:B$39,2,FALSE),A370)</f>
        <v>Suitsky/舒比奇</v>
      </c>
      <c r="D370" s="3" t="s">
        <v>338</v>
      </c>
      <c r="E370" s="2" t="str">
        <f>C370&amp;D370</f>
        <v>Suitsky/舒比奇微氧芯</v>
      </c>
      <c r="F370" s="3">
        <v>2.8</v>
      </c>
      <c r="G370" s="3" t="s">
        <v>9</v>
      </c>
      <c r="H370">
        <f>VLOOKUP(C370,[1]Sheet1!$A:$B,2,FALSE)</f>
        <v>694784</v>
      </c>
    </row>
    <row r="371" spans="1:8" ht="14.25" x14ac:dyDescent="0.15">
      <c r="A371" s="3" t="s">
        <v>330</v>
      </c>
      <c r="B371" s="4" t="str">
        <f>A371&amp;D371</f>
        <v>舒比奇维E鲜润</v>
      </c>
      <c r="C371" t="str">
        <f>IFERROR(VLOOKUP(A371,Sheet3!A$3:B$39,2,FALSE),A371)</f>
        <v>Suitsky/舒比奇</v>
      </c>
      <c r="D371" s="3" t="s">
        <v>331</v>
      </c>
      <c r="E371" s="2" t="str">
        <f>C371&amp;D371</f>
        <v>Suitsky/舒比奇维E鲜润</v>
      </c>
      <c r="F371" s="3">
        <v>1.48</v>
      </c>
      <c r="G371" s="3" t="s">
        <v>8</v>
      </c>
      <c r="H371">
        <f>VLOOKUP(C371,[1]Sheet1!$A:$B,2,FALSE)</f>
        <v>694784</v>
      </c>
    </row>
    <row r="372" spans="1:8" ht="14.25" x14ac:dyDescent="0.15">
      <c r="A372" s="3" t="s">
        <v>330</v>
      </c>
      <c r="B372" s="4" t="str">
        <f>A372&amp;D372</f>
        <v>舒比奇舞曲</v>
      </c>
      <c r="C372" t="str">
        <f>IFERROR(VLOOKUP(A372,Sheet3!A$3:B$39,2,FALSE),A372)</f>
        <v>Suitsky/舒比奇</v>
      </c>
      <c r="D372" s="3" t="s">
        <v>337</v>
      </c>
      <c r="E372" s="2" t="str">
        <f>C372&amp;D372</f>
        <v>Suitsky/舒比奇舞曲</v>
      </c>
      <c r="F372" s="3">
        <v>1.2</v>
      </c>
      <c r="G372" s="3" t="s">
        <v>8</v>
      </c>
      <c r="H372">
        <f>VLOOKUP(C372,[1]Sheet1!$A:$B,2,FALSE)</f>
        <v>694784</v>
      </c>
    </row>
    <row r="373" spans="1:8" ht="14.25" x14ac:dyDescent="0.15">
      <c r="A373" s="8" t="s">
        <v>96</v>
      </c>
      <c r="B373" s="4" t="str">
        <f>A373&amp;D373</f>
        <v>爽然Summer超薄成长裤</v>
      </c>
      <c r="C373" t="str">
        <f>IFERROR(VLOOKUP(A373,Sheet3!A$3:B$39,2,FALSE),A373)</f>
        <v>爽然</v>
      </c>
      <c r="D373" s="3" t="s">
        <v>101</v>
      </c>
      <c r="E373" s="2" t="str">
        <f>C373&amp;D373</f>
        <v>爽然Summer超薄成长裤</v>
      </c>
      <c r="F373" s="3">
        <v>0.91</v>
      </c>
      <c r="G373" s="3" t="s">
        <v>3</v>
      </c>
      <c r="H373">
        <f>VLOOKUP(C373,[1]Sheet1!$A:$B,2,FALSE)</f>
        <v>48674</v>
      </c>
    </row>
    <row r="374" spans="1:8" ht="14.25" x14ac:dyDescent="0.15">
      <c r="A374" s="8" t="s">
        <v>96</v>
      </c>
      <c r="B374" s="4" t="str">
        <f>A374&amp;D374</f>
        <v>爽然环球之旅</v>
      </c>
      <c r="C374" t="str">
        <f>IFERROR(VLOOKUP(A374,Sheet3!A$3:B$39,2,FALSE),A374)</f>
        <v>爽然</v>
      </c>
      <c r="D374" s="3" t="s">
        <v>103</v>
      </c>
      <c r="E374" s="2" t="str">
        <f>C374&amp;D374</f>
        <v>爽然环球之旅</v>
      </c>
      <c r="F374" s="3">
        <v>1.22</v>
      </c>
      <c r="G374" s="3" t="s">
        <v>8</v>
      </c>
      <c r="H374">
        <f>VLOOKUP(C374,[1]Sheet1!$A:$B,2,FALSE)</f>
        <v>48674</v>
      </c>
    </row>
    <row r="375" spans="1:8" ht="14.25" x14ac:dyDescent="0.15">
      <c r="A375" s="8" t="s">
        <v>96</v>
      </c>
      <c r="B375" s="4" t="str">
        <f>A375&amp;D375</f>
        <v>爽然蓝甘菊</v>
      </c>
      <c r="C375" t="str">
        <f>IFERROR(VLOOKUP(A375,Sheet3!A$3:B$39,2,FALSE),A375)</f>
        <v>爽然</v>
      </c>
      <c r="D375" s="3" t="s">
        <v>107</v>
      </c>
      <c r="E375" s="2" t="str">
        <f>C375&amp;D375</f>
        <v>爽然蓝甘菊</v>
      </c>
      <c r="F375" s="3">
        <v>2.2999999999999998</v>
      </c>
      <c r="G375" s="3" t="s">
        <v>7</v>
      </c>
      <c r="H375">
        <f>VLOOKUP(C375,[1]Sheet1!$A:$B,2,FALSE)</f>
        <v>48674</v>
      </c>
    </row>
    <row r="376" spans="1:8" ht="14.25" x14ac:dyDescent="0.15">
      <c r="A376" s="8" t="s">
        <v>96</v>
      </c>
      <c r="B376" s="4" t="str">
        <f>A376&amp;D376</f>
        <v>爽然屁屁好朋友（超薄）</v>
      </c>
      <c r="C376" t="str">
        <f>IFERROR(VLOOKUP(A376,Sheet3!A$3:B$39,2,FALSE),A376)</f>
        <v>爽然</v>
      </c>
      <c r="D376" s="3" t="s">
        <v>97</v>
      </c>
      <c r="E376" s="2" t="str">
        <f>C376&amp;D376</f>
        <v>爽然屁屁好朋友（超薄）</v>
      </c>
      <c r="F376" s="3">
        <v>0.97</v>
      </c>
      <c r="G376" s="3" t="s">
        <v>3</v>
      </c>
      <c r="H376">
        <f>VLOOKUP(C376,[1]Sheet1!$A:$B,2,FALSE)</f>
        <v>48674</v>
      </c>
    </row>
    <row r="377" spans="1:8" ht="14.25" x14ac:dyDescent="0.15">
      <c r="A377" s="8" t="s">
        <v>96</v>
      </c>
      <c r="B377" s="4" t="str">
        <f>A377&amp;D377</f>
        <v>爽然日夏</v>
      </c>
      <c r="C377" t="str">
        <f>IFERROR(VLOOKUP(A377,Sheet3!A$3:B$39,2,FALSE),A377)</f>
        <v>爽然</v>
      </c>
      <c r="D377" s="3" t="s">
        <v>109</v>
      </c>
      <c r="E377" s="2" t="str">
        <f>C377&amp;D377</f>
        <v>爽然日夏</v>
      </c>
      <c r="F377" s="3">
        <v>1.73</v>
      </c>
      <c r="G377" s="3" t="s">
        <v>8</v>
      </c>
      <c r="H377">
        <f>VLOOKUP(C377,[1]Sheet1!$A:$B,2,FALSE)</f>
        <v>48674</v>
      </c>
    </row>
    <row r="378" spans="1:8" ht="14.25" x14ac:dyDescent="0.15">
      <c r="A378" s="8" t="s">
        <v>96</v>
      </c>
      <c r="B378" s="4" t="str">
        <f>A378&amp;D378</f>
        <v>爽然糖果成长裤</v>
      </c>
      <c r="C378" t="str">
        <f>IFERROR(VLOOKUP(A378,Sheet3!A$3:B$39,2,FALSE),A378)</f>
        <v>爽然</v>
      </c>
      <c r="D378" s="3" t="s">
        <v>98</v>
      </c>
      <c r="E378" s="2" t="str">
        <f>C378&amp;D378</f>
        <v>爽然糖果成长裤</v>
      </c>
      <c r="F378" s="3">
        <v>1.1000000000000001</v>
      </c>
      <c r="G378" s="3" t="s">
        <v>8</v>
      </c>
      <c r="H378">
        <f>VLOOKUP(C378,[1]Sheet1!$A:$B,2,FALSE)</f>
        <v>48674</v>
      </c>
    </row>
    <row r="379" spans="1:8" ht="14.25" x14ac:dyDescent="0.15">
      <c r="A379" s="8" t="s">
        <v>96</v>
      </c>
      <c r="B379" s="4" t="str">
        <f>A379&amp;D379</f>
        <v>爽然桃叶精华</v>
      </c>
      <c r="C379" t="str">
        <f>IFERROR(VLOOKUP(A379,Sheet3!A$3:B$39,2,FALSE),A379)</f>
        <v>爽然</v>
      </c>
      <c r="D379" s="3" t="s">
        <v>104</v>
      </c>
      <c r="E379" s="2" t="str">
        <f>C379&amp;D379</f>
        <v>爽然桃叶精华</v>
      </c>
      <c r="F379" s="3">
        <v>0.5</v>
      </c>
      <c r="G379" s="3" t="s">
        <v>3</v>
      </c>
      <c r="H379">
        <f>VLOOKUP(C379,[1]Sheet1!$A:$B,2,FALSE)</f>
        <v>48674</v>
      </c>
    </row>
    <row r="380" spans="1:8" ht="14.25" x14ac:dyDescent="0.15">
      <c r="A380" s="8" t="s">
        <v>96</v>
      </c>
      <c r="B380" s="4" t="str">
        <f>A380&amp;D380</f>
        <v>爽然小公举</v>
      </c>
      <c r="C380" t="str">
        <f>IFERROR(VLOOKUP(A380,Sheet3!A$3:B$39,2,FALSE),A380)</f>
        <v>爽然</v>
      </c>
      <c r="D380" s="3" t="s">
        <v>105</v>
      </c>
      <c r="E380" s="2" t="str">
        <f>C380&amp;D380</f>
        <v>爽然小公举</v>
      </c>
      <c r="F380" s="3">
        <v>1.06</v>
      </c>
      <c r="G380" s="3" t="s">
        <v>8</v>
      </c>
      <c r="H380">
        <f>VLOOKUP(C380,[1]Sheet1!$A:$B,2,FALSE)</f>
        <v>48674</v>
      </c>
    </row>
    <row r="381" spans="1:8" ht="14.25" x14ac:dyDescent="0.15">
      <c r="A381" s="8" t="s">
        <v>96</v>
      </c>
      <c r="B381" s="4" t="str">
        <f>A381&amp;D381</f>
        <v>爽然小画家</v>
      </c>
      <c r="C381" t="str">
        <f>IFERROR(VLOOKUP(A381,Sheet3!A$3:B$39,2,FALSE),A381)</f>
        <v>爽然</v>
      </c>
      <c r="D381" s="3" t="s">
        <v>102</v>
      </c>
      <c r="E381" s="2" t="str">
        <f>C381&amp;D381</f>
        <v>爽然小画家</v>
      </c>
      <c r="F381" s="3">
        <v>1.18</v>
      </c>
      <c r="G381" s="3" t="s">
        <v>8</v>
      </c>
      <c r="H381">
        <f>VLOOKUP(C381,[1]Sheet1!$A:$B,2,FALSE)</f>
        <v>48674</v>
      </c>
    </row>
    <row r="382" spans="1:8" ht="14.25" x14ac:dyDescent="0.15">
      <c r="A382" s="8" t="s">
        <v>96</v>
      </c>
      <c r="B382" s="4" t="str">
        <f>A382&amp;D382</f>
        <v>爽然小黄鸭</v>
      </c>
      <c r="C382" t="str">
        <f>IFERROR(VLOOKUP(A382,Sheet3!A$3:B$39,2,FALSE),A382)</f>
        <v>爽然</v>
      </c>
      <c r="D382" s="3" t="s">
        <v>108</v>
      </c>
      <c r="E382" s="2" t="str">
        <f>C382&amp;D382</f>
        <v>爽然小黄鸭</v>
      </c>
      <c r="F382" s="3">
        <v>0.87</v>
      </c>
      <c r="G382" s="3" t="s">
        <v>3</v>
      </c>
      <c r="H382">
        <f>VLOOKUP(C382,[1]Sheet1!$A:$B,2,FALSE)</f>
        <v>48674</v>
      </c>
    </row>
    <row r="383" spans="1:8" ht="14.25" x14ac:dyDescent="0.15">
      <c r="A383" s="8" t="s">
        <v>96</v>
      </c>
      <c r="B383" s="4" t="str">
        <f>A383&amp;D383</f>
        <v>爽然小熊成长</v>
      </c>
      <c r="C383" t="str">
        <f>IFERROR(VLOOKUP(A383,Sheet3!A$3:B$39,2,FALSE),A383)</f>
        <v>爽然</v>
      </c>
      <c r="D383" s="3" t="s">
        <v>106</v>
      </c>
      <c r="E383" s="2" t="str">
        <f>C383&amp;D383</f>
        <v>爽然小熊成长</v>
      </c>
      <c r="F383" s="3">
        <v>1.35</v>
      </c>
      <c r="G383" s="3" t="s">
        <v>8</v>
      </c>
      <c r="H383">
        <f>VLOOKUP(C383,[1]Sheet1!$A:$B,2,FALSE)</f>
        <v>48674</v>
      </c>
    </row>
    <row r="384" spans="1:8" ht="14.25" x14ac:dyDescent="0.15">
      <c r="A384" s="8" t="s">
        <v>96</v>
      </c>
      <c r="B384" s="4" t="str">
        <f>A384&amp;D384</f>
        <v>爽然小鸭成长裤</v>
      </c>
      <c r="C384" t="str">
        <f>IFERROR(VLOOKUP(A384,Sheet3!A$3:B$39,2,FALSE),A384)</f>
        <v>爽然</v>
      </c>
      <c r="D384" s="3" t="s">
        <v>99</v>
      </c>
      <c r="E384" s="2" t="str">
        <f>C384&amp;D384</f>
        <v>爽然小鸭成长裤</v>
      </c>
      <c r="F384" s="3">
        <v>0.49</v>
      </c>
      <c r="G384" s="3" t="s">
        <v>3</v>
      </c>
      <c r="H384">
        <f>VLOOKUP(C384,[1]Sheet1!$A:$B,2,FALSE)</f>
        <v>48674</v>
      </c>
    </row>
    <row r="385" spans="1:8" ht="14.25" x14ac:dyDescent="0.15">
      <c r="A385" s="8" t="s">
        <v>96</v>
      </c>
      <c r="B385" s="4" t="str">
        <f>A385&amp;D385</f>
        <v>爽然夜用NIGHT成长裤</v>
      </c>
      <c r="C385" t="str">
        <f>IFERROR(VLOOKUP(A385,Sheet3!A$3:B$39,2,FALSE),A385)</f>
        <v>爽然</v>
      </c>
      <c r="D385" s="3" t="s">
        <v>100</v>
      </c>
      <c r="E385" s="2" t="str">
        <f>C385&amp;D385</f>
        <v>爽然夜用NIGHT成长裤</v>
      </c>
      <c r="F385" s="3">
        <v>1.1499999999999999</v>
      </c>
      <c r="G385" s="3" t="s">
        <v>8</v>
      </c>
      <c r="H385">
        <f>VLOOKUP(C385,[1]Sheet1!$A:$B,2,FALSE)</f>
        <v>48674</v>
      </c>
    </row>
    <row r="386" spans="1:8" ht="14.25" x14ac:dyDescent="0.15">
      <c r="A386" s="3" t="s">
        <v>444</v>
      </c>
      <c r="B386" s="4" t="str">
        <f>A386&amp;D386</f>
        <v>松达山茶油纸尿裤</v>
      </c>
      <c r="C386" t="str">
        <f>IFERROR(VLOOKUP(A386,Sheet3!A$3:B$39,2,FALSE),A386)</f>
        <v>松达</v>
      </c>
      <c r="D386" s="3" t="s">
        <v>448</v>
      </c>
      <c r="E386" s="2" t="str">
        <f>C386&amp;D386</f>
        <v>松达山茶油纸尿裤</v>
      </c>
      <c r="F386" s="3">
        <v>1.42</v>
      </c>
      <c r="G386" s="3" t="s">
        <v>8</v>
      </c>
      <c r="H386">
        <f>VLOOKUP(C386,[1]Sheet1!$A:$B,2,FALSE)</f>
        <v>167130</v>
      </c>
    </row>
    <row r="387" spans="1:8" ht="14.25" x14ac:dyDescent="0.15">
      <c r="A387" s="3" t="s">
        <v>444</v>
      </c>
      <c r="B387" s="4" t="str">
        <f>A387&amp;D387</f>
        <v>松达臻薄芯体验（臻薄）</v>
      </c>
      <c r="C387" t="str">
        <f>IFERROR(VLOOKUP(A387,Sheet3!A$3:B$39,2,FALSE),A387)</f>
        <v>松达</v>
      </c>
      <c r="D387" s="3" t="s">
        <v>445</v>
      </c>
      <c r="E387" s="2" t="str">
        <f>C387&amp;D387</f>
        <v>松达臻薄芯体验（臻薄）</v>
      </c>
      <c r="F387" s="3">
        <v>1.75</v>
      </c>
      <c r="G387" s="3" t="s">
        <v>8</v>
      </c>
      <c r="H387">
        <f>VLOOKUP(C387,[1]Sheet1!$A:$B,2,FALSE)</f>
        <v>167130</v>
      </c>
    </row>
    <row r="388" spans="1:8" ht="14.25" x14ac:dyDescent="0.15">
      <c r="A388" s="3" t="s">
        <v>444</v>
      </c>
      <c r="B388" s="4" t="str">
        <f>A388&amp;D388</f>
        <v>松达茁芯（成长裤）</v>
      </c>
      <c r="C388" t="str">
        <f>IFERROR(VLOOKUP(A388,Sheet3!A$3:B$39,2,FALSE),A388)</f>
        <v>松达</v>
      </c>
      <c r="D388" s="3" t="s">
        <v>447</v>
      </c>
      <c r="E388" s="2" t="str">
        <f>C388&amp;D388</f>
        <v>松达茁芯（成长裤）</v>
      </c>
      <c r="F388" s="3">
        <v>2.06</v>
      </c>
      <c r="G388" s="3" t="s">
        <v>7</v>
      </c>
      <c r="H388">
        <f>VLOOKUP(C388,[1]Sheet1!$A:$B,2,FALSE)</f>
        <v>167130</v>
      </c>
    </row>
    <row r="389" spans="1:8" ht="14.25" x14ac:dyDescent="0.15">
      <c r="A389" s="3" t="s">
        <v>444</v>
      </c>
      <c r="B389" s="4" t="str">
        <f>A389&amp;D389</f>
        <v>松达茁芯（纸尿裤）</v>
      </c>
      <c r="C389" t="str">
        <f>IFERROR(VLOOKUP(A389,Sheet3!A$3:B$39,2,FALSE),A389)</f>
        <v>松达</v>
      </c>
      <c r="D389" s="3" t="s">
        <v>446</v>
      </c>
      <c r="E389" s="2" t="str">
        <f>C389&amp;D389</f>
        <v>松达茁芯（纸尿裤）</v>
      </c>
      <c r="F389" s="3">
        <v>1.43</v>
      </c>
      <c r="G389" s="3" t="s">
        <v>8</v>
      </c>
      <c r="H389">
        <f>VLOOKUP(C389,[1]Sheet1!$A:$B,2,FALSE)</f>
        <v>167130</v>
      </c>
    </row>
    <row r="390" spans="1:8" ht="14.25" x14ac:dyDescent="0.15">
      <c r="A390" s="6" t="s">
        <v>465</v>
      </c>
      <c r="B390" s="4" t="str">
        <f>A390&amp;D390</f>
        <v>兔头妈妈甄选Lite</v>
      </c>
      <c r="C390" t="str">
        <f>IFERROR(VLOOKUP(A390,Sheet3!A$3:B$39,2,FALSE),A390)</f>
        <v>兔头妈妈甄选</v>
      </c>
      <c r="D390" s="6" t="s">
        <v>468</v>
      </c>
      <c r="E390" s="2" t="str">
        <f>C390&amp;D390</f>
        <v>兔头妈妈甄选Lite</v>
      </c>
      <c r="F390" s="6">
        <v>1.27</v>
      </c>
      <c r="G390" s="3" t="s">
        <v>8</v>
      </c>
      <c r="H390">
        <f>VLOOKUP(C390,[1]Sheet1!$A:$B,2,FALSE)</f>
        <v>5486047</v>
      </c>
    </row>
    <row r="391" spans="1:8" ht="14.25" x14ac:dyDescent="0.15">
      <c r="A391" s="6" t="s">
        <v>465</v>
      </c>
      <c r="B391" s="4" t="str">
        <f>A391&amp;D391</f>
        <v>兔头妈妈甄选Toch探索</v>
      </c>
      <c r="C391" t="str">
        <f>IFERROR(VLOOKUP(A391,Sheet3!A$3:B$39,2,FALSE),A391)</f>
        <v>兔头妈妈甄选</v>
      </c>
      <c r="D391" s="6" t="s">
        <v>469</v>
      </c>
      <c r="E391" s="2" t="str">
        <f>C391&amp;D391</f>
        <v>兔头妈妈甄选Toch探索</v>
      </c>
      <c r="F391" s="6">
        <v>1.55</v>
      </c>
      <c r="G391" s="3" t="s">
        <v>8</v>
      </c>
      <c r="H391">
        <f>VLOOKUP(C391,[1]Sheet1!$A:$B,2,FALSE)</f>
        <v>5486047</v>
      </c>
    </row>
    <row r="392" spans="1:8" ht="14.25" x14ac:dyDescent="0.15">
      <c r="A392" s="6" t="s">
        <v>465</v>
      </c>
      <c r="B392" s="4" t="str">
        <f>A392&amp;D392</f>
        <v>兔头妈妈甄选Touch</v>
      </c>
      <c r="C392" t="str">
        <f>IFERROR(VLOOKUP(A392,Sheet3!A$3:B$39,2,FALSE),A392)</f>
        <v>兔头妈妈甄选</v>
      </c>
      <c r="D392" s="6" t="s">
        <v>467</v>
      </c>
      <c r="E392" s="2" t="str">
        <f>C392&amp;D392</f>
        <v>兔头妈妈甄选Touch</v>
      </c>
      <c r="F392" s="6">
        <v>1.37</v>
      </c>
      <c r="G392" s="3" t="s">
        <v>8</v>
      </c>
      <c r="H392">
        <f>VLOOKUP(C392,[1]Sheet1!$A:$B,2,FALSE)</f>
        <v>5486047</v>
      </c>
    </row>
    <row r="393" spans="1:8" ht="14.25" x14ac:dyDescent="0.15">
      <c r="A393" s="6" t="s">
        <v>465</v>
      </c>
      <c r="B393" s="4" t="str">
        <f>A393&amp;D393</f>
        <v>兔头妈妈甄选Touch air</v>
      </c>
      <c r="C393" t="str">
        <f>IFERROR(VLOOKUP(A393,Sheet3!A$3:B$39,2,FALSE),A393)</f>
        <v>兔头妈妈甄选</v>
      </c>
      <c r="D393" s="6" t="s">
        <v>466</v>
      </c>
      <c r="E393" s="2" t="str">
        <f>C393&amp;D393</f>
        <v>兔头妈妈甄选Touch air</v>
      </c>
      <c r="F393" s="6">
        <v>1.72</v>
      </c>
      <c r="G393" s="3" t="s">
        <v>8</v>
      </c>
      <c r="H393">
        <f>VLOOKUP(C393,[1]Sheet1!$A:$B,2,FALSE)</f>
        <v>5486047</v>
      </c>
    </row>
    <row r="394" spans="1:8" ht="14.25" x14ac:dyDescent="0.15">
      <c r="A394" s="12" t="s">
        <v>270</v>
      </c>
      <c r="B394" s="4" t="str">
        <f>A394&amp;D394</f>
        <v>宛初炫吸芯</v>
      </c>
      <c r="C394" t="str">
        <f>IFERROR(VLOOKUP(A394,Sheet3!A$3:B$39,2,FALSE),A394)</f>
        <v>宛初</v>
      </c>
      <c r="D394" s="13" t="s">
        <v>271</v>
      </c>
      <c r="E394" s="2" t="str">
        <f>C394&amp;D394</f>
        <v>宛初炫吸芯</v>
      </c>
      <c r="F394" s="13">
        <v>1.8</v>
      </c>
      <c r="G394" s="3" t="s">
        <v>8</v>
      </c>
      <c r="H394">
        <f>VLOOKUP(C394,[1]Sheet1!$A:$B,2,FALSE)</f>
        <v>6547818</v>
      </c>
    </row>
    <row r="395" spans="1:8" ht="14.25" x14ac:dyDescent="0.15">
      <c r="A395" s="12" t="s">
        <v>270</v>
      </c>
      <c r="B395" s="4" t="str">
        <f>A395&amp;D395</f>
        <v>宛初阳光乐园系列</v>
      </c>
      <c r="C395" t="str">
        <f>IFERROR(VLOOKUP(A395,Sheet3!A$3:B$39,2,FALSE),A395)</f>
        <v>宛初</v>
      </c>
      <c r="D395" s="8" t="s">
        <v>272</v>
      </c>
      <c r="E395" s="2" t="str">
        <f>C395&amp;D395</f>
        <v>宛初阳光乐园系列</v>
      </c>
      <c r="F395" s="8">
        <v>0.78</v>
      </c>
      <c r="G395" s="3" t="s">
        <v>3</v>
      </c>
      <c r="H395">
        <f>VLOOKUP(C395,[1]Sheet1!$A:$B,2,FALSE)</f>
        <v>6547818</v>
      </c>
    </row>
    <row r="396" spans="1:8" ht="14.25" x14ac:dyDescent="0.15">
      <c r="A396" s="3" t="s">
        <v>449</v>
      </c>
      <c r="B396" s="4" t="str">
        <f>A396&amp;D396</f>
        <v>王子婴儿绿光森林</v>
      </c>
      <c r="C396" t="str">
        <f>IFERROR(VLOOKUP(A396,Sheet3!A$3:B$39,2,FALSE),A396)</f>
        <v>王子婴儿</v>
      </c>
      <c r="D396" s="3" t="s">
        <v>451</v>
      </c>
      <c r="E396" s="2" t="str">
        <f>C396&amp;D396</f>
        <v>王子婴儿绿光森林</v>
      </c>
      <c r="F396" s="3">
        <v>1.1200000000000001</v>
      </c>
      <c r="G396" s="3" t="s">
        <v>8</v>
      </c>
      <c r="H396">
        <f>VLOOKUP(C396,[1]Sheet1!$A:$B,2,FALSE)</f>
        <v>6558749</v>
      </c>
    </row>
    <row r="397" spans="1:8" ht="14.25" x14ac:dyDescent="0.15">
      <c r="A397" s="3" t="s">
        <v>449</v>
      </c>
      <c r="B397" s="4" t="str">
        <f>A397&amp;D397</f>
        <v>王子婴儿小枫铃</v>
      </c>
      <c r="C397" t="str">
        <f>IFERROR(VLOOKUP(A397,Sheet3!A$3:B$39,2,FALSE),A397)</f>
        <v>王子婴儿</v>
      </c>
      <c r="D397" s="3" t="s">
        <v>452</v>
      </c>
      <c r="E397" s="2" t="str">
        <f>C397&amp;D397</f>
        <v>王子婴儿小枫铃</v>
      </c>
      <c r="F397" s="3">
        <v>0.71</v>
      </c>
      <c r="G397" s="3" t="s">
        <v>3</v>
      </c>
      <c r="H397">
        <f>VLOOKUP(C397,[1]Sheet1!$A:$B,2,FALSE)</f>
        <v>6558749</v>
      </c>
    </row>
    <row r="398" spans="1:8" ht="14.25" x14ac:dyDescent="0.15">
      <c r="A398" s="3" t="s">
        <v>449</v>
      </c>
      <c r="B398" s="4" t="str">
        <f>A398&amp;D398</f>
        <v>王子婴儿芯轻柔</v>
      </c>
      <c r="C398" t="str">
        <f>IFERROR(VLOOKUP(A398,Sheet3!A$3:B$39,2,FALSE),A398)</f>
        <v>王子婴儿</v>
      </c>
      <c r="D398" s="3" t="s">
        <v>453</v>
      </c>
      <c r="E398" s="2" t="str">
        <f>C398&amp;D398</f>
        <v>王子婴儿芯轻柔</v>
      </c>
      <c r="F398" s="3">
        <v>0.68</v>
      </c>
      <c r="G398" s="3" t="s">
        <v>3</v>
      </c>
      <c r="H398">
        <f>VLOOKUP(C398,[1]Sheet1!$A:$B,2,FALSE)</f>
        <v>6558749</v>
      </c>
    </row>
    <row r="399" spans="1:8" ht="14.25" x14ac:dyDescent="0.15">
      <c r="A399" s="3" t="s">
        <v>449</v>
      </c>
      <c r="B399" s="4" t="str">
        <f>A399&amp;D399</f>
        <v>王子婴儿星辰大海</v>
      </c>
      <c r="C399" t="str">
        <f>IFERROR(VLOOKUP(A399,Sheet3!A$3:B$39,2,FALSE),A399)</f>
        <v>王子婴儿</v>
      </c>
      <c r="D399" s="3" t="s">
        <v>450</v>
      </c>
      <c r="E399" s="2" t="str">
        <f>C399&amp;D399</f>
        <v>王子婴儿星辰大海</v>
      </c>
      <c r="F399" s="3">
        <v>2.2200000000000002</v>
      </c>
      <c r="G399" s="3" t="s">
        <v>7</v>
      </c>
      <c r="H399">
        <f>VLOOKUP(C399,[1]Sheet1!$A:$B,2,FALSE)</f>
        <v>6558749</v>
      </c>
    </row>
    <row r="400" spans="1:8" ht="14.25" x14ac:dyDescent="0.15">
      <c r="A400" s="3" t="s">
        <v>311</v>
      </c>
      <c r="B400" s="4" t="str">
        <f>A400&amp;D400</f>
        <v>卫神（wesens）zero</v>
      </c>
      <c r="C400" t="str">
        <f>IFERROR(VLOOKUP(A400,Sheet3!A$3:B$39,2,FALSE),A400)</f>
        <v>WESENS/卫神</v>
      </c>
      <c r="D400" s="3" t="s">
        <v>315</v>
      </c>
      <c r="E400" s="2" t="str">
        <f>C400&amp;D400</f>
        <v>WESENS/卫神zero</v>
      </c>
      <c r="F400" s="10">
        <v>2.2999999999999998</v>
      </c>
      <c r="G400" s="3" t="s">
        <v>7</v>
      </c>
      <c r="H400">
        <f>VLOOKUP(C400,[1]Sheet1!$A:$B,2,FALSE)</f>
        <v>914927</v>
      </c>
    </row>
    <row r="401" spans="1:8" ht="14.25" x14ac:dyDescent="0.15">
      <c r="A401" s="3" t="s">
        <v>311</v>
      </c>
      <c r="B401" s="4" t="str">
        <f>A401&amp;D401</f>
        <v>卫神（wesens）疯狂动物迷</v>
      </c>
      <c r="C401" t="str">
        <f>IFERROR(VLOOKUP(A401,Sheet3!A$3:B$39,2,FALSE),A401)</f>
        <v>WESENS/卫神</v>
      </c>
      <c r="D401" s="3" t="s">
        <v>314</v>
      </c>
      <c r="E401" s="2" t="str">
        <f>C401&amp;D401</f>
        <v>WESENS/卫神疯狂动物迷</v>
      </c>
      <c r="F401" s="10">
        <v>1.62</v>
      </c>
      <c r="G401" s="3" t="s">
        <v>8</v>
      </c>
      <c r="H401">
        <f>VLOOKUP(C401,[1]Sheet1!$A:$B,2,FALSE)</f>
        <v>914927</v>
      </c>
    </row>
    <row r="402" spans="1:8" ht="14.25" x14ac:dyDescent="0.15">
      <c r="A402" s="3" t="s">
        <v>311</v>
      </c>
      <c r="B402" s="4" t="str">
        <f>A402&amp;D402</f>
        <v>卫神（wesens）奇幻马戏城</v>
      </c>
      <c r="C402" t="str">
        <f>IFERROR(VLOOKUP(A402,Sheet3!A$3:B$39,2,FALSE),A402)</f>
        <v>WESENS/卫神</v>
      </c>
      <c r="D402" s="3" t="s">
        <v>312</v>
      </c>
      <c r="E402" s="2" t="str">
        <f>C402&amp;D402</f>
        <v>WESENS/卫神奇幻马戏城</v>
      </c>
      <c r="F402" s="10">
        <v>1.94047619047619</v>
      </c>
      <c r="G402" s="3" t="s">
        <v>8</v>
      </c>
      <c r="H402">
        <f>VLOOKUP(C402,[1]Sheet1!$A:$B,2,FALSE)</f>
        <v>914927</v>
      </c>
    </row>
    <row r="403" spans="1:8" ht="14.25" x14ac:dyDescent="0.15">
      <c r="A403" s="3" t="s">
        <v>311</v>
      </c>
      <c r="B403" s="4" t="str">
        <f>A403&amp;D403</f>
        <v>卫神（wesens）珊瑚海精灵</v>
      </c>
      <c r="C403" t="str">
        <f>IFERROR(VLOOKUP(A403,Sheet3!A$3:B$39,2,FALSE),A403)</f>
        <v>WESENS/卫神</v>
      </c>
      <c r="D403" s="3" t="s">
        <v>316</v>
      </c>
      <c r="E403" s="2" t="str">
        <f>C403&amp;D403</f>
        <v>WESENS/卫神珊瑚海精灵</v>
      </c>
      <c r="F403" s="10">
        <v>1.91</v>
      </c>
      <c r="G403" s="3" t="s">
        <v>8</v>
      </c>
      <c r="H403">
        <f>VLOOKUP(C403,[1]Sheet1!$A:$B,2,FALSE)</f>
        <v>914927</v>
      </c>
    </row>
    <row r="404" spans="1:8" ht="14.25" x14ac:dyDescent="0.15">
      <c r="A404" s="3" t="s">
        <v>311</v>
      </c>
      <c r="B404" s="4" t="str">
        <f>A404&amp;D404</f>
        <v>卫神（wesens）小怪兽</v>
      </c>
      <c r="C404" t="str">
        <f>IFERROR(VLOOKUP(A404,Sheet3!A$3:B$39,2,FALSE),A404)</f>
        <v>WESENS/卫神</v>
      </c>
      <c r="D404" s="3" t="s">
        <v>313</v>
      </c>
      <c r="E404" s="2" t="str">
        <f>C404&amp;D404</f>
        <v>WESENS/卫神小怪兽</v>
      </c>
      <c r="F404" s="10">
        <v>2.0619047619047599</v>
      </c>
      <c r="G404" s="3" t="s">
        <v>7</v>
      </c>
      <c r="H404">
        <f>VLOOKUP(C404,[1]Sheet1!$A:$B,2,FALSE)</f>
        <v>914927</v>
      </c>
    </row>
    <row r="405" spans="1:8" ht="14.25" x14ac:dyDescent="0.15">
      <c r="A405" s="7" t="s">
        <v>219</v>
      </c>
      <c r="B405" s="4" t="str">
        <f>A405&amp;D405</f>
        <v>小鹿叮叮</v>
      </c>
      <c r="C405" t="str">
        <f>IFERROR(VLOOKUP(A405,Sheet3!A$3:B$39,2,FALSE),A405)</f>
        <v>小鹿叮叮</v>
      </c>
      <c r="D405" s="3"/>
      <c r="E405" s="2" t="str">
        <f>C405&amp;D405</f>
        <v>小鹿叮叮</v>
      </c>
      <c r="F405" s="3" t="s">
        <v>220</v>
      </c>
      <c r="G405" s="3" t="s">
        <v>8</v>
      </c>
      <c r="H405">
        <f>VLOOKUP(C405,[1]Sheet1!$A:$B,2,FALSE)</f>
        <v>2367490</v>
      </c>
    </row>
    <row r="406" spans="1:8" ht="14.25" x14ac:dyDescent="0.15">
      <c r="A406" s="3" t="s">
        <v>454</v>
      </c>
      <c r="B406" s="4" t="str">
        <f>A406&amp;D406</f>
        <v>小茗妈妈</v>
      </c>
      <c r="C406" t="str">
        <f>IFERROR(VLOOKUP(A406,Sheet3!A$3:B$39,2,FALSE),A406)</f>
        <v>小茗妈妈</v>
      </c>
      <c r="D406" s="3"/>
      <c r="E406" s="2" t="str">
        <f>C406&amp;D406</f>
        <v>小茗妈妈</v>
      </c>
      <c r="F406" s="3">
        <v>1.0900000000000001</v>
      </c>
      <c r="G406" s="3" t="s">
        <v>8</v>
      </c>
      <c r="H406" t="e">
        <f>VLOOKUP(C406,[1]Sheet1!$A:$B,2,FALSE)</f>
        <v>#N/A</v>
      </c>
    </row>
    <row r="407" spans="1:8" ht="14.25" x14ac:dyDescent="0.15">
      <c r="A407" s="3" t="s">
        <v>455</v>
      </c>
      <c r="B407" s="4" t="str">
        <f>A407&amp;D407</f>
        <v>小歪歪空调小内裤</v>
      </c>
      <c r="C407" t="str">
        <f>IFERROR(VLOOKUP(A407,Sheet3!A$3:B$39,2,FALSE),A407)</f>
        <v>小歪歪</v>
      </c>
      <c r="D407" s="3" t="s">
        <v>458</v>
      </c>
      <c r="E407" s="2" t="str">
        <f>C407&amp;D407</f>
        <v>小歪歪空调小内裤</v>
      </c>
      <c r="F407" s="3">
        <v>1.03</v>
      </c>
      <c r="G407" s="3" t="s">
        <v>8</v>
      </c>
      <c r="H407">
        <f>VLOOKUP(C407,[1]Sheet1!$A:$B,2,FALSE)</f>
        <v>916454</v>
      </c>
    </row>
    <row r="408" spans="1:8" ht="14.25" x14ac:dyDescent="0.15">
      <c r="A408" s="3" t="s">
        <v>455</v>
      </c>
      <c r="B408" s="4" t="str">
        <f>A408&amp;D408</f>
        <v>小歪歪梦幻森林</v>
      </c>
      <c r="C408" t="str">
        <f>IFERROR(VLOOKUP(A408,Sheet3!A$3:B$39,2,FALSE),A408)</f>
        <v>小歪歪</v>
      </c>
      <c r="D408" s="3" t="s">
        <v>457</v>
      </c>
      <c r="E408" s="2" t="str">
        <f>C408&amp;D408</f>
        <v>小歪歪梦幻森林</v>
      </c>
      <c r="F408" s="3">
        <v>1</v>
      </c>
      <c r="G408" s="3" t="s">
        <v>8</v>
      </c>
      <c r="H408">
        <f>VLOOKUP(C408,[1]Sheet1!$A:$B,2,FALSE)</f>
        <v>916454</v>
      </c>
    </row>
    <row r="409" spans="1:8" ht="14.25" x14ac:dyDescent="0.15">
      <c r="A409" s="3" t="s">
        <v>455</v>
      </c>
      <c r="B409" s="4" t="str">
        <f>A409&amp;D409</f>
        <v>小歪歪瞬吸极薄</v>
      </c>
      <c r="C409" t="str">
        <f>IFERROR(VLOOKUP(A409,Sheet3!A$3:B$39,2,FALSE),A409)</f>
        <v>小歪歪</v>
      </c>
      <c r="D409" s="3" t="s">
        <v>456</v>
      </c>
      <c r="E409" s="2" t="str">
        <f>C409&amp;D409</f>
        <v>小歪歪瞬吸极薄</v>
      </c>
      <c r="F409" s="3">
        <v>0.77</v>
      </c>
      <c r="G409" s="3" t="s">
        <v>3</v>
      </c>
      <c r="H409">
        <f>VLOOKUP(C409,[1]Sheet1!$A:$B,2,FALSE)</f>
        <v>916454</v>
      </c>
    </row>
    <row r="410" spans="1:8" ht="14.25" x14ac:dyDescent="0.15">
      <c r="A410" s="3" t="s">
        <v>506</v>
      </c>
      <c r="B410" s="4" t="str">
        <f>A410&amp;D410</f>
        <v>雅耐</v>
      </c>
      <c r="C410" t="str">
        <f>IFERROR(VLOOKUP(A410,Sheet3!A$3:B$39,2,FALSE),A410)</f>
        <v>雅耐</v>
      </c>
      <c r="D410" s="9"/>
      <c r="E410" s="2" t="str">
        <f>C410&amp;D410</f>
        <v>雅耐</v>
      </c>
      <c r="F410" s="3">
        <v>0.54</v>
      </c>
      <c r="G410" s="3" t="s">
        <v>3</v>
      </c>
      <c r="H410">
        <f>VLOOKUP(C410,[1]Sheet1!$A:$B,2,FALSE)</f>
        <v>1633129</v>
      </c>
    </row>
    <row r="411" spans="1:8" ht="14.25" x14ac:dyDescent="0.15">
      <c r="A411" s="3" t="s">
        <v>459</v>
      </c>
      <c r="B411" s="4" t="str">
        <f>A411&amp;D411</f>
        <v>一朵薄觉</v>
      </c>
      <c r="C411" t="str">
        <f>IFERROR(VLOOKUP(A411,Sheet3!A$3:B$39,2,FALSE),A411)</f>
        <v>一朵</v>
      </c>
      <c r="D411" s="3" t="s">
        <v>463</v>
      </c>
      <c r="E411" s="2" t="str">
        <f>C411&amp;D411</f>
        <v>一朵薄觉</v>
      </c>
      <c r="F411" s="3">
        <v>0.92</v>
      </c>
      <c r="G411" s="3" t="s">
        <v>3</v>
      </c>
      <c r="H411">
        <f>VLOOKUP(C411,[1]Sheet1!$A:$B,2,FALSE)</f>
        <v>48655</v>
      </c>
    </row>
    <row r="412" spans="1:8" ht="14.25" x14ac:dyDescent="0.15">
      <c r="A412" s="3" t="s">
        <v>459</v>
      </c>
      <c r="B412" s="4" t="str">
        <f>A412&amp;D412</f>
        <v>一朵薄示</v>
      </c>
      <c r="C412" t="str">
        <f>IFERROR(VLOOKUP(A412,Sheet3!A$3:B$39,2,FALSE),A412)</f>
        <v>一朵</v>
      </c>
      <c r="D412" s="3" t="s">
        <v>464</v>
      </c>
      <c r="E412" s="2" t="str">
        <f>C412&amp;D412</f>
        <v>一朵薄示</v>
      </c>
      <c r="F412" s="3">
        <v>1.03</v>
      </c>
      <c r="G412" s="3" t="s">
        <v>8</v>
      </c>
      <c r="H412">
        <f>VLOOKUP(C412,[1]Sheet1!$A:$B,2,FALSE)</f>
        <v>48655</v>
      </c>
    </row>
    <row r="413" spans="1:8" ht="14.25" x14ac:dyDescent="0.15">
      <c r="A413" s="3" t="s">
        <v>459</v>
      </c>
      <c r="B413" s="4" t="str">
        <f>A413&amp;D413</f>
        <v>一朵橄榄润肤</v>
      </c>
      <c r="C413" t="str">
        <f>IFERROR(VLOOKUP(A413,Sheet3!A$3:B$39,2,FALSE),A413)</f>
        <v>一朵</v>
      </c>
      <c r="D413" s="3" t="s">
        <v>462</v>
      </c>
      <c r="E413" s="2" t="str">
        <f>C413&amp;D413</f>
        <v>一朵橄榄润肤</v>
      </c>
      <c r="F413" s="3">
        <v>1.01</v>
      </c>
      <c r="G413" s="3" t="s">
        <v>8</v>
      </c>
      <c r="H413">
        <f>VLOOKUP(C413,[1]Sheet1!$A:$B,2,FALSE)</f>
        <v>48655</v>
      </c>
    </row>
    <row r="414" spans="1:8" ht="14.25" x14ac:dyDescent="0.15">
      <c r="A414" s="3" t="s">
        <v>459</v>
      </c>
      <c r="B414" s="4" t="str">
        <f>A414&amp;D414</f>
        <v>一朵金装</v>
      </c>
      <c r="C414" t="str">
        <f>IFERROR(VLOOKUP(A414,Sheet3!A$3:B$39,2,FALSE),A414)</f>
        <v>一朵</v>
      </c>
      <c r="D414" s="3" t="s">
        <v>14</v>
      </c>
      <c r="E414" s="2" t="str">
        <f>C414&amp;D414</f>
        <v>一朵金装</v>
      </c>
      <c r="F414" s="3">
        <v>1.03</v>
      </c>
      <c r="G414" s="3" t="s">
        <v>8</v>
      </c>
      <c r="H414">
        <f>VLOOKUP(C414,[1]Sheet1!$A:$B,2,FALSE)</f>
        <v>48655</v>
      </c>
    </row>
    <row r="415" spans="1:8" ht="14.25" x14ac:dyDescent="0.15">
      <c r="A415" s="3" t="s">
        <v>459</v>
      </c>
      <c r="B415" s="4" t="str">
        <f>A415&amp;D415</f>
        <v>一朵杏花</v>
      </c>
      <c r="C415" t="str">
        <f>IFERROR(VLOOKUP(A415,Sheet3!A$3:B$39,2,FALSE),A415)</f>
        <v>一朵</v>
      </c>
      <c r="D415" s="3" t="s">
        <v>460</v>
      </c>
      <c r="E415" s="2" t="str">
        <f>C415&amp;D415</f>
        <v>一朵杏花</v>
      </c>
      <c r="F415" s="3">
        <v>1.35</v>
      </c>
      <c r="G415" s="3" t="s">
        <v>8</v>
      </c>
      <c r="H415">
        <f>VLOOKUP(C415,[1]Sheet1!$A:$B,2,FALSE)</f>
        <v>48655</v>
      </c>
    </row>
    <row r="416" spans="1:8" ht="14.25" x14ac:dyDescent="0.15">
      <c r="A416" s="3" t="s">
        <v>459</v>
      </c>
      <c r="B416" s="4" t="str">
        <f>A416&amp;D416</f>
        <v>一朵悦享轻薄</v>
      </c>
      <c r="C416" t="str">
        <f>IFERROR(VLOOKUP(A416,Sheet3!A$3:B$39,2,FALSE),A416)</f>
        <v>一朵</v>
      </c>
      <c r="D416" s="3" t="s">
        <v>461</v>
      </c>
      <c r="E416" s="2" t="str">
        <f>C416&amp;D416</f>
        <v>一朵悦享轻薄</v>
      </c>
      <c r="F416" s="3">
        <v>0.94</v>
      </c>
      <c r="G416" s="3" t="s">
        <v>3</v>
      </c>
      <c r="H416">
        <f>VLOOKUP(C416,[1]Sheet1!$A:$B,2,FALSE)</f>
        <v>48655</v>
      </c>
    </row>
    <row r="417" spans="1:8" ht="14.25" x14ac:dyDescent="0.15">
      <c r="A417" s="3" t="s">
        <v>84</v>
      </c>
      <c r="B417" s="4" t="str">
        <f>A417&amp;D417</f>
        <v>宜婴</v>
      </c>
      <c r="C417" t="str">
        <f>IFERROR(VLOOKUP(A417,Sheet3!A$3:B$39,2,FALSE),A417)</f>
        <v>宜婴</v>
      </c>
      <c r="D417" s="3"/>
      <c r="E417" s="2" t="str">
        <f>C417&amp;D417</f>
        <v>宜婴</v>
      </c>
      <c r="F417" s="3">
        <v>1.25</v>
      </c>
      <c r="G417" s="3" t="s">
        <v>8</v>
      </c>
      <c r="H417">
        <f>VLOOKUP(C417,[1]Sheet1!$A:$B,2,FALSE)</f>
        <v>347271</v>
      </c>
    </row>
    <row r="418" spans="1:8" ht="14.25" x14ac:dyDescent="0.15">
      <c r="A418" s="3" t="s">
        <v>317</v>
      </c>
      <c r="B418" s="4" t="str">
        <f>A418&amp;D418</f>
        <v>茵茵（cojin）薄乐C</v>
      </c>
      <c r="C418" t="str">
        <f>IFERROR(VLOOKUP(A418,Sheet3!A$3:B$39,2,FALSE),A418)</f>
        <v>cojin/茵茵</v>
      </c>
      <c r="D418" s="3" t="s">
        <v>318</v>
      </c>
      <c r="E418" s="2" t="str">
        <f>C418&amp;D418</f>
        <v>cojin/茵茵薄乐C</v>
      </c>
      <c r="F418" s="10">
        <v>0.93899999999999995</v>
      </c>
      <c r="G418" s="3" t="str">
        <f>IF(F418&lt;1,"1元以下",IF(1.5&gt;F418&gt;1,"1-1.5元",IF(2&gt;F418&gt;1.5,"1.5-2元",IF(3&gt;F418&gt;2,"2-3元",IF(4&gt;F418&gt;3,"3-4元",IF(F418&gt;4,"4元+"))))))</f>
        <v>1元以下</v>
      </c>
      <c r="H418">
        <f>VLOOKUP(C418,[1]Sheet1!$A:$B,2,FALSE)</f>
        <v>2078905</v>
      </c>
    </row>
    <row r="419" spans="1:8" ht="14.25" x14ac:dyDescent="0.15">
      <c r="A419" s="3" t="s">
        <v>317</v>
      </c>
      <c r="B419" s="4" t="str">
        <f>A419&amp;D419</f>
        <v>茵茵（cojin）超级薄系列</v>
      </c>
      <c r="C419" t="str">
        <f>IFERROR(VLOOKUP(A419,Sheet3!A$3:B$39,2,FALSE),A419)</f>
        <v>cojin/茵茵</v>
      </c>
      <c r="D419" s="3" t="s">
        <v>323</v>
      </c>
      <c r="E419" s="2" t="str">
        <f>C419&amp;D419</f>
        <v>cojin/茵茵超级薄系列</v>
      </c>
      <c r="F419" s="10">
        <v>0.99</v>
      </c>
      <c r="G419" s="3" t="s">
        <v>3</v>
      </c>
      <c r="H419">
        <f>VLOOKUP(C419,[1]Sheet1!$A:$B,2,FALSE)</f>
        <v>2078905</v>
      </c>
    </row>
    <row r="420" spans="1:8" ht="14.25" x14ac:dyDescent="0.15">
      <c r="A420" s="3" t="s">
        <v>317</v>
      </c>
      <c r="B420" s="4" t="str">
        <f>A420&amp;D420</f>
        <v>茵茵（cojin）柔润轻芯</v>
      </c>
      <c r="C420" t="str">
        <f>IFERROR(VLOOKUP(A420,Sheet3!A$3:B$39,2,FALSE),A420)</f>
        <v>cojin/茵茵</v>
      </c>
      <c r="D420" s="3" t="s">
        <v>320</v>
      </c>
      <c r="E420" s="2" t="str">
        <f>C420&amp;D420</f>
        <v>cojin/茵茵柔润轻芯</v>
      </c>
      <c r="F420" s="10">
        <v>0.96</v>
      </c>
      <c r="G420" s="3" t="str">
        <f>IF(F420&lt;1,"1元以下",IF(1.5&gt;F420&gt;1,"1-1.5元",IF(2&gt;F420&gt;1.5,"1.5-2元",IF(3&gt;F420&gt;2,"2-3元",IF(4&gt;F420&gt;3,"3-4元",IF(F420&gt;4,"4元+"))))))</f>
        <v>1元以下</v>
      </c>
      <c r="H420">
        <f>VLOOKUP(C420,[1]Sheet1!$A:$B,2,FALSE)</f>
        <v>2078905</v>
      </c>
    </row>
    <row r="421" spans="1:8" ht="14.25" x14ac:dyDescent="0.15">
      <c r="A421" s="3" t="s">
        <v>317</v>
      </c>
      <c r="B421" s="4" t="str">
        <f>A421&amp;D421</f>
        <v>茵茵（cojin）丝薄呵护</v>
      </c>
      <c r="C421" t="str">
        <f>IFERROR(VLOOKUP(A421,Sheet3!A$3:B$39,2,FALSE),A421)</f>
        <v>cojin/茵茵</v>
      </c>
      <c r="D421" s="3" t="s">
        <v>322</v>
      </c>
      <c r="E421" s="2" t="str">
        <f>C421&amp;D421</f>
        <v>cojin/茵茵丝薄呵护</v>
      </c>
      <c r="F421" s="10">
        <v>0.92</v>
      </c>
      <c r="G421" s="3" t="str">
        <f>IF(F421&lt;1,"1元以下",IF(1.5&gt;F421&gt;1,"1-1.5元",IF(2&gt;F421&gt;1.5,"1.5-2元",IF(3&gt;F421&gt;2,"2-3元",IF(4&gt;F421&gt;3,"3-4元",IF(F421&gt;4,"4元+"))))))</f>
        <v>1元以下</v>
      </c>
      <c r="H421">
        <f>VLOOKUP(C421,[1]Sheet1!$A:$B,2,FALSE)</f>
        <v>2078905</v>
      </c>
    </row>
    <row r="422" spans="1:8" ht="14.25" x14ac:dyDescent="0.15">
      <c r="A422" s="3" t="s">
        <v>317</v>
      </c>
      <c r="B422" s="4" t="str">
        <f>A422&amp;D422</f>
        <v>茵茵（cojin）特薄绵柔</v>
      </c>
      <c r="C422" t="str">
        <f>IFERROR(VLOOKUP(A422,Sheet3!A$3:B$39,2,FALSE),A422)</f>
        <v>cojin/茵茵</v>
      </c>
      <c r="D422" s="3" t="s">
        <v>319</v>
      </c>
      <c r="E422" s="2" t="str">
        <f>C422&amp;D422</f>
        <v>cojin/茵茵特薄绵柔</v>
      </c>
      <c r="F422" s="10">
        <v>0.42</v>
      </c>
      <c r="G422" s="3" t="str">
        <f>IF(F422&lt;1,"1元以下",IF(1.5&gt;F422&gt;1,"1-1.5元",IF(2&gt;F422&gt;1.5,"1.5-2元",IF(3&gt;F422&gt;2,"2-3元",IF(4&gt;F422&gt;3,"3-4元",IF(F422&gt;4,"4元+"))))))</f>
        <v>1元以下</v>
      </c>
      <c r="H422">
        <f>VLOOKUP(C422,[1]Sheet1!$A:$B,2,FALSE)</f>
        <v>2078905</v>
      </c>
    </row>
    <row r="423" spans="1:8" ht="14.25" x14ac:dyDescent="0.15">
      <c r="A423" s="3" t="s">
        <v>317</v>
      </c>
      <c r="B423" s="4" t="str">
        <f>A423&amp;D423</f>
        <v>茵茵（cojin）童话家</v>
      </c>
      <c r="C423" t="str">
        <f>IFERROR(VLOOKUP(A423,Sheet3!A$3:B$39,2,FALSE),A423)</f>
        <v>cojin/茵茵</v>
      </c>
      <c r="D423" s="3" t="s">
        <v>324</v>
      </c>
      <c r="E423" s="2" t="str">
        <f>C423&amp;D423</f>
        <v>cojin/茵茵童话家</v>
      </c>
      <c r="F423" s="10">
        <v>1</v>
      </c>
      <c r="G423" s="3" t="s">
        <v>3</v>
      </c>
      <c r="H423">
        <f>VLOOKUP(C423,[1]Sheet1!$A:$B,2,FALSE)</f>
        <v>2078905</v>
      </c>
    </row>
    <row r="424" spans="1:8" ht="14.25" x14ac:dyDescent="0.15">
      <c r="A424" s="3" t="s">
        <v>317</v>
      </c>
      <c r="B424" s="4" t="str">
        <f>A424&amp;D424</f>
        <v>茵茵（cojin）元気小精灵</v>
      </c>
      <c r="C424" t="str">
        <f>IFERROR(VLOOKUP(A424,Sheet3!A$3:B$39,2,FALSE),A424)</f>
        <v>cojin/茵茵</v>
      </c>
      <c r="D424" s="3" t="s">
        <v>321</v>
      </c>
      <c r="E424" s="2" t="str">
        <f>C424&amp;D424</f>
        <v>cojin/茵茵元気小精灵</v>
      </c>
      <c r="F424" s="10">
        <v>0.85</v>
      </c>
      <c r="G424" s="3" t="str">
        <f>IF(F424&lt;1,"1元以下",IF(1.5&gt;F424&gt;1,"1-1.5元",IF(2&gt;F424&gt;1.5,"1.5-2元",IF(3&gt;F424&gt;2,"2-3元",IF(4&gt;F424&gt;3,"3-4元",IF(F424&gt;4,"4元+"))))))</f>
        <v>1元以下</v>
      </c>
      <c r="H424">
        <f>VLOOKUP(C424,[1]Sheet1!$A:$B,2,FALSE)</f>
        <v>2078905</v>
      </c>
    </row>
    <row r="425" spans="1:8" ht="14.25" x14ac:dyDescent="0.15">
      <c r="A425" s="6" t="s">
        <v>484</v>
      </c>
      <c r="B425" s="4" t="str">
        <f>A425&amp;D425</f>
        <v>英维妮</v>
      </c>
      <c r="C425" t="str">
        <f>IFERROR(VLOOKUP(A425,Sheet3!A$3:B$39,2,FALSE),A425)</f>
        <v>英维妮</v>
      </c>
      <c r="D425" s="6"/>
      <c r="E425" s="2" t="str">
        <f>C425&amp;D425</f>
        <v>英维妮</v>
      </c>
      <c r="F425" s="6">
        <v>1.57</v>
      </c>
      <c r="G425" s="3" t="s">
        <v>8</v>
      </c>
      <c r="H425">
        <f>VLOOKUP(C425,[1]Sheet1!$A:$B,2,FALSE)</f>
        <v>3772915</v>
      </c>
    </row>
    <row r="426" spans="1:8" ht="14.25" x14ac:dyDescent="0.15">
      <c r="A426" s="3" t="s">
        <v>502</v>
      </c>
      <c r="B426" s="4" t="str">
        <f>A426&amp;D426</f>
        <v>优贝舒舒享成长</v>
      </c>
      <c r="C426" t="str">
        <f>IFERROR(VLOOKUP(A426,Sheet3!A$3:B$39,2,FALSE),A426)</f>
        <v>YUBEST/优贝舒</v>
      </c>
      <c r="D426" s="9" t="s">
        <v>504</v>
      </c>
      <c r="E426" s="2" t="str">
        <f>C426&amp;D426</f>
        <v>YUBEST/优贝舒舒享成长</v>
      </c>
      <c r="F426" s="3">
        <v>0.59</v>
      </c>
      <c r="G426" s="3" t="s">
        <v>3</v>
      </c>
      <c r="H426">
        <f>VLOOKUP(C426,[1]Sheet1!$A:$B,2,FALSE)</f>
        <v>3854981</v>
      </c>
    </row>
    <row r="427" spans="1:8" ht="14.25" x14ac:dyDescent="0.15">
      <c r="A427" s="3" t="s">
        <v>502</v>
      </c>
      <c r="B427" s="4" t="str">
        <f>A427&amp;D427</f>
        <v>优贝舒舒享棉薄</v>
      </c>
      <c r="C427" t="str">
        <f>IFERROR(VLOOKUP(A427,Sheet3!A$3:B$39,2,FALSE),A427)</f>
        <v>YUBEST/优贝舒</v>
      </c>
      <c r="D427" s="9" t="s">
        <v>505</v>
      </c>
      <c r="E427" s="2" t="str">
        <f>C427&amp;D427</f>
        <v>YUBEST/优贝舒舒享棉薄</v>
      </c>
      <c r="F427" s="3">
        <v>0.59</v>
      </c>
      <c r="G427" s="3" t="s">
        <v>3</v>
      </c>
      <c r="H427">
        <f>VLOOKUP(C427,[1]Sheet1!$A:$B,2,FALSE)</f>
        <v>3854981</v>
      </c>
    </row>
    <row r="428" spans="1:8" ht="14.25" x14ac:dyDescent="0.15">
      <c r="A428" s="3" t="s">
        <v>502</v>
      </c>
      <c r="B428" s="4" t="str">
        <f>A428&amp;D428</f>
        <v>优贝舒优趣系列</v>
      </c>
      <c r="C428" t="str">
        <f>IFERROR(VLOOKUP(A428,Sheet3!A$3:B$39,2,FALSE),A428)</f>
        <v>YUBEST/优贝舒</v>
      </c>
      <c r="D428" s="3" t="s">
        <v>503</v>
      </c>
      <c r="E428" s="2" t="str">
        <f>C428&amp;D428</f>
        <v>YUBEST/优贝舒优趣系列</v>
      </c>
      <c r="F428" s="3">
        <v>0.59</v>
      </c>
      <c r="G428" s="3" t="s">
        <v>3</v>
      </c>
      <c r="H428">
        <f>VLOOKUP(C428,[1]Sheet1!$A:$B,2,FALSE)</f>
        <v>3854981</v>
      </c>
    </row>
    <row r="429" spans="1:8" ht="14.25" x14ac:dyDescent="0.15">
      <c r="A429" s="8" t="s">
        <v>138</v>
      </c>
      <c r="B429" s="4" t="str">
        <f>A429&amp;D429</f>
        <v>优厘超薄拉拉裤</v>
      </c>
      <c r="C429" t="str">
        <f>IFERROR(VLOOKUP(A429,Sheet3!A$3:B$39,2,FALSE),A429)</f>
        <v>优厘</v>
      </c>
      <c r="D429" s="3" t="s">
        <v>139</v>
      </c>
      <c r="E429" s="2" t="str">
        <f>C429&amp;D429</f>
        <v>优厘超薄拉拉裤</v>
      </c>
      <c r="F429" s="3">
        <v>1.4</v>
      </c>
      <c r="G429" s="3" t="s">
        <v>8</v>
      </c>
      <c r="H429">
        <f>VLOOKUP(C429,[1]Sheet1!$A:$B,2,FALSE)</f>
        <v>5283252</v>
      </c>
    </row>
    <row r="430" spans="1:8" ht="14.25" x14ac:dyDescent="0.15">
      <c r="A430" s="3" t="s">
        <v>343</v>
      </c>
      <c r="B430" s="4" t="str">
        <f>A430&amp;D430</f>
        <v>优茵金质环腰</v>
      </c>
      <c r="C430" t="str">
        <f>IFERROR(VLOOKUP(A430,Sheet3!A$3:B$39,2,FALSE),A430)</f>
        <v>优茵</v>
      </c>
      <c r="D430" s="3" t="s">
        <v>344</v>
      </c>
      <c r="E430" s="2" t="str">
        <f>C430&amp;D430</f>
        <v>优茵金质环腰</v>
      </c>
      <c r="F430" s="3">
        <v>0.74</v>
      </c>
      <c r="G430" s="3" t="s">
        <v>3</v>
      </c>
      <c r="H430">
        <f>VLOOKUP(C430,[1]Sheet1!$A:$B,2,FALSE)</f>
        <v>3607881</v>
      </c>
    </row>
    <row r="431" spans="1:8" ht="14.25" x14ac:dyDescent="0.15">
      <c r="A431" s="3" t="s">
        <v>343</v>
      </c>
      <c r="B431" s="4" t="str">
        <f>A431&amp;D431</f>
        <v>优茵乐天派</v>
      </c>
      <c r="C431" t="str">
        <f>IFERROR(VLOOKUP(A431,Sheet3!A$3:B$39,2,FALSE),A431)</f>
        <v>优茵</v>
      </c>
      <c r="D431" s="3" t="s">
        <v>345</v>
      </c>
      <c r="E431" s="2" t="str">
        <f>C431&amp;D431</f>
        <v>优茵乐天派</v>
      </c>
      <c r="F431" s="3">
        <v>0.8</v>
      </c>
      <c r="G431" s="3" t="s">
        <v>3</v>
      </c>
      <c r="H431">
        <f>VLOOKUP(C431,[1]Sheet1!$A:$B,2,FALSE)</f>
        <v>3607881</v>
      </c>
    </row>
    <row r="432" spans="1:8" ht="14.25" x14ac:dyDescent="0.15">
      <c r="A432" s="3" t="s">
        <v>343</v>
      </c>
      <c r="B432" s="4" t="str">
        <f>A432&amp;D432</f>
        <v>优茵弱酸果C</v>
      </c>
      <c r="C432" t="str">
        <f>IFERROR(VLOOKUP(A432,Sheet3!A$3:B$39,2,FALSE),A432)</f>
        <v>优茵</v>
      </c>
      <c r="D432" s="3" t="s">
        <v>348</v>
      </c>
      <c r="E432" s="2" t="str">
        <f>C432&amp;D432</f>
        <v>优茵弱酸果C</v>
      </c>
      <c r="F432" s="3">
        <v>0.76</v>
      </c>
      <c r="G432" s="3" t="s">
        <v>3</v>
      </c>
      <c r="H432">
        <f>VLOOKUP(C432,[1]Sheet1!$A:$B,2,FALSE)</f>
        <v>3607881</v>
      </c>
    </row>
    <row r="433" spans="1:8" ht="14.25" x14ac:dyDescent="0.15">
      <c r="A433" s="3" t="s">
        <v>343</v>
      </c>
      <c r="B433" s="4" t="str">
        <f>A433&amp;D433</f>
        <v>优茵优+薄</v>
      </c>
      <c r="C433" t="str">
        <f>IFERROR(VLOOKUP(A433,Sheet3!A$3:B$39,2,FALSE),A433)</f>
        <v>优茵</v>
      </c>
      <c r="D433" s="3" t="s">
        <v>347</v>
      </c>
      <c r="E433" s="2" t="str">
        <f>C433&amp;D433</f>
        <v>优茵优+薄</v>
      </c>
      <c r="F433" s="3">
        <v>0.71</v>
      </c>
      <c r="G433" s="3" t="s">
        <v>3</v>
      </c>
      <c r="H433">
        <f>VLOOKUP(C433,[1]Sheet1!$A:$B,2,FALSE)</f>
        <v>3607881</v>
      </c>
    </row>
    <row r="434" spans="1:8" ht="14.25" x14ac:dyDescent="0.15">
      <c r="A434" s="3" t="s">
        <v>343</v>
      </c>
      <c r="B434" s="4" t="str">
        <f>A434&amp;D434</f>
        <v>优茵优+柔</v>
      </c>
      <c r="C434" t="str">
        <f>IFERROR(VLOOKUP(A434,Sheet3!A$3:B$39,2,FALSE),A434)</f>
        <v>优茵</v>
      </c>
      <c r="D434" s="3" t="s">
        <v>346</v>
      </c>
      <c r="E434" s="2" t="str">
        <f>C434&amp;D434</f>
        <v>优茵优+柔</v>
      </c>
      <c r="F434" s="3">
        <v>0.71</v>
      </c>
      <c r="G434" s="3" t="s">
        <v>3</v>
      </c>
      <c r="H434">
        <f>VLOOKUP(C434,[1]Sheet1!$A:$B,2,FALSE)</f>
        <v>3607881</v>
      </c>
    </row>
    <row r="435" spans="1:8" ht="14.25" x14ac:dyDescent="0.15">
      <c r="A435" s="3" t="s">
        <v>325</v>
      </c>
      <c r="B435" s="4" t="str">
        <f>A435&amp;D435</f>
        <v>子初（Springbuds）薄羽芯</v>
      </c>
      <c r="C435" t="str">
        <f>IFERROR(VLOOKUP(A435,Sheet3!A$3:B$39,2,FALSE),A435)</f>
        <v>子初</v>
      </c>
      <c r="D435" s="3" t="s">
        <v>326</v>
      </c>
      <c r="E435" s="2" t="str">
        <f>C435&amp;D435</f>
        <v>子初薄羽芯</v>
      </c>
      <c r="F435" s="10">
        <v>1.43461538461538</v>
      </c>
      <c r="G435" s="3" t="s">
        <v>8</v>
      </c>
      <c r="H435">
        <f>VLOOKUP(C435,[1]Sheet1!$A:$B,2,FALSE)</f>
        <v>562364</v>
      </c>
    </row>
    <row r="436" spans="1:8" ht="14.25" x14ac:dyDescent="0.15">
      <c r="A436" s="9"/>
      <c r="B436" s="4" t="str">
        <f>A436&amp;D436</f>
        <v/>
      </c>
      <c r="D436" s="9"/>
      <c r="E436" s="2" t="str">
        <f>C436&amp;D436</f>
        <v/>
      </c>
      <c r="F436" s="9"/>
      <c r="G436" s="9"/>
      <c r="H436" t="e">
        <f>VLOOKUP(C436,[1]Sheet1!$A:$B,2,FALSE)</f>
        <v>#N/A</v>
      </c>
    </row>
    <row r="437" spans="1:8" x14ac:dyDescent="0.15">
      <c r="E437" s="9"/>
    </row>
  </sheetData>
  <autoFilter ref="A1:I436" xr:uid="{2B6722A7-9088-4B89-826A-540306B60974}"/>
  <phoneticPr fontId="6" type="noConversion"/>
  <conditionalFormatting sqref="E1:E1048576">
    <cfRule type="duplicateValues" dxfId="2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8EC6-E991-47DD-8813-27C18CF24A09}">
  <sheetPr filterMode="1"/>
  <dimension ref="A1:B438"/>
  <sheetViews>
    <sheetView workbookViewId="0">
      <selection activeCell="A47" sqref="A47"/>
    </sheetView>
  </sheetViews>
  <sheetFormatPr defaultRowHeight="13.5" x14ac:dyDescent="0.15"/>
  <cols>
    <col min="1" max="1" width="24.375" style="1" customWidth="1"/>
    <col min="2" max="2" width="20.875" style="1" customWidth="1"/>
  </cols>
  <sheetData>
    <row r="1" spans="1:2" ht="14.25" x14ac:dyDescent="0.15">
      <c r="A1" s="2" t="s">
        <v>1</v>
      </c>
      <c r="B1" s="2" t="s">
        <v>2</v>
      </c>
    </row>
    <row r="2" spans="1:2" ht="14.25" x14ac:dyDescent="0.15">
      <c r="A2" s="8" t="s">
        <v>185</v>
      </c>
      <c r="B2" s="4" t="s">
        <v>512</v>
      </c>
    </row>
    <row r="3" spans="1:2" ht="14.25" x14ac:dyDescent="0.15">
      <c r="A3" s="3" t="s">
        <v>455</v>
      </c>
      <c r="B3" s="4" t="s">
        <v>207</v>
      </c>
    </row>
    <row r="4" spans="1:2" ht="14.25" x14ac:dyDescent="0.15">
      <c r="A4" s="3" t="s">
        <v>29</v>
      </c>
      <c r="B4" s="4" t="s">
        <v>14</v>
      </c>
    </row>
    <row r="5" spans="1:2" ht="14.25" x14ac:dyDescent="0.15">
      <c r="A5" s="3" t="s">
        <v>502</v>
      </c>
      <c r="B5" s="4" t="s">
        <v>14</v>
      </c>
    </row>
    <row r="6" spans="1:2" ht="14.25" x14ac:dyDescent="0.15">
      <c r="A6" s="3" t="s">
        <v>343</v>
      </c>
      <c r="B6" s="4" t="s">
        <v>14</v>
      </c>
    </row>
    <row r="7" spans="1:2" ht="14.25" x14ac:dyDescent="0.15">
      <c r="A7" s="3" t="s">
        <v>393</v>
      </c>
      <c r="B7" s="27" t="s">
        <v>113</v>
      </c>
    </row>
    <row r="8" spans="1:2" ht="14.25" x14ac:dyDescent="0.15">
      <c r="A8" s="3" t="s">
        <v>317</v>
      </c>
      <c r="B8" s="14" t="s">
        <v>113</v>
      </c>
    </row>
    <row r="9" spans="1:2" ht="14.25" hidden="1" x14ac:dyDescent="0.15">
      <c r="A9" s="8" t="s">
        <v>229</v>
      </c>
      <c r="B9" s="15" t="s">
        <v>785</v>
      </c>
    </row>
    <row r="10" spans="1:2" ht="14.25" hidden="1" x14ac:dyDescent="0.15">
      <c r="A10" s="3" t="s">
        <v>311</v>
      </c>
      <c r="B10" s="15" t="s">
        <v>785</v>
      </c>
    </row>
    <row r="11" spans="1:2" ht="14.25" hidden="1" x14ac:dyDescent="0.15">
      <c r="A11" s="3" t="s">
        <v>311</v>
      </c>
      <c r="B11" s="14" t="s">
        <v>785</v>
      </c>
    </row>
    <row r="12" spans="1:2" ht="14.25" hidden="1" x14ac:dyDescent="0.15">
      <c r="A12" s="3" t="s">
        <v>311</v>
      </c>
      <c r="B12" s="4" t="s">
        <v>785</v>
      </c>
    </row>
    <row r="13" spans="1:2" ht="14.25" hidden="1" x14ac:dyDescent="0.15">
      <c r="A13" s="7" t="s">
        <v>219</v>
      </c>
      <c r="B13" s="4" t="s">
        <v>785</v>
      </c>
    </row>
    <row r="14" spans="1:2" ht="14.25" hidden="1" x14ac:dyDescent="0.15">
      <c r="A14" s="3" t="s">
        <v>455</v>
      </c>
      <c r="B14" s="4" t="s">
        <v>785</v>
      </c>
    </row>
    <row r="15" spans="1:2" ht="14.25" hidden="1" x14ac:dyDescent="0.15">
      <c r="A15" s="3" t="s">
        <v>455</v>
      </c>
      <c r="B15" s="15" t="s">
        <v>785</v>
      </c>
    </row>
    <row r="16" spans="1:2" ht="14.25" hidden="1" x14ac:dyDescent="0.15">
      <c r="A16" s="3" t="s">
        <v>506</v>
      </c>
      <c r="B16" s="4" t="s">
        <v>785</v>
      </c>
    </row>
    <row r="17" spans="1:2" ht="14.25" hidden="1" x14ac:dyDescent="0.15">
      <c r="A17" s="3" t="s">
        <v>459</v>
      </c>
      <c r="B17" s="4" t="s">
        <v>785</v>
      </c>
    </row>
    <row r="18" spans="1:2" ht="14.25" hidden="1" x14ac:dyDescent="0.15">
      <c r="A18" s="3" t="s">
        <v>459</v>
      </c>
      <c r="B18" s="4" t="s">
        <v>785</v>
      </c>
    </row>
    <row r="19" spans="1:2" ht="14.25" hidden="1" x14ac:dyDescent="0.15">
      <c r="A19" s="3" t="s">
        <v>459</v>
      </c>
      <c r="B19" s="14" t="s">
        <v>785</v>
      </c>
    </row>
    <row r="20" spans="1:2" ht="14.25" hidden="1" x14ac:dyDescent="0.15">
      <c r="A20" s="3" t="s">
        <v>459</v>
      </c>
      <c r="B20" s="14" t="s">
        <v>785</v>
      </c>
    </row>
    <row r="21" spans="1:2" ht="14.25" hidden="1" x14ac:dyDescent="0.15">
      <c r="A21" s="3" t="s">
        <v>459</v>
      </c>
      <c r="B21" s="15" t="s">
        <v>785</v>
      </c>
    </row>
    <row r="22" spans="1:2" ht="14.25" hidden="1" x14ac:dyDescent="0.15">
      <c r="A22" s="3" t="s">
        <v>84</v>
      </c>
      <c r="B22" s="14" t="s">
        <v>785</v>
      </c>
    </row>
    <row r="23" spans="1:2" ht="14.25" hidden="1" x14ac:dyDescent="0.15">
      <c r="A23" s="3" t="s">
        <v>317</v>
      </c>
      <c r="B23" s="15" t="s">
        <v>785</v>
      </c>
    </row>
    <row r="24" spans="1:2" ht="14.25" hidden="1" x14ac:dyDescent="0.15">
      <c r="A24" s="3" t="s">
        <v>317</v>
      </c>
      <c r="B24" s="16" t="s">
        <v>785</v>
      </c>
    </row>
    <row r="25" spans="1:2" ht="14.25" hidden="1" x14ac:dyDescent="0.15">
      <c r="A25" s="3" t="s">
        <v>317</v>
      </c>
      <c r="B25" s="4" t="s">
        <v>785</v>
      </c>
    </row>
    <row r="26" spans="1:2" ht="14.25" hidden="1" x14ac:dyDescent="0.15">
      <c r="A26" s="3" t="s">
        <v>317</v>
      </c>
      <c r="B26" s="3" t="s">
        <v>785</v>
      </c>
    </row>
    <row r="27" spans="1:2" ht="14.25" hidden="1" x14ac:dyDescent="0.15">
      <c r="A27" s="3" t="s">
        <v>317</v>
      </c>
      <c r="B27" s="3" t="s">
        <v>785</v>
      </c>
    </row>
    <row r="28" spans="1:2" ht="14.25" hidden="1" x14ac:dyDescent="0.15">
      <c r="A28" s="6" t="s">
        <v>484</v>
      </c>
      <c r="B28" s="6" t="s">
        <v>785</v>
      </c>
    </row>
    <row r="29" spans="1:2" ht="14.25" hidden="1" x14ac:dyDescent="0.15">
      <c r="A29" s="3" t="s">
        <v>502</v>
      </c>
      <c r="B29" s="3" t="s">
        <v>785</v>
      </c>
    </row>
    <row r="30" spans="1:2" ht="14.25" hidden="1" x14ac:dyDescent="0.15">
      <c r="A30" s="3" t="s">
        <v>343</v>
      </c>
      <c r="B30" s="3" t="s">
        <v>785</v>
      </c>
    </row>
    <row r="31" spans="1:2" ht="14.25" hidden="1" x14ac:dyDescent="0.15">
      <c r="A31" s="3" t="s">
        <v>343</v>
      </c>
      <c r="B31" s="3" t="s">
        <v>785</v>
      </c>
    </row>
    <row r="32" spans="1:2" ht="14.25" hidden="1" x14ac:dyDescent="0.15">
      <c r="A32" s="3" t="s">
        <v>343</v>
      </c>
      <c r="B32" s="9" t="s">
        <v>785</v>
      </c>
    </row>
    <row r="33" spans="1:2" ht="14.25" hidden="1" x14ac:dyDescent="0.15">
      <c r="A33" s="3" t="s">
        <v>325</v>
      </c>
      <c r="B33" s="3" t="s">
        <v>785</v>
      </c>
    </row>
    <row r="34" spans="1:2" ht="14.25" hidden="1" x14ac:dyDescent="0.15">
      <c r="A34" s="9"/>
      <c r="B34" s="6" t="s">
        <v>785</v>
      </c>
    </row>
    <row r="35" spans="1:2" hidden="1" x14ac:dyDescent="0.15">
      <c r="A35" s="9"/>
      <c r="B35" s="9" t="s">
        <v>785</v>
      </c>
    </row>
    <row r="36" spans="1:2" ht="14.25" x14ac:dyDescent="0.15">
      <c r="A36" s="3" t="s">
        <v>352</v>
      </c>
      <c r="B36" s="3" t="s">
        <v>354</v>
      </c>
    </row>
    <row r="37" spans="1:2" ht="14.25" x14ac:dyDescent="0.15">
      <c r="A37" s="3" t="s">
        <v>502</v>
      </c>
      <c r="B37" s="3" t="s">
        <v>354</v>
      </c>
    </row>
    <row r="38" spans="1:2" ht="14.25" x14ac:dyDescent="0.15">
      <c r="A38" s="8" t="s">
        <v>124</v>
      </c>
      <c r="B38" s="3" t="s">
        <v>131</v>
      </c>
    </row>
    <row r="39" spans="1:2" ht="14.25" x14ac:dyDescent="0.15">
      <c r="A39" s="3" t="s">
        <v>454</v>
      </c>
      <c r="B39" s="8" t="s">
        <v>131</v>
      </c>
    </row>
    <row r="40" spans="1:2" ht="14.25" x14ac:dyDescent="0.15">
      <c r="A40" s="3" t="s">
        <v>378</v>
      </c>
      <c r="B40" s="3" t="s">
        <v>264</v>
      </c>
    </row>
    <row r="41" spans="1:2" ht="14.25" x14ac:dyDescent="0.15">
      <c r="A41" s="3" t="s">
        <v>317</v>
      </c>
      <c r="B41" s="8" t="s">
        <v>264</v>
      </c>
    </row>
    <row r="42" spans="1:2" ht="14.25" x14ac:dyDescent="0.15">
      <c r="A42" s="3" t="s">
        <v>284</v>
      </c>
      <c r="B42" s="8" t="s">
        <v>255</v>
      </c>
    </row>
    <row r="43" spans="1:2" ht="14.25" x14ac:dyDescent="0.15">
      <c r="A43" s="3" t="s">
        <v>343</v>
      </c>
      <c r="B43" s="3" t="s">
        <v>255</v>
      </c>
    </row>
    <row r="44" spans="1:2" ht="14.25" x14ac:dyDescent="0.15">
      <c r="A44" s="8" t="s">
        <v>124</v>
      </c>
      <c r="B44" s="3" t="s">
        <v>371</v>
      </c>
    </row>
    <row r="45" spans="1:2" ht="14.25" x14ac:dyDescent="0.15">
      <c r="A45" s="3" t="s">
        <v>459</v>
      </c>
      <c r="B45" s="3" t="s">
        <v>371</v>
      </c>
    </row>
    <row r="46" spans="1:2" ht="14.25" x14ac:dyDescent="0.15">
      <c r="A46" s="3" t="s">
        <v>400</v>
      </c>
      <c r="B46" s="3" t="s">
        <v>70</v>
      </c>
    </row>
    <row r="47" spans="1:2" ht="14.25" x14ac:dyDescent="0.15">
      <c r="A47" s="8" t="s">
        <v>138</v>
      </c>
      <c r="B47" s="3" t="s">
        <v>70</v>
      </c>
    </row>
    <row r="48" spans="1:2" ht="14.25" x14ac:dyDescent="0.15">
      <c r="A48" s="3" t="s">
        <v>362</v>
      </c>
      <c r="B48" s="6" t="s">
        <v>496</v>
      </c>
    </row>
    <row r="49" spans="1:2" ht="14.25" x14ac:dyDescent="0.15">
      <c r="A49" s="3" t="s">
        <v>362</v>
      </c>
      <c r="B49" s="6" t="s">
        <v>495</v>
      </c>
    </row>
    <row r="50" spans="1:2" ht="14.25" x14ac:dyDescent="0.15">
      <c r="A50" s="3" t="s">
        <v>362</v>
      </c>
      <c r="B50" s="6" t="s">
        <v>494</v>
      </c>
    </row>
    <row r="51" spans="1:2" ht="14.25" x14ac:dyDescent="0.15">
      <c r="A51" s="7" t="s">
        <v>85</v>
      </c>
      <c r="B51" s="6" t="s">
        <v>493</v>
      </c>
    </row>
    <row r="52" spans="1:2" ht="14.25" x14ac:dyDescent="0.15">
      <c r="A52" s="3" t="s">
        <v>427</v>
      </c>
      <c r="B52" s="3" t="s">
        <v>334</v>
      </c>
    </row>
    <row r="53" spans="1:2" ht="14.25" x14ac:dyDescent="0.15">
      <c r="A53" s="11" t="s">
        <v>267</v>
      </c>
      <c r="B53" s="3" t="s">
        <v>77</v>
      </c>
    </row>
    <row r="54" spans="1:2" ht="14.25" x14ac:dyDescent="0.15">
      <c r="A54" s="3" t="s">
        <v>352</v>
      </c>
      <c r="B54" s="8" t="s">
        <v>232</v>
      </c>
    </row>
    <row r="55" spans="1:2" ht="14.25" x14ac:dyDescent="0.15">
      <c r="A55" s="8" t="s">
        <v>147</v>
      </c>
      <c r="B55" s="3" t="s">
        <v>304</v>
      </c>
    </row>
    <row r="56" spans="1:2" ht="14.25" x14ac:dyDescent="0.15">
      <c r="A56" s="8" t="s">
        <v>147</v>
      </c>
      <c r="B56" s="3" t="s">
        <v>303</v>
      </c>
    </row>
    <row r="57" spans="1:2" ht="14.25" x14ac:dyDescent="0.15">
      <c r="A57" s="8" t="s">
        <v>185</v>
      </c>
      <c r="B57" s="3" t="s">
        <v>374</v>
      </c>
    </row>
    <row r="58" spans="1:2" ht="14.25" x14ac:dyDescent="0.15">
      <c r="A58" s="8" t="s">
        <v>185</v>
      </c>
      <c r="B58" s="3" t="s">
        <v>375</v>
      </c>
    </row>
    <row r="59" spans="1:2" ht="14.25" x14ac:dyDescent="0.15">
      <c r="A59" s="3" t="s">
        <v>397</v>
      </c>
      <c r="B59" s="3" t="s">
        <v>442</v>
      </c>
    </row>
    <row r="60" spans="1:2" ht="14.25" x14ac:dyDescent="0.15">
      <c r="A60" s="3" t="s">
        <v>12</v>
      </c>
      <c r="B60" s="3" t="s">
        <v>398</v>
      </c>
    </row>
    <row r="61" spans="1:2" ht="14.25" x14ac:dyDescent="0.15">
      <c r="A61" s="8" t="s">
        <v>185</v>
      </c>
      <c r="B61" s="3" t="s">
        <v>376</v>
      </c>
    </row>
    <row r="62" spans="1:2" ht="14.25" x14ac:dyDescent="0.15">
      <c r="A62" s="8" t="s">
        <v>185</v>
      </c>
      <c r="B62" s="3" t="s">
        <v>377</v>
      </c>
    </row>
    <row r="63" spans="1:2" ht="14.25" x14ac:dyDescent="0.15">
      <c r="A63" s="3" t="s">
        <v>349</v>
      </c>
      <c r="B63" s="3" t="s">
        <v>350</v>
      </c>
    </row>
    <row r="64" spans="1:2" ht="14.25" x14ac:dyDescent="0.15">
      <c r="A64" s="8" t="s">
        <v>86</v>
      </c>
      <c r="B64" s="3" t="s">
        <v>43</v>
      </c>
    </row>
    <row r="65" spans="1:2" ht="14.25" x14ac:dyDescent="0.15">
      <c r="A65" s="8" t="s">
        <v>140</v>
      </c>
      <c r="B65" s="3" t="s">
        <v>384</v>
      </c>
    </row>
    <row r="66" spans="1:2" ht="14.25" x14ac:dyDescent="0.15">
      <c r="A66" s="3" t="s">
        <v>29</v>
      </c>
      <c r="B66" s="9" t="s">
        <v>510</v>
      </c>
    </row>
    <row r="67" spans="1:2" ht="14.25" x14ac:dyDescent="0.15">
      <c r="A67" s="6" t="s">
        <v>470</v>
      </c>
      <c r="B67" s="3" t="s">
        <v>417</v>
      </c>
    </row>
    <row r="68" spans="1:2" ht="14.25" x14ac:dyDescent="0.15">
      <c r="A68" s="3" t="s">
        <v>305</v>
      </c>
      <c r="B68" s="6" t="s">
        <v>468</v>
      </c>
    </row>
    <row r="69" spans="1:2" ht="14.25" x14ac:dyDescent="0.15">
      <c r="A69" s="8" t="s">
        <v>86</v>
      </c>
      <c r="B69" s="6" t="s">
        <v>55</v>
      </c>
    </row>
    <row r="70" spans="1:2" ht="14.25" x14ac:dyDescent="0.15">
      <c r="A70" s="8" t="s">
        <v>169</v>
      </c>
      <c r="B70" s="3" t="s">
        <v>391</v>
      </c>
    </row>
    <row r="71" spans="1:2" ht="14.25" x14ac:dyDescent="0.15">
      <c r="A71" s="3" t="s">
        <v>295</v>
      </c>
      <c r="B71" s="3" t="s">
        <v>47</v>
      </c>
    </row>
    <row r="72" spans="1:2" ht="14.25" x14ac:dyDescent="0.15">
      <c r="A72" s="8" t="s">
        <v>140</v>
      </c>
      <c r="B72" s="3" t="s">
        <v>387</v>
      </c>
    </row>
    <row r="73" spans="1:2" ht="14.25" x14ac:dyDescent="0.15">
      <c r="A73" s="6" t="s">
        <v>479</v>
      </c>
      <c r="B73" s="3" t="s">
        <v>46</v>
      </c>
    </row>
    <row r="74" spans="1:2" ht="14.25" x14ac:dyDescent="0.15">
      <c r="A74" s="6" t="s">
        <v>479</v>
      </c>
      <c r="B74" s="8" t="s">
        <v>265</v>
      </c>
    </row>
    <row r="75" spans="1:2" ht="14.25" x14ac:dyDescent="0.15">
      <c r="A75" s="3" t="s">
        <v>302</v>
      </c>
      <c r="B75" s="3" t="s">
        <v>101</v>
      </c>
    </row>
    <row r="76" spans="1:2" ht="14.25" x14ac:dyDescent="0.15">
      <c r="A76" s="3" t="s">
        <v>327</v>
      </c>
      <c r="B76" s="6" t="s">
        <v>469</v>
      </c>
    </row>
    <row r="77" spans="1:2" ht="14.25" x14ac:dyDescent="0.15">
      <c r="A77" s="3" t="s">
        <v>327</v>
      </c>
      <c r="B77" s="6" t="s">
        <v>467</v>
      </c>
    </row>
    <row r="78" spans="1:2" ht="14.25" x14ac:dyDescent="0.15">
      <c r="A78" s="3" t="s">
        <v>327</v>
      </c>
      <c r="B78" s="6" t="s">
        <v>466</v>
      </c>
    </row>
    <row r="79" spans="1:2" ht="14.25" x14ac:dyDescent="0.15">
      <c r="A79" s="6" t="s">
        <v>784</v>
      </c>
      <c r="B79" s="8" t="s">
        <v>233</v>
      </c>
    </row>
    <row r="80" spans="1:2" ht="14.25" x14ac:dyDescent="0.15">
      <c r="A80" s="3" t="s">
        <v>330</v>
      </c>
      <c r="B80" s="3" t="s">
        <v>315</v>
      </c>
    </row>
    <row r="81" spans="1:2" ht="14.25" x14ac:dyDescent="0.15">
      <c r="A81" s="3" t="s">
        <v>286</v>
      </c>
      <c r="B81" s="8" t="s">
        <v>279</v>
      </c>
    </row>
    <row r="82" spans="1:2" ht="14.25" x14ac:dyDescent="0.15">
      <c r="A82" s="11" t="s">
        <v>268</v>
      </c>
      <c r="B82" s="6" t="s">
        <v>483</v>
      </c>
    </row>
    <row r="83" spans="1:2" ht="14.25" x14ac:dyDescent="0.15">
      <c r="A83" s="8" t="s">
        <v>110</v>
      </c>
      <c r="B83" s="3" t="s">
        <v>403</v>
      </c>
    </row>
    <row r="84" spans="1:2" ht="14.25" x14ac:dyDescent="0.15">
      <c r="A84" s="6" t="s">
        <v>479</v>
      </c>
      <c r="B84" s="8" t="s">
        <v>263</v>
      </c>
    </row>
    <row r="85" spans="1:2" ht="14.25" x14ac:dyDescent="0.15">
      <c r="A85" s="8" t="s">
        <v>231</v>
      </c>
      <c r="B85" s="8" t="s">
        <v>235</v>
      </c>
    </row>
    <row r="86" spans="1:2" ht="14.25" x14ac:dyDescent="0.15">
      <c r="A86" s="8" t="s">
        <v>163</v>
      </c>
      <c r="B86" s="3" t="s">
        <v>424</v>
      </c>
    </row>
    <row r="87" spans="1:2" ht="14.25" x14ac:dyDescent="0.15">
      <c r="A87" s="3" t="s">
        <v>4</v>
      </c>
      <c r="B87" s="6" t="s">
        <v>474</v>
      </c>
    </row>
    <row r="88" spans="1:2" ht="14.25" x14ac:dyDescent="0.15">
      <c r="A88" s="8" t="s">
        <v>169</v>
      </c>
      <c r="B88" s="8" t="s">
        <v>239</v>
      </c>
    </row>
    <row r="89" spans="1:2" ht="14.25" x14ac:dyDescent="0.15">
      <c r="A89" s="3" t="s">
        <v>383</v>
      </c>
      <c r="B89" s="3" t="s">
        <v>175</v>
      </c>
    </row>
    <row r="90" spans="1:2" ht="14.25" x14ac:dyDescent="0.15">
      <c r="A90" s="3" t="s">
        <v>427</v>
      </c>
      <c r="B90" s="3" t="s">
        <v>333</v>
      </c>
    </row>
    <row r="91" spans="1:2" ht="14.25" x14ac:dyDescent="0.15">
      <c r="A91" s="8" t="s">
        <v>96</v>
      </c>
      <c r="B91" s="3" t="s">
        <v>463</v>
      </c>
    </row>
    <row r="92" spans="1:2" ht="14.25" x14ac:dyDescent="0.15">
      <c r="A92" s="8" t="s">
        <v>241</v>
      </c>
      <c r="B92" s="3" t="s">
        <v>126</v>
      </c>
    </row>
    <row r="93" spans="1:2" ht="14.25" x14ac:dyDescent="0.15">
      <c r="A93" s="8" t="s">
        <v>96</v>
      </c>
      <c r="B93" s="3" t="s">
        <v>318</v>
      </c>
    </row>
    <row r="94" spans="1:2" ht="14.25" x14ac:dyDescent="0.15">
      <c r="A94" s="8" t="s">
        <v>110</v>
      </c>
      <c r="B94" s="3" t="s">
        <v>283</v>
      </c>
    </row>
    <row r="95" spans="1:2" ht="14.25" x14ac:dyDescent="0.15">
      <c r="A95" s="8" t="s">
        <v>253</v>
      </c>
      <c r="B95" s="3" t="s">
        <v>123</v>
      </c>
    </row>
    <row r="96" spans="1:2" ht="14.25" x14ac:dyDescent="0.15">
      <c r="A96" s="8" t="s">
        <v>96</v>
      </c>
      <c r="B96" s="3" t="s">
        <v>464</v>
      </c>
    </row>
    <row r="97" spans="1:2" ht="14.25" x14ac:dyDescent="0.15">
      <c r="A97" s="3" t="s">
        <v>71</v>
      </c>
      <c r="B97" s="3" t="s">
        <v>353</v>
      </c>
    </row>
    <row r="98" spans="1:2" ht="14.25" x14ac:dyDescent="0.15">
      <c r="A98" s="3" t="s">
        <v>311</v>
      </c>
      <c r="B98" s="3" t="s">
        <v>326</v>
      </c>
    </row>
    <row r="99" spans="1:2" ht="14.25" x14ac:dyDescent="0.15">
      <c r="A99" s="3" t="s">
        <v>372</v>
      </c>
      <c r="B99" s="3" t="s">
        <v>203</v>
      </c>
    </row>
    <row r="100" spans="1:2" ht="14.25" x14ac:dyDescent="0.15">
      <c r="A100" s="6" t="s">
        <v>492</v>
      </c>
      <c r="B100" s="8" t="s">
        <v>243</v>
      </c>
    </row>
    <row r="101" spans="1:2" ht="14.25" x14ac:dyDescent="0.15">
      <c r="A101" s="8" t="s">
        <v>231</v>
      </c>
      <c r="B101" s="3" t="s">
        <v>359</v>
      </c>
    </row>
    <row r="102" spans="1:2" ht="14.25" x14ac:dyDescent="0.15">
      <c r="A102" s="6" t="s">
        <v>479</v>
      </c>
      <c r="B102" s="3" t="s">
        <v>48</v>
      </c>
    </row>
    <row r="103" spans="1:2" ht="14.25" x14ac:dyDescent="0.15">
      <c r="A103" s="8" t="s">
        <v>169</v>
      </c>
      <c r="B103" s="8" t="s">
        <v>240</v>
      </c>
    </row>
    <row r="104" spans="1:2" ht="14.25" x14ac:dyDescent="0.15">
      <c r="A104" s="8" t="s">
        <v>169</v>
      </c>
      <c r="B104" s="3" t="s">
        <v>390</v>
      </c>
    </row>
    <row r="105" spans="1:2" ht="14.25" x14ac:dyDescent="0.15">
      <c r="A105" s="3" t="s">
        <v>411</v>
      </c>
      <c r="B105" s="3" t="s">
        <v>161</v>
      </c>
    </row>
    <row r="106" spans="1:2" ht="14.25" x14ac:dyDescent="0.15">
      <c r="A106" s="3" t="s">
        <v>29</v>
      </c>
      <c r="B106" s="8" t="s">
        <v>262</v>
      </c>
    </row>
    <row r="107" spans="1:2" ht="14.25" x14ac:dyDescent="0.15">
      <c r="A107" s="8" t="s">
        <v>200</v>
      </c>
      <c r="B107" s="3" t="s">
        <v>146</v>
      </c>
    </row>
    <row r="108" spans="1:2" ht="14.25" x14ac:dyDescent="0.15">
      <c r="A108" s="3" t="s">
        <v>29</v>
      </c>
      <c r="B108" s="9" t="s">
        <v>508</v>
      </c>
    </row>
    <row r="109" spans="1:2" ht="14.25" x14ac:dyDescent="0.15">
      <c r="A109" s="3" t="s">
        <v>62</v>
      </c>
      <c r="B109" s="3" t="s">
        <v>422</v>
      </c>
    </row>
    <row r="110" spans="1:2" ht="14.25" x14ac:dyDescent="0.15">
      <c r="A110" s="8" t="s">
        <v>241</v>
      </c>
      <c r="B110" s="3" t="s">
        <v>135</v>
      </c>
    </row>
    <row r="111" spans="1:2" ht="14.25" x14ac:dyDescent="0.15">
      <c r="A111" s="3" t="s">
        <v>400</v>
      </c>
      <c r="B111" s="3" t="s">
        <v>66</v>
      </c>
    </row>
    <row r="112" spans="1:2" ht="14.25" x14ac:dyDescent="0.15">
      <c r="A112" s="8" t="s">
        <v>169</v>
      </c>
      <c r="B112" s="3" t="s">
        <v>392</v>
      </c>
    </row>
    <row r="113" spans="1:2" ht="14.25" x14ac:dyDescent="0.15">
      <c r="A113" s="3" t="s">
        <v>286</v>
      </c>
      <c r="B113" s="3" t="s">
        <v>91</v>
      </c>
    </row>
    <row r="114" spans="1:2" ht="14.25" x14ac:dyDescent="0.15">
      <c r="A114" s="3" t="s">
        <v>373</v>
      </c>
      <c r="B114" s="3" t="s">
        <v>206</v>
      </c>
    </row>
    <row r="115" spans="1:2" ht="14.25" x14ac:dyDescent="0.15">
      <c r="A115" s="18" t="s">
        <v>411</v>
      </c>
      <c r="B115" s="3" t="s">
        <v>153</v>
      </c>
    </row>
    <row r="116" spans="1:2" ht="14.25" x14ac:dyDescent="0.15">
      <c r="A116" s="12" t="s">
        <v>270</v>
      </c>
      <c r="B116" s="3" t="s">
        <v>139</v>
      </c>
    </row>
    <row r="117" spans="1:2" ht="14.25" x14ac:dyDescent="0.15">
      <c r="A117" s="3" t="s">
        <v>507</v>
      </c>
      <c r="B117" s="3" t="s">
        <v>150</v>
      </c>
    </row>
    <row r="118" spans="1:2" ht="14.25" x14ac:dyDescent="0.15">
      <c r="A118" s="20" t="s">
        <v>110</v>
      </c>
      <c r="B118" s="3" t="s">
        <v>404</v>
      </c>
    </row>
    <row r="119" spans="1:2" ht="14.25" x14ac:dyDescent="0.15">
      <c r="A119" s="11" t="s">
        <v>276</v>
      </c>
      <c r="B119" s="3" t="s">
        <v>394</v>
      </c>
    </row>
    <row r="120" spans="1:2" ht="14.25" x14ac:dyDescent="0.15">
      <c r="A120" s="3" t="s">
        <v>62</v>
      </c>
      <c r="B120" s="8" t="s">
        <v>228</v>
      </c>
    </row>
    <row r="121" spans="1:2" ht="14.25" x14ac:dyDescent="0.15">
      <c r="A121" s="3" t="s">
        <v>409</v>
      </c>
      <c r="B121" s="3" t="s">
        <v>291</v>
      </c>
    </row>
    <row r="122" spans="1:2" ht="14.25" x14ac:dyDescent="0.15">
      <c r="A122" s="3" t="s">
        <v>507</v>
      </c>
      <c r="B122" s="3" t="s">
        <v>155</v>
      </c>
    </row>
    <row r="123" spans="1:2" ht="14.25" x14ac:dyDescent="0.15">
      <c r="A123" s="8" t="s">
        <v>110</v>
      </c>
      <c r="B123" s="3" t="s">
        <v>402</v>
      </c>
    </row>
    <row r="124" spans="1:2" ht="14.25" x14ac:dyDescent="0.15">
      <c r="A124" s="8" t="s">
        <v>110</v>
      </c>
      <c r="B124" s="3" t="s">
        <v>401</v>
      </c>
    </row>
    <row r="125" spans="1:2" ht="14.25" x14ac:dyDescent="0.15">
      <c r="A125" s="8" t="s">
        <v>96</v>
      </c>
      <c r="B125" s="3" t="s">
        <v>323</v>
      </c>
    </row>
    <row r="126" spans="1:2" ht="14.25" x14ac:dyDescent="0.15">
      <c r="A126" s="6" t="s">
        <v>492</v>
      </c>
      <c r="B126" s="8" t="s">
        <v>250</v>
      </c>
    </row>
    <row r="127" spans="1:2" ht="14.25" x14ac:dyDescent="0.15">
      <c r="A127" s="3" t="s">
        <v>286</v>
      </c>
      <c r="B127" s="3" t="s">
        <v>92</v>
      </c>
    </row>
    <row r="128" spans="1:2" ht="14.25" x14ac:dyDescent="0.15">
      <c r="A128" s="8" t="s">
        <v>241</v>
      </c>
      <c r="B128" s="3" t="s">
        <v>130</v>
      </c>
    </row>
    <row r="129" spans="1:2" ht="14.25" x14ac:dyDescent="0.15">
      <c r="A129" s="3" t="s">
        <v>388</v>
      </c>
      <c r="B129" s="3" t="s">
        <v>82</v>
      </c>
    </row>
    <row r="130" spans="1:2" ht="14.25" x14ac:dyDescent="0.15">
      <c r="A130" s="3" t="s">
        <v>373</v>
      </c>
      <c r="B130" s="3" t="s">
        <v>212</v>
      </c>
    </row>
    <row r="131" spans="1:2" ht="14.25" x14ac:dyDescent="0.15">
      <c r="A131" s="3" t="s">
        <v>388</v>
      </c>
      <c r="B131" s="3" t="s">
        <v>396</v>
      </c>
    </row>
    <row r="132" spans="1:2" ht="14.25" x14ac:dyDescent="0.15">
      <c r="A132" s="3" t="s">
        <v>423</v>
      </c>
      <c r="B132" s="3" t="s">
        <v>27</v>
      </c>
    </row>
    <row r="133" spans="1:2" ht="14.25" x14ac:dyDescent="0.15">
      <c r="A133" s="8" t="s">
        <v>237</v>
      </c>
      <c r="B133" s="3" t="s">
        <v>111</v>
      </c>
    </row>
    <row r="134" spans="1:2" ht="14.25" x14ac:dyDescent="0.15">
      <c r="A134" s="3" t="s">
        <v>408</v>
      </c>
      <c r="B134" s="3" t="s">
        <v>167</v>
      </c>
    </row>
    <row r="135" spans="1:2" ht="14.25" x14ac:dyDescent="0.15">
      <c r="A135" s="11" t="s">
        <v>226</v>
      </c>
      <c r="B135" s="3" t="s">
        <v>166</v>
      </c>
    </row>
    <row r="136" spans="1:2" ht="14.25" x14ac:dyDescent="0.15">
      <c r="A136" s="6" t="s">
        <v>479</v>
      </c>
      <c r="B136" s="3" t="s">
        <v>281</v>
      </c>
    </row>
    <row r="137" spans="1:2" ht="14.25" x14ac:dyDescent="0.15">
      <c r="A137" s="3" t="s">
        <v>22</v>
      </c>
      <c r="B137" s="3" t="s">
        <v>49</v>
      </c>
    </row>
    <row r="138" spans="1:2" ht="14.25" x14ac:dyDescent="0.15">
      <c r="A138" s="8" t="s">
        <v>231</v>
      </c>
      <c r="B138" s="3" t="s">
        <v>361</v>
      </c>
    </row>
    <row r="139" spans="1:2" ht="14.25" x14ac:dyDescent="0.15">
      <c r="A139" s="8" t="s">
        <v>241</v>
      </c>
      <c r="B139" s="3" t="s">
        <v>132</v>
      </c>
    </row>
    <row r="140" spans="1:2" ht="14.25" x14ac:dyDescent="0.15">
      <c r="A140" s="3" t="s">
        <v>22</v>
      </c>
      <c r="B140" s="3" t="s">
        <v>297</v>
      </c>
    </row>
    <row r="141" spans="1:2" ht="14.25" x14ac:dyDescent="0.15">
      <c r="A141" s="3" t="s">
        <v>378</v>
      </c>
      <c r="B141" s="3" t="s">
        <v>385</v>
      </c>
    </row>
    <row r="142" spans="1:2" ht="14.25" x14ac:dyDescent="0.15">
      <c r="A142" s="3" t="s">
        <v>22</v>
      </c>
      <c r="B142" s="3" t="s">
        <v>45</v>
      </c>
    </row>
    <row r="143" spans="1:2" ht="14.25" x14ac:dyDescent="0.15">
      <c r="A143" s="11" t="s">
        <v>278</v>
      </c>
      <c r="B143" s="3" t="s">
        <v>28</v>
      </c>
    </row>
    <row r="144" spans="1:2" ht="14.25" x14ac:dyDescent="0.15">
      <c r="A144" s="3" t="s">
        <v>4</v>
      </c>
      <c r="B144" s="3" t="s">
        <v>32</v>
      </c>
    </row>
    <row r="145" spans="1:2" ht="14.25" x14ac:dyDescent="0.15">
      <c r="A145" s="8" t="s">
        <v>169</v>
      </c>
      <c r="B145" s="8" t="s">
        <v>277</v>
      </c>
    </row>
    <row r="146" spans="1:2" ht="14.25" x14ac:dyDescent="0.15">
      <c r="A146" s="3" t="s">
        <v>378</v>
      </c>
      <c r="B146" s="3" t="s">
        <v>217</v>
      </c>
    </row>
    <row r="147" spans="1:2" ht="14.25" x14ac:dyDescent="0.15">
      <c r="A147" s="3" t="s">
        <v>4</v>
      </c>
      <c r="B147" s="3" t="s">
        <v>31</v>
      </c>
    </row>
    <row r="148" spans="1:2" ht="14.25" x14ac:dyDescent="0.15">
      <c r="A148" s="3" t="s">
        <v>409</v>
      </c>
      <c r="B148" s="3" t="s">
        <v>289</v>
      </c>
    </row>
    <row r="149" spans="1:2" ht="14.25" x14ac:dyDescent="0.15">
      <c r="A149" s="3" t="s">
        <v>62</v>
      </c>
      <c r="B149" s="3" t="s">
        <v>410</v>
      </c>
    </row>
    <row r="150" spans="1:2" ht="14.25" x14ac:dyDescent="0.15">
      <c r="A150" s="8" t="s">
        <v>140</v>
      </c>
      <c r="B150" s="3" t="s">
        <v>379</v>
      </c>
    </row>
    <row r="151" spans="1:2" ht="14.25" x14ac:dyDescent="0.15">
      <c r="A151" s="3" t="s">
        <v>71</v>
      </c>
      <c r="B151" s="3" t="s">
        <v>78</v>
      </c>
    </row>
    <row r="152" spans="1:2" ht="14.25" x14ac:dyDescent="0.15">
      <c r="A152" s="8" t="s">
        <v>221</v>
      </c>
      <c r="B152" s="8" t="s">
        <v>274</v>
      </c>
    </row>
    <row r="153" spans="1:2" ht="14.25" x14ac:dyDescent="0.15">
      <c r="A153" s="3" t="s">
        <v>22</v>
      </c>
      <c r="B153" s="3" t="s">
        <v>53</v>
      </c>
    </row>
    <row r="154" spans="1:2" ht="14.25" x14ac:dyDescent="0.15">
      <c r="A154" s="3" t="s">
        <v>330</v>
      </c>
      <c r="B154" s="3" t="s">
        <v>314</v>
      </c>
    </row>
    <row r="155" spans="1:2" ht="14.25" x14ac:dyDescent="0.15">
      <c r="A155" s="3" t="s">
        <v>22</v>
      </c>
      <c r="B155" s="3" t="s">
        <v>51</v>
      </c>
    </row>
    <row r="156" spans="1:2" ht="14.25" x14ac:dyDescent="0.15">
      <c r="A156" s="8" t="s">
        <v>96</v>
      </c>
      <c r="B156" s="3" t="s">
        <v>462</v>
      </c>
    </row>
    <row r="157" spans="1:2" ht="14.25" x14ac:dyDescent="0.15">
      <c r="A157" s="8" t="s">
        <v>119</v>
      </c>
      <c r="B157" s="3" t="s">
        <v>296</v>
      </c>
    </row>
    <row r="158" spans="1:2" ht="14.25" x14ac:dyDescent="0.15">
      <c r="A158" s="8" t="s">
        <v>86</v>
      </c>
      <c r="B158" s="6" t="s">
        <v>477</v>
      </c>
    </row>
    <row r="159" spans="1:2" ht="14.25" x14ac:dyDescent="0.15">
      <c r="A159" s="3" t="s">
        <v>22</v>
      </c>
      <c r="B159" s="3" t="s">
        <v>52</v>
      </c>
    </row>
    <row r="160" spans="1:2" ht="14.25" x14ac:dyDescent="0.15">
      <c r="A160" s="3" t="s">
        <v>4</v>
      </c>
      <c r="B160" s="3" t="s">
        <v>30</v>
      </c>
    </row>
    <row r="161" spans="1:2" ht="14.25" x14ac:dyDescent="0.15">
      <c r="A161" s="6" t="s">
        <v>492</v>
      </c>
      <c r="B161" s="6" t="s">
        <v>501</v>
      </c>
    </row>
    <row r="162" spans="1:2" ht="14.25" x14ac:dyDescent="0.15">
      <c r="A162" s="6" t="s">
        <v>492</v>
      </c>
      <c r="B162" s="6" t="s">
        <v>498</v>
      </c>
    </row>
    <row r="163" spans="1:2" ht="14.25" x14ac:dyDescent="0.15">
      <c r="A163" s="8" t="s">
        <v>124</v>
      </c>
      <c r="B163" s="3" t="s">
        <v>125</v>
      </c>
    </row>
    <row r="164" spans="1:2" ht="14.25" x14ac:dyDescent="0.15">
      <c r="A164" s="3" t="s">
        <v>507</v>
      </c>
      <c r="B164" s="3" t="s">
        <v>154</v>
      </c>
    </row>
    <row r="165" spans="1:2" ht="14.25" x14ac:dyDescent="0.15">
      <c r="A165" s="11" t="s">
        <v>266</v>
      </c>
      <c r="B165" s="3" t="s">
        <v>180</v>
      </c>
    </row>
    <row r="166" spans="1:2" ht="14.25" x14ac:dyDescent="0.15">
      <c r="A166" s="3" t="s">
        <v>62</v>
      </c>
      <c r="B166" s="3" t="s">
        <v>285</v>
      </c>
    </row>
    <row r="167" spans="1:2" ht="14.25" x14ac:dyDescent="0.15">
      <c r="A167" s="8" t="s">
        <v>124</v>
      </c>
      <c r="B167" s="3" t="s">
        <v>136</v>
      </c>
    </row>
    <row r="168" spans="1:2" ht="14.25" x14ac:dyDescent="0.15">
      <c r="A168" s="8" t="s">
        <v>86</v>
      </c>
      <c r="B168" s="3" t="s">
        <v>23</v>
      </c>
    </row>
    <row r="169" spans="1:2" ht="14.25" x14ac:dyDescent="0.15">
      <c r="A169" s="8" t="s">
        <v>163</v>
      </c>
      <c r="B169" s="3" t="s">
        <v>120</v>
      </c>
    </row>
    <row r="170" spans="1:2" ht="14.25" x14ac:dyDescent="0.15">
      <c r="A170" s="17" t="s">
        <v>71</v>
      </c>
      <c r="B170" s="3" t="s">
        <v>79</v>
      </c>
    </row>
    <row r="171" spans="1:2" ht="14.25" x14ac:dyDescent="0.15">
      <c r="A171" s="8" t="s">
        <v>213</v>
      </c>
      <c r="B171" s="3" t="s">
        <v>177</v>
      </c>
    </row>
    <row r="172" spans="1:2" ht="14.25" x14ac:dyDescent="0.15">
      <c r="A172" s="8" t="s">
        <v>221</v>
      </c>
      <c r="B172" s="8" t="s">
        <v>275</v>
      </c>
    </row>
    <row r="173" spans="1:2" ht="14.25" x14ac:dyDescent="0.15">
      <c r="A173" s="3" t="s">
        <v>4</v>
      </c>
      <c r="B173" s="3" t="s">
        <v>39</v>
      </c>
    </row>
    <row r="174" spans="1:2" ht="14.25" x14ac:dyDescent="0.15">
      <c r="A174" s="8" t="s">
        <v>200</v>
      </c>
      <c r="B174" s="3" t="s">
        <v>143</v>
      </c>
    </row>
    <row r="175" spans="1:2" ht="14.25" x14ac:dyDescent="0.15">
      <c r="A175" s="3" t="s">
        <v>302</v>
      </c>
      <c r="B175" s="3" t="s">
        <v>103</v>
      </c>
    </row>
    <row r="176" spans="1:2" ht="14.25" x14ac:dyDescent="0.15">
      <c r="A176" s="11" t="s">
        <v>258</v>
      </c>
      <c r="B176" s="3" t="s">
        <v>160</v>
      </c>
    </row>
    <row r="177" spans="1:2" ht="14.25" x14ac:dyDescent="0.15">
      <c r="A177" s="3" t="s">
        <v>400</v>
      </c>
      <c r="B177" s="3" t="s">
        <v>68</v>
      </c>
    </row>
    <row r="178" spans="1:2" ht="14.25" x14ac:dyDescent="0.15">
      <c r="A178" s="3" t="s">
        <v>29</v>
      </c>
      <c r="B178" s="3" t="s">
        <v>13</v>
      </c>
    </row>
    <row r="179" spans="1:2" ht="14.25" x14ac:dyDescent="0.15">
      <c r="A179" s="3" t="s">
        <v>226</v>
      </c>
      <c r="B179" s="3" t="s">
        <v>164</v>
      </c>
    </row>
    <row r="180" spans="1:2" ht="14.25" x14ac:dyDescent="0.15">
      <c r="A180" s="3" t="s">
        <v>71</v>
      </c>
      <c r="B180" s="3" t="s">
        <v>72</v>
      </c>
    </row>
    <row r="181" spans="1:2" ht="14.25" x14ac:dyDescent="0.15">
      <c r="A181" s="6" t="s">
        <v>492</v>
      </c>
      <c r="B181" s="6" t="s">
        <v>497</v>
      </c>
    </row>
    <row r="182" spans="1:2" ht="14.25" x14ac:dyDescent="0.15">
      <c r="A182" s="8" t="s">
        <v>213</v>
      </c>
      <c r="B182" s="3" t="s">
        <v>171</v>
      </c>
    </row>
    <row r="183" spans="1:2" ht="14.25" x14ac:dyDescent="0.15">
      <c r="A183" s="3" t="s">
        <v>400</v>
      </c>
      <c r="B183" s="3" t="s">
        <v>63</v>
      </c>
    </row>
    <row r="184" spans="1:2" ht="14.25" x14ac:dyDescent="0.15">
      <c r="A184" s="8" t="s">
        <v>124</v>
      </c>
      <c r="B184" s="6" t="s">
        <v>486</v>
      </c>
    </row>
    <row r="185" spans="1:2" ht="14.25" x14ac:dyDescent="0.15">
      <c r="A185" s="8" t="s">
        <v>124</v>
      </c>
      <c r="B185" s="3" t="s">
        <v>369</v>
      </c>
    </row>
    <row r="186" spans="1:2" ht="14.25" x14ac:dyDescent="0.15">
      <c r="A186" s="12" t="s">
        <v>270</v>
      </c>
      <c r="B186" s="3" t="s">
        <v>344</v>
      </c>
    </row>
    <row r="187" spans="1:2" ht="14.25" x14ac:dyDescent="0.15">
      <c r="A187" s="3" t="s">
        <v>383</v>
      </c>
      <c r="B187" s="3" t="s">
        <v>218</v>
      </c>
    </row>
    <row r="188" spans="1:2" ht="14.25" x14ac:dyDescent="0.15">
      <c r="A188" s="3" t="s">
        <v>388</v>
      </c>
      <c r="B188" s="3" t="s">
        <v>81</v>
      </c>
    </row>
    <row r="189" spans="1:2" ht="14.25" x14ac:dyDescent="0.15">
      <c r="A189" s="8" t="s">
        <v>147</v>
      </c>
      <c r="B189" s="3" t="s">
        <v>430</v>
      </c>
    </row>
    <row r="190" spans="1:2" ht="14.25" x14ac:dyDescent="0.15">
      <c r="A190" s="3" t="s">
        <v>4</v>
      </c>
      <c r="B190" s="3" t="s">
        <v>33</v>
      </c>
    </row>
    <row r="191" spans="1:2" ht="14.25" x14ac:dyDescent="0.15">
      <c r="A191" s="8" t="s">
        <v>147</v>
      </c>
      <c r="B191" s="3" t="s">
        <v>437</v>
      </c>
    </row>
    <row r="192" spans="1:2" ht="14.25" x14ac:dyDescent="0.15">
      <c r="A192" s="3" t="s">
        <v>352</v>
      </c>
      <c r="B192" s="3" t="s">
        <v>355</v>
      </c>
    </row>
    <row r="193" spans="1:2" ht="14.25" x14ac:dyDescent="0.15">
      <c r="A193" s="6" t="s">
        <v>368</v>
      </c>
      <c r="B193" s="3" t="s">
        <v>189</v>
      </c>
    </row>
    <row r="194" spans="1:2" ht="14.25" x14ac:dyDescent="0.15">
      <c r="A194" s="3" t="s">
        <v>29</v>
      </c>
      <c r="B194" s="3" t="s">
        <v>17</v>
      </c>
    </row>
    <row r="195" spans="1:2" ht="14.25" x14ac:dyDescent="0.15">
      <c r="A195" s="3" t="s">
        <v>349</v>
      </c>
      <c r="B195" s="3" t="s">
        <v>351</v>
      </c>
    </row>
    <row r="196" spans="1:2" ht="14.25" x14ac:dyDescent="0.15">
      <c r="A196" s="8" t="s">
        <v>96</v>
      </c>
      <c r="B196" s="3" t="s">
        <v>458</v>
      </c>
    </row>
    <row r="197" spans="1:2" ht="14.25" x14ac:dyDescent="0.15">
      <c r="A197" s="3" t="s">
        <v>368</v>
      </c>
      <c r="B197" s="3" t="s">
        <v>186</v>
      </c>
    </row>
    <row r="198" spans="1:2" ht="14.25" x14ac:dyDescent="0.15">
      <c r="A198" s="3" t="s">
        <v>302</v>
      </c>
      <c r="B198" s="3" t="s">
        <v>107</v>
      </c>
    </row>
    <row r="199" spans="1:2" ht="14.25" x14ac:dyDescent="0.15">
      <c r="A199" s="3" t="s">
        <v>449</v>
      </c>
      <c r="B199" s="3" t="s">
        <v>345</v>
      </c>
    </row>
    <row r="200" spans="1:2" ht="14.25" x14ac:dyDescent="0.15">
      <c r="A200" s="8" t="s">
        <v>140</v>
      </c>
      <c r="B200" s="3" t="s">
        <v>381</v>
      </c>
    </row>
    <row r="201" spans="1:2" ht="14.25" x14ac:dyDescent="0.15">
      <c r="A201" s="6" t="s">
        <v>4</v>
      </c>
      <c r="B201" s="3" t="s">
        <v>37</v>
      </c>
    </row>
    <row r="202" spans="1:2" ht="14.25" x14ac:dyDescent="0.15">
      <c r="A202" s="8" t="s">
        <v>147</v>
      </c>
      <c r="B202" s="3" t="s">
        <v>438</v>
      </c>
    </row>
    <row r="203" spans="1:2" ht="14.25" x14ac:dyDescent="0.15">
      <c r="A203" s="8" t="s">
        <v>86</v>
      </c>
      <c r="B203" s="3" t="s">
        <v>25</v>
      </c>
    </row>
    <row r="204" spans="1:2" ht="14.25" x14ac:dyDescent="0.15">
      <c r="A204" s="3" t="s">
        <v>330</v>
      </c>
      <c r="B204" s="3" t="s">
        <v>451</v>
      </c>
    </row>
    <row r="205" spans="1:2" ht="14.25" x14ac:dyDescent="0.15">
      <c r="A205" s="3" t="s">
        <v>400</v>
      </c>
      <c r="B205" s="3" t="s">
        <v>69</v>
      </c>
    </row>
    <row r="206" spans="1:2" ht="14.25" x14ac:dyDescent="0.15">
      <c r="A206" s="6" t="s">
        <v>475</v>
      </c>
      <c r="B206" s="3" t="s">
        <v>282</v>
      </c>
    </row>
    <row r="207" spans="1:2" ht="14.25" x14ac:dyDescent="0.15">
      <c r="A207" s="3" t="s">
        <v>373</v>
      </c>
      <c r="B207" s="3" t="s">
        <v>204</v>
      </c>
    </row>
    <row r="208" spans="1:2" ht="14.25" x14ac:dyDescent="0.15">
      <c r="A208" s="8" t="s">
        <v>147</v>
      </c>
      <c r="B208" s="3" t="s">
        <v>342</v>
      </c>
    </row>
    <row r="209" spans="1:2" ht="14.25" x14ac:dyDescent="0.15">
      <c r="A209" s="6" t="s">
        <v>492</v>
      </c>
      <c r="B209" s="8" t="s">
        <v>242</v>
      </c>
    </row>
    <row r="210" spans="1:2" ht="14.25" x14ac:dyDescent="0.15">
      <c r="A210" s="6" t="s">
        <v>488</v>
      </c>
      <c r="B210" s="6" t="s">
        <v>481</v>
      </c>
    </row>
    <row r="211" spans="1:2" ht="14.25" x14ac:dyDescent="0.15">
      <c r="A211" s="6" t="s">
        <v>491</v>
      </c>
      <c r="B211" s="3" t="s">
        <v>425</v>
      </c>
    </row>
    <row r="212" spans="1:2" ht="14.25" x14ac:dyDescent="0.15">
      <c r="A212" s="7" t="s">
        <v>168</v>
      </c>
      <c r="B212" s="3" t="s">
        <v>360</v>
      </c>
    </row>
    <row r="213" spans="1:2" ht="14.25" x14ac:dyDescent="0.15">
      <c r="A213" s="8" t="s">
        <v>96</v>
      </c>
      <c r="B213" s="3" t="s">
        <v>457</v>
      </c>
    </row>
    <row r="214" spans="1:2" ht="14.25" x14ac:dyDescent="0.15">
      <c r="A214" s="6" t="s">
        <v>485</v>
      </c>
      <c r="B214" s="3" t="s">
        <v>292</v>
      </c>
    </row>
    <row r="215" spans="1:2" ht="14.25" x14ac:dyDescent="0.15">
      <c r="A215" s="8" t="s">
        <v>169</v>
      </c>
      <c r="B215" s="3" t="s">
        <v>389</v>
      </c>
    </row>
    <row r="216" spans="1:2" ht="14.25" x14ac:dyDescent="0.15">
      <c r="A216" s="6" t="s">
        <v>4</v>
      </c>
      <c r="B216" s="3" t="s">
        <v>298</v>
      </c>
    </row>
    <row r="217" spans="1:2" ht="14.25" x14ac:dyDescent="0.15">
      <c r="A217" s="3" t="s">
        <v>383</v>
      </c>
      <c r="B217" s="3" t="s">
        <v>215</v>
      </c>
    </row>
    <row r="218" spans="1:2" ht="14.25" x14ac:dyDescent="0.15">
      <c r="A218" s="3" t="s">
        <v>286</v>
      </c>
      <c r="B218" s="3" t="s">
        <v>89</v>
      </c>
    </row>
    <row r="219" spans="1:2" ht="14.25" x14ac:dyDescent="0.15">
      <c r="A219" s="3" t="s">
        <v>378</v>
      </c>
      <c r="B219" s="3" t="s">
        <v>386</v>
      </c>
    </row>
    <row r="220" spans="1:2" ht="14.25" x14ac:dyDescent="0.15">
      <c r="A220" s="3" t="s">
        <v>71</v>
      </c>
      <c r="B220" s="3" t="s">
        <v>73</v>
      </c>
    </row>
    <row r="221" spans="1:2" ht="14.25" x14ac:dyDescent="0.15">
      <c r="A221" s="3" t="s">
        <v>29</v>
      </c>
      <c r="B221" s="9" t="s">
        <v>509</v>
      </c>
    </row>
    <row r="222" spans="1:2" ht="14.25" x14ac:dyDescent="0.15">
      <c r="A222" s="3" t="s">
        <v>286</v>
      </c>
      <c r="B222" s="3" t="s">
        <v>88</v>
      </c>
    </row>
    <row r="223" spans="1:2" ht="14.25" x14ac:dyDescent="0.15">
      <c r="A223" s="3" t="s">
        <v>4</v>
      </c>
      <c r="B223" s="6" t="s">
        <v>471</v>
      </c>
    </row>
    <row r="224" spans="1:2" ht="14.25" x14ac:dyDescent="0.15">
      <c r="A224" s="6" t="s">
        <v>492</v>
      </c>
      <c r="B224" s="6" t="s">
        <v>500</v>
      </c>
    </row>
    <row r="225" spans="1:2" ht="14.25" x14ac:dyDescent="0.15">
      <c r="A225" s="3" t="s">
        <v>436</v>
      </c>
      <c r="B225" s="3" t="s">
        <v>97</v>
      </c>
    </row>
    <row r="226" spans="1:2" ht="14.25" x14ac:dyDescent="0.15">
      <c r="A226" s="6" t="s">
        <v>475</v>
      </c>
      <c r="B226" s="3" t="s">
        <v>50</v>
      </c>
    </row>
    <row r="227" spans="1:2" ht="14.25" x14ac:dyDescent="0.15">
      <c r="A227" s="3" t="s">
        <v>29</v>
      </c>
      <c r="B227" s="3" t="s">
        <v>21</v>
      </c>
    </row>
    <row r="228" spans="1:2" ht="14.25" x14ac:dyDescent="0.15">
      <c r="A228" s="6" t="s">
        <v>470</v>
      </c>
      <c r="B228" s="3" t="s">
        <v>415</v>
      </c>
    </row>
    <row r="229" spans="1:2" ht="14.25" x14ac:dyDescent="0.15">
      <c r="A229" s="8" t="s">
        <v>96</v>
      </c>
      <c r="B229" s="3" t="s">
        <v>312</v>
      </c>
    </row>
    <row r="230" spans="1:2" ht="14.25" x14ac:dyDescent="0.15">
      <c r="A230" s="6" t="s">
        <v>368</v>
      </c>
      <c r="B230" s="3" t="s">
        <v>194</v>
      </c>
    </row>
    <row r="231" spans="1:2" ht="14.25" x14ac:dyDescent="0.15">
      <c r="A231" s="3" t="s">
        <v>368</v>
      </c>
      <c r="B231" s="3" t="s">
        <v>192</v>
      </c>
    </row>
    <row r="232" spans="1:2" ht="14.25" x14ac:dyDescent="0.15">
      <c r="A232" s="6" t="s">
        <v>475</v>
      </c>
      <c r="B232" s="6" t="s">
        <v>54</v>
      </c>
    </row>
    <row r="233" spans="1:2" ht="14.25" x14ac:dyDescent="0.15">
      <c r="A233" s="3" t="s">
        <v>29</v>
      </c>
      <c r="B233" s="3" t="s">
        <v>20</v>
      </c>
    </row>
    <row r="234" spans="1:2" ht="14.25" x14ac:dyDescent="0.15">
      <c r="A234" s="3" t="s">
        <v>4</v>
      </c>
      <c r="B234" s="6" t="s">
        <v>61</v>
      </c>
    </row>
    <row r="235" spans="1:2" ht="14.25" x14ac:dyDescent="0.15">
      <c r="A235" s="3" t="s">
        <v>368</v>
      </c>
      <c r="B235" s="3" t="s">
        <v>190</v>
      </c>
    </row>
    <row r="236" spans="1:2" ht="14.25" x14ac:dyDescent="0.15">
      <c r="A236" s="8" t="s">
        <v>237</v>
      </c>
      <c r="B236" s="3" t="s">
        <v>83</v>
      </c>
    </row>
    <row r="237" spans="1:2" ht="14.25" x14ac:dyDescent="0.15">
      <c r="A237" s="8" t="s">
        <v>163</v>
      </c>
      <c r="B237" s="3" t="s">
        <v>122</v>
      </c>
    </row>
    <row r="238" spans="1:2" ht="14.25" x14ac:dyDescent="0.15">
      <c r="A238" s="6" t="s">
        <v>4</v>
      </c>
      <c r="B238" s="3" t="s">
        <v>41</v>
      </c>
    </row>
    <row r="239" spans="1:2" ht="14.25" x14ac:dyDescent="0.15">
      <c r="A239" s="7" t="s">
        <v>184</v>
      </c>
      <c r="B239" s="3" t="s">
        <v>443</v>
      </c>
    </row>
    <row r="240" spans="1:2" ht="14.25" x14ac:dyDescent="0.15">
      <c r="A240" s="3" t="s">
        <v>388</v>
      </c>
      <c r="B240" s="3" t="s">
        <v>395</v>
      </c>
    </row>
    <row r="241" spans="1:2" ht="14.25" x14ac:dyDescent="0.15">
      <c r="A241" s="8" t="s">
        <v>185</v>
      </c>
      <c r="B241" s="3" t="s">
        <v>193</v>
      </c>
    </row>
    <row r="242" spans="1:2" ht="14.25" x14ac:dyDescent="0.15">
      <c r="A242" s="11" t="s">
        <v>226</v>
      </c>
      <c r="B242" s="3" t="s">
        <v>165</v>
      </c>
    </row>
    <row r="243" spans="1:2" ht="14.25" x14ac:dyDescent="0.15">
      <c r="A243" s="8" t="s">
        <v>213</v>
      </c>
      <c r="B243" s="3" t="s">
        <v>170</v>
      </c>
    </row>
    <row r="244" spans="1:2" ht="14.25" x14ac:dyDescent="0.15">
      <c r="A244" s="8" t="s">
        <v>200</v>
      </c>
      <c r="B244" s="3" t="s">
        <v>144</v>
      </c>
    </row>
    <row r="245" spans="1:2" ht="14.25" x14ac:dyDescent="0.15">
      <c r="A245" s="8" t="s">
        <v>147</v>
      </c>
      <c r="B245" s="3" t="s">
        <v>341</v>
      </c>
    </row>
    <row r="246" spans="1:2" ht="14.25" x14ac:dyDescent="0.15">
      <c r="A246" s="3" t="s">
        <v>4</v>
      </c>
      <c r="B246" s="3" t="s">
        <v>34</v>
      </c>
    </row>
    <row r="247" spans="1:2" ht="14.25" x14ac:dyDescent="0.15">
      <c r="A247" s="3" t="s">
        <v>62</v>
      </c>
      <c r="B247" s="3" t="s">
        <v>420</v>
      </c>
    </row>
    <row r="248" spans="1:2" ht="14.25" x14ac:dyDescent="0.15">
      <c r="A248" s="6" t="s">
        <v>470</v>
      </c>
      <c r="B248" s="3" t="s">
        <v>416</v>
      </c>
    </row>
    <row r="249" spans="1:2" ht="14.25" x14ac:dyDescent="0.15">
      <c r="A249" s="8" t="s">
        <v>124</v>
      </c>
      <c r="B249" s="3" t="s">
        <v>137</v>
      </c>
    </row>
    <row r="250" spans="1:2" ht="14.25" x14ac:dyDescent="0.15">
      <c r="A250" s="8" t="s">
        <v>231</v>
      </c>
      <c r="B250" s="8" t="s">
        <v>236</v>
      </c>
    </row>
    <row r="251" spans="1:2" ht="14.25" x14ac:dyDescent="0.15">
      <c r="A251" s="3" t="s">
        <v>373</v>
      </c>
      <c r="B251" s="3" t="s">
        <v>205</v>
      </c>
    </row>
    <row r="252" spans="1:2" ht="14.25" x14ac:dyDescent="0.15">
      <c r="A252" s="8" t="s">
        <v>200</v>
      </c>
      <c r="B252" s="3" t="s">
        <v>201</v>
      </c>
    </row>
    <row r="253" spans="1:2" ht="14.25" x14ac:dyDescent="0.15">
      <c r="A253" s="3" t="s">
        <v>4</v>
      </c>
      <c r="B253" s="6" t="s">
        <v>472</v>
      </c>
    </row>
    <row r="254" spans="1:2" ht="14.25" x14ac:dyDescent="0.15">
      <c r="A254" s="11" t="s">
        <v>258</v>
      </c>
      <c r="B254" s="3" t="s">
        <v>162</v>
      </c>
    </row>
    <row r="255" spans="1:2" ht="14.25" x14ac:dyDescent="0.15">
      <c r="A255" s="8" t="s">
        <v>86</v>
      </c>
      <c r="B255" s="3" t="s">
        <v>26</v>
      </c>
    </row>
    <row r="256" spans="1:2" ht="14.25" x14ac:dyDescent="0.15">
      <c r="A256" s="6" t="s">
        <v>4</v>
      </c>
      <c r="B256" s="6" t="s">
        <v>56</v>
      </c>
    </row>
    <row r="257" spans="1:2" ht="14.25" x14ac:dyDescent="0.15">
      <c r="A257" s="3" t="s">
        <v>62</v>
      </c>
      <c r="B257" s="8" t="s">
        <v>254</v>
      </c>
    </row>
    <row r="258" spans="1:2" ht="14.25" x14ac:dyDescent="0.15">
      <c r="A258" s="3" t="s">
        <v>436</v>
      </c>
      <c r="B258" s="3" t="s">
        <v>109</v>
      </c>
    </row>
    <row r="259" spans="1:2" ht="14.25" x14ac:dyDescent="0.15">
      <c r="A259" s="8" t="s">
        <v>200</v>
      </c>
      <c r="B259" s="3" t="s">
        <v>145</v>
      </c>
    </row>
    <row r="260" spans="1:2" ht="14.25" x14ac:dyDescent="0.15">
      <c r="A260" s="3" t="s">
        <v>393</v>
      </c>
      <c r="B260" s="3" t="s">
        <v>114</v>
      </c>
    </row>
    <row r="261" spans="1:2" ht="14.25" x14ac:dyDescent="0.15">
      <c r="A261" s="3" t="s">
        <v>393</v>
      </c>
      <c r="B261" s="3" t="s">
        <v>115</v>
      </c>
    </row>
    <row r="262" spans="1:2" ht="14.25" x14ac:dyDescent="0.15">
      <c r="A262" s="6" t="s">
        <v>492</v>
      </c>
      <c r="B262" s="8" t="s">
        <v>245</v>
      </c>
    </row>
    <row r="263" spans="1:2" ht="14.25" x14ac:dyDescent="0.15">
      <c r="A263" s="11" t="s">
        <v>258</v>
      </c>
      <c r="B263" s="3" t="s">
        <v>158</v>
      </c>
    </row>
    <row r="264" spans="1:2" ht="14.25" x14ac:dyDescent="0.15">
      <c r="A264" s="3" t="s">
        <v>383</v>
      </c>
      <c r="B264" s="3" t="s">
        <v>216</v>
      </c>
    </row>
    <row r="265" spans="1:2" ht="14.25" x14ac:dyDescent="0.15">
      <c r="A265" s="3" t="s">
        <v>80</v>
      </c>
      <c r="B265" s="3" t="s">
        <v>112</v>
      </c>
    </row>
    <row r="266" spans="1:2" ht="14.25" x14ac:dyDescent="0.15">
      <c r="A266" s="8" t="s">
        <v>213</v>
      </c>
      <c r="B266" s="3" t="s">
        <v>174</v>
      </c>
    </row>
    <row r="267" spans="1:2" ht="14.25" x14ac:dyDescent="0.15">
      <c r="A267" s="8" t="s">
        <v>147</v>
      </c>
      <c r="B267" s="3" t="s">
        <v>433</v>
      </c>
    </row>
    <row r="268" spans="1:2" ht="14.25" x14ac:dyDescent="0.15">
      <c r="A268" s="8" t="s">
        <v>124</v>
      </c>
      <c r="B268" s="3" t="s">
        <v>133</v>
      </c>
    </row>
    <row r="269" spans="1:2" ht="14.25" x14ac:dyDescent="0.15">
      <c r="A269" s="8" t="s">
        <v>124</v>
      </c>
      <c r="B269" s="3" t="s">
        <v>129</v>
      </c>
    </row>
    <row r="270" spans="1:2" ht="14.25" x14ac:dyDescent="0.15">
      <c r="A270" s="3" t="s">
        <v>444</v>
      </c>
      <c r="B270" s="3" t="s">
        <v>320</v>
      </c>
    </row>
    <row r="271" spans="1:2" ht="14.25" x14ac:dyDescent="0.15">
      <c r="A271" s="8" t="s">
        <v>200</v>
      </c>
      <c r="B271" s="3" t="s">
        <v>202</v>
      </c>
    </row>
    <row r="272" spans="1:2" ht="14.25" x14ac:dyDescent="0.15">
      <c r="A272" s="3" t="s">
        <v>427</v>
      </c>
      <c r="B272" s="3" t="s">
        <v>332</v>
      </c>
    </row>
    <row r="273" spans="1:2" ht="14.25" x14ac:dyDescent="0.15">
      <c r="A273" s="3" t="s">
        <v>449</v>
      </c>
      <c r="B273" s="3" t="s">
        <v>348</v>
      </c>
    </row>
    <row r="274" spans="1:2" ht="14.25" x14ac:dyDescent="0.15">
      <c r="A274" s="8" t="s">
        <v>241</v>
      </c>
      <c r="B274" s="8" t="s">
        <v>247</v>
      </c>
    </row>
    <row r="275" spans="1:2" ht="14.25" x14ac:dyDescent="0.15">
      <c r="A275" s="3" t="s">
        <v>62</v>
      </c>
      <c r="B275" s="3" t="s">
        <v>421</v>
      </c>
    </row>
    <row r="276" spans="1:2" ht="14.25" x14ac:dyDescent="0.15">
      <c r="A276" s="3" t="s">
        <v>29</v>
      </c>
      <c r="B276" s="8" t="s">
        <v>259</v>
      </c>
    </row>
    <row r="277" spans="1:2" ht="14.25" x14ac:dyDescent="0.15">
      <c r="A277" s="3" t="s">
        <v>305</v>
      </c>
      <c r="B277" s="3" t="s">
        <v>448</v>
      </c>
    </row>
    <row r="278" spans="1:2" ht="14.25" x14ac:dyDescent="0.15">
      <c r="A278" s="8" t="s">
        <v>96</v>
      </c>
      <c r="B278" s="3" t="s">
        <v>316</v>
      </c>
    </row>
    <row r="279" spans="1:2" ht="14.25" x14ac:dyDescent="0.15">
      <c r="A279" s="3" t="s">
        <v>427</v>
      </c>
      <c r="B279" s="3" t="s">
        <v>336</v>
      </c>
    </row>
    <row r="280" spans="1:2" ht="14.25" x14ac:dyDescent="0.15">
      <c r="A280" s="6" t="s">
        <v>4</v>
      </c>
      <c r="B280" s="3" t="s">
        <v>42</v>
      </c>
    </row>
    <row r="281" spans="1:2" ht="14.25" x14ac:dyDescent="0.15">
      <c r="A281" s="3" t="s">
        <v>411</v>
      </c>
      <c r="B281" s="3" t="s">
        <v>19</v>
      </c>
    </row>
    <row r="282" spans="1:2" ht="14.25" x14ac:dyDescent="0.15">
      <c r="A282" s="3" t="s">
        <v>286</v>
      </c>
      <c r="B282" s="3" t="s">
        <v>93</v>
      </c>
    </row>
    <row r="283" spans="1:2" ht="14.25" x14ac:dyDescent="0.15">
      <c r="A283" s="3" t="s">
        <v>4</v>
      </c>
      <c r="B283" s="3" t="s">
        <v>44</v>
      </c>
    </row>
    <row r="284" spans="1:2" ht="14.25" x14ac:dyDescent="0.15">
      <c r="A284" s="3" t="s">
        <v>4</v>
      </c>
      <c r="B284" s="6" t="s">
        <v>58</v>
      </c>
    </row>
    <row r="285" spans="1:2" ht="14.25" x14ac:dyDescent="0.15">
      <c r="A285" s="11" t="s">
        <v>258</v>
      </c>
      <c r="B285" s="3" t="s">
        <v>157</v>
      </c>
    </row>
    <row r="286" spans="1:2" ht="14.25" x14ac:dyDescent="0.15">
      <c r="A286" s="3" t="s">
        <v>29</v>
      </c>
      <c r="B286" s="8" t="s">
        <v>261</v>
      </c>
    </row>
    <row r="287" spans="1:2" ht="14.25" x14ac:dyDescent="0.15">
      <c r="A287" s="6" t="s">
        <v>465</v>
      </c>
      <c r="B287" s="9" t="s">
        <v>504</v>
      </c>
    </row>
    <row r="288" spans="1:2" ht="14.25" x14ac:dyDescent="0.15">
      <c r="A288" s="6" t="s">
        <v>465</v>
      </c>
      <c r="B288" s="9" t="s">
        <v>505</v>
      </c>
    </row>
    <row r="289" spans="1:2" ht="14.25" x14ac:dyDescent="0.15">
      <c r="A289" s="8" t="s">
        <v>147</v>
      </c>
      <c r="B289" s="3" t="s">
        <v>434</v>
      </c>
    </row>
    <row r="290" spans="1:2" ht="14.25" x14ac:dyDescent="0.15">
      <c r="A290" s="3" t="s">
        <v>12</v>
      </c>
      <c r="B290" s="3" t="s">
        <v>399</v>
      </c>
    </row>
    <row r="291" spans="1:2" ht="14.25" x14ac:dyDescent="0.15">
      <c r="A291" s="8" t="s">
        <v>185</v>
      </c>
      <c r="B291" s="3" t="s">
        <v>187</v>
      </c>
    </row>
    <row r="292" spans="1:2" ht="14.25" x14ac:dyDescent="0.15">
      <c r="A292" s="3" t="s">
        <v>400</v>
      </c>
      <c r="B292" s="3" t="s">
        <v>67</v>
      </c>
    </row>
    <row r="293" spans="1:2" ht="14.25" x14ac:dyDescent="0.15">
      <c r="A293" s="8" t="s">
        <v>96</v>
      </c>
      <c r="B293" s="3" t="s">
        <v>456</v>
      </c>
    </row>
    <row r="294" spans="1:2" ht="14.25" x14ac:dyDescent="0.15">
      <c r="A294" s="8" t="s">
        <v>213</v>
      </c>
      <c r="B294" s="3" t="s">
        <v>178</v>
      </c>
    </row>
    <row r="295" spans="1:2" ht="14.25" x14ac:dyDescent="0.15">
      <c r="A295" s="3" t="s">
        <v>444</v>
      </c>
      <c r="B295" s="3" t="s">
        <v>322</v>
      </c>
    </row>
    <row r="296" spans="1:2" ht="14.25" x14ac:dyDescent="0.15">
      <c r="A296" s="8" t="s">
        <v>140</v>
      </c>
      <c r="B296" s="3" t="s">
        <v>382</v>
      </c>
    </row>
    <row r="297" spans="1:2" ht="14.25" x14ac:dyDescent="0.15">
      <c r="A297" s="8" t="s">
        <v>241</v>
      </c>
      <c r="B297" s="3" t="s">
        <v>301</v>
      </c>
    </row>
    <row r="298" spans="1:2" ht="14.25" x14ac:dyDescent="0.15">
      <c r="A298" s="8" t="s">
        <v>241</v>
      </c>
      <c r="B298" s="8" t="s">
        <v>248</v>
      </c>
    </row>
    <row r="299" spans="1:2" ht="14.25" x14ac:dyDescent="0.15">
      <c r="A299" s="11" t="s">
        <v>269</v>
      </c>
      <c r="B299" s="6" t="s">
        <v>487</v>
      </c>
    </row>
    <row r="300" spans="1:2" ht="14.25" x14ac:dyDescent="0.15">
      <c r="A300" s="8" t="s">
        <v>124</v>
      </c>
      <c r="B300" s="3" t="s">
        <v>370</v>
      </c>
    </row>
    <row r="301" spans="1:2" ht="14.25" x14ac:dyDescent="0.15">
      <c r="A301" s="8" t="s">
        <v>124</v>
      </c>
      <c r="B301" s="3" t="s">
        <v>134</v>
      </c>
    </row>
    <row r="302" spans="1:2" ht="14.25" x14ac:dyDescent="0.15">
      <c r="A302" s="8" t="s">
        <v>213</v>
      </c>
      <c r="B302" s="3" t="s">
        <v>176</v>
      </c>
    </row>
    <row r="303" spans="1:2" ht="14.25" x14ac:dyDescent="0.15">
      <c r="A303" s="3" t="s">
        <v>71</v>
      </c>
      <c r="B303" s="3" t="s">
        <v>76</v>
      </c>
    </row>
    <row r="304" spans="1:2" ht="14.25" x14ac:dyDescent="0.15">
      <c r="A304" s="3" t="s">
        <v>12</v>
      </c>
      <c r="B304" s="3" t="s">
        <v>152</v>
      </c>
    </row>
    <row r="305" spans="1:2" ht="14.25" x14ac:dyDescent="0.15">
      <c r="A305" s="8" t="s">
        <v>185</v>
      </c>
      <c r="B305" s="3" t="s">
        <v>188</v>
      </c>
    </row>
    <row r="306" spans="1:2" ht="14.25" x14ac:dyDescent="0.15">
      <c r="A306" s="8" t="s">
        <v>4</v>
      </c>
      <c r="B306" s="6" t="s">
        <v>59</v>
      </c>
    </row>
    <row r="307" spans="1:2" ht="14.25" x14ac:dyDescent="0.15">
      <c r="A307" s="3" t="s">
        <v>436</v>
      </c>
      <c r="B307" s="3" t="s">
        <v>98</v>
      </c>
    </row>
    <row r="308" spans="1:2" ht="14.25" x14ac:dyDescent="0.15">
      <c r="A308" s="3" t="s">
        <v>440</v>
      </c>
      <c r="B308" s="3" t="s">
        <v>104</v>
      </c>
    </row>
    <row r="309" spans="1:2" ht="14.25" x14ac:dyDescent="0.15">
      <c r="A309" s="8" t="s">
        <v>86</v>
      </c>
      <c r="B309" s="6" t="s">
        <v>478</v>
      </c>
    </row>
    <row r="310" spans="1:2" ht="14.25" x14ac:dyDescent="0.15">
      <c r="A310" s="3" t="s">
        <v>444</v>
      </c>
      <c r="B310" s="3" t="s">
        <v>319</v>
      </c>
    </row>
    <row r="311" spans="1:2" ht="14.25" x14ac:dyDescent="0.15">
      <c r="A311" s="8" t="s">
        <v>169</v>
      </c>
      <c r="B311" s="3" t="s">
        <v>172</v>
      </c>
    </row>
    <row r="312" spans="1:2" ht="14.25" x14ac:dyDescent="0.15">
      <c r="A312" s="3" t="s">
        <v>286</v>
      </c>
      <c r="B312" s="3" t="s">
        <v>90</v>
      </c>
    </row>
    <row r="313" spans="1:2" ht="14.25" x14ac:dyDescent="0.15">
      <c r="A313" s="3" t="s">
        <v>80</v>
      </c>
      <c r="B313" s="3" t="s">
        <v>116</v>
      </c>
    </row>
    <row r="314" spans="1:2" ht="14.25" x14ac:dyDescent="0.15">
      <c r="A314" s="3" t="s">
        <v>62</v>
      </c>
      <c r="B314" s="8" t="s">
        <v>227</v>
      </c>
    </row>
    <row r="315" spans="1:2" ht="14.25" x14ac:dyDescent="0.15">
      <c r="A315" s="8" t="s">
        <v>140</v>
      </c>
      <c r="B315" s="3" t="s">
        <v>380</v>
      </c>
    </row>
    <row r="316" spans="1:2" ht="14.25" x14ac:dyDescent="0.15">
      <c r="A316" s="3" t="s">
        <v>80</v>
      </c>
      <c r="B316" s="3" t="s">
        <v>117</v>
      </c>
    </row>
    <row r="317" spans="1:2" ht="14.25" x14ac:dyDescent="0.15">
      <c r="A317" s="6" t="s">
        <v>4</v>
      </c>
      <c r="B317" s="3" t="s">
        <v>38</v>
      </c>
    </row>
    <row r="318" spans="1:2" ht="14.25" x14ac:dyDescent="0.15">
      <c r="A318" s="8" t="s">
        <v>119</v>
      </c>
      <c r="B318" s="3" t="s">
        <v>94</v>
      </c>
    </row>
    <row r="319" spans="1:2" ht="14.25" x14ac:dyDescent="0.15">
      <c r="A319" s="3" t="s">
        <v>444</v>
      </c>
      <c r="B319" s="3" t="s">
        <v>324</v>
      </c>
    </row>
    <row r="320" spans="1:2" ht="14.25" x14ac:dyDescent="0.15">
      <c r="A320" s="6" t="s">
        <v>492</v>
      </c>
      <c r="B320" s="6" t="s">
        <v>499</v>
      </c>
    </row>
    <row r="321" spans="1:2" ht="14.25" x14ac:dyDescent="0.15">
      <c r="A321" s="8" t="s">
        <v>147</v>
      </c>
      <c r="B321" s="3" t="s">
        <v>432</v>
      </c>
    </row>
    <row r="322" spans="1:2" ht="14.25" x14ac:dyDescent="0.15">
      <c r="A322" s="3" t="s">
        <v>339</v>
      </c>
      <c r="B322" s="3" t="s">
        <v>335</v>
      </c>
    </row>
    <row r="323" spans="1:2" ht="14.25" x14ac:dyDescent="0.15">
      <c r="A323" s="3" t="s">
        <v>397</v>
      </c>
      <c r="B323" s="3" t="s">
        <v>439</v>
      </c>
    </row>
    <row r="324" spans="1:2" ht="14.25" x14ac:dyDescent="0.15">
      <c r="A324" s="3" t="s">
        <v>12</v>
      </c>
      <c r="B324" s="8" t="s">
        <v>224</v>
      </c>
    </row>
    <row r="325" spans="1:2" ht="14.25" x14ac:dyDescent="0.15">
      <c r="A325" s="8" t="s">
        <v>124</v>
      </c>
      <c r="B325" s="3" t="s">
        <v>128</v>
      </c>
    </row>
    <row r="326" spans="1:2" ht="14.25" x14ac:dyDescent="0.15">
      <c r="A326" s="8" t="s">
        <v>241</v>
      </c>
      <c r="B326" s="8" t="s">
        <v>244</v>
      </c>
    </row>
    <row r="327" spans="1:2" ht="14.25" x14ac:dyDescent="0.15">
      <c r="A327" s="8" t="s">
        <v>200</v>
      </c>
      <c r="B327" s="3" t="s">
        <v>210</v>
      </c>
    </row>
    <row r="328" spans="1:2" ht="14.25" x14ac:dyDescent="0.15">
      <c r="A328" s="8" t="s">
        <v>221</v>
      </c>
      <c r="B328" s="3" t="s">
        <v>309</v>
      </c>
    </row>
    <row r="329" spans="1:2" ht="14.25" x14ac:dyDescent="0.15">
      <c r="A329" s="8" t="s">
        <v>147</v>
      </c>
      <c r="B329" s="3" t="s">
        <v>435</v>
      </c>
    </row>
    <row r="330" spans="1:2" ht="14.25" x14ac:dyDescent="0.15">
      <c r="A330" s="3" t="s">
        <v>339</v>
      </c>
      <c r="B330" s="3" t="s">
        <v>338</v>
      </c>
    </row>
    <row r="331" spans="1:2" ht="14.25" x14ac:dyDescent="0.15">
      <c r="A331" s="6" t="s">
        <v>4</v>
      </c>
      <c r="B331" s="3" t="s">
        <v>40</v>
      </c>
    </row>
    <row r="332" spans="1:2" ht="14.25" x14ac:dyDescent="0.15">
      <c r="A332" s="6" t="s">
        <v>470</v>
      </c>
      <c r="B332" s="3" t="s">
        <v>414</v>
      </c>
    </row>
    <row r="333" spans="1:2" ht="14.25" x14ac:dyDescent="0.15">
      <c r="A333" s="3" t="s">
        <v>339</v>
      </c>
      <c r="B333" s="3" t="s">
        <v>331</v>
      </c>
    </row>
    <row r="334" spans="1:2" ht="14.25" x14ac:dyDescent="0.15">
      <c r="A334" s="8" t="s">
        <v>86</v>
      </c>
      <c r="B334" s="6" t="s">
        <v>476</v>
      </c>
    </row>
    <row r="335" spans="1:2" ht="14.25" x14ac:dyDescent="0.15">
      <c r="A335" s="7" t="s">
        <v>197</v>
      </c>
      <c r="B335" s="3" t="s">
        <v>337</v>
      </c>
    </row>
    <row r="336" spans="1:2" ht="14.25" x14ac:dyDescent="0.15">
      <c r="A336" s="8" t="s">
        <v>257</v>
      </c>
      <c r="B336" s="3" t="s">
        <v>413</v>
      </c>
    </row>
    <row r="337" spans="1:2" ht="14.25" x14ac:dyDescent="0.15">
      <c r="A337" s="8" t="s">
        <v>185</v>
      </c>
      <c r="B337" s="3" t="s">
        <v>196</v>
      </c>
    </row>
    <row r="338" spans="1:2" ht="14.25" x14ac:dyDescent="0.15">
      <c r="A338" s="3" t="s">
        <v>352</v>
      </c>
      <c r="B338" s="3" t="s">
        <v>356</v>
      </c>
    </row>
    <row r="339" spans="1:2" ht="14.25" x14ac:dyDescent="0.15">
      <c r="A339" s="8" t="s">
        <v>4</v>
      </c>
      <c r="B339" s="6" t="s">
        <v>57</v>
      </c>
    </row>
    <row r="340" spans="1:2" ht="14.25" x14ac:dyDescent="0.15">
      <c r="A340" s="8" t="s">
        <v>69</v>
      </c>
      <c r="B340" s="3" t="s">
        <v>310</v>
      </c>
    </row>
    <row r="341" spans="1:2" ht="14.25" x14ac:dyDescent="0.15">
      <c r="A341" s="3" t="s">
        <v>423</v>
      </c>
      <c r="B341" s="6" t="s">
        <v>482</v>
      </c>
    </row>
    <row r="342" spans="1:2" ht="14.25" x14ac:dyDescent="0.15">
      <c r="A342" s="8" t="s">
        <v>200</v>
      </c>
      <c r="B342" s="3" t="s">
        <v>208</v>
      </c>
    </row>
    <row r="343" spans="1:2" ht="14.25" x14ac:dyDescent="0.15">
      <c r="A343" s="3" t="s">
        <v>330</v>
      </c>
      <c r="B343" s="3" t="s">
        <v>452</v>
      </c>
    </row>
    <row r="344" spans="1:2" ht="14.25" x14ac:dyDescent="0.15">
      <c r="A344" s="3" t="s">
        <v>440</v>
      </c>
      <c r="B344" s="3" t="s">
        <v>105</v>
      </c>
    </row>
    <row r="345" spans="1:2" ht="14.25" x14ac:dyDescent="0.15">
      <c r="A345" s="8" t="s">
        <v>96</v>
      </c>
      <c r="B345" s="3" t="s">
        <v>313</v>
      </c>
    </row>
    <row r="346" spans="1:2" ht="14.25" x14ac:dyDescent="0.15">
      <c r="A346" s="3" t="s">
        <v>419</v>
      </c>
      <c r="B346" s="3" t="s">
        <v>293</v>
      </c>
    </row>
    <row r="347" spans="1:2" ht="14.25" x14ac:dyDescent="0.15">
      <c r="A347" s="3" t="s">
        <v>440</v>
      </c>
      <c r="B347" s="3" t="s">
        <v>102</v>
      </c>
    </row>
    <row r="348" spans="1:2" ht="14.25" x14ac:dyDescent="0.15">
      <c r="A348" s="3" t="s">
        <v>440</v>
      </c>
      <c r="B348" s="3" t="s">
        <v>108</v>
      </c>
    </row>
    <row r="349" spans="1:2" ht="14.25" x14ac:dyDescent="0.15">
      <c r="A349" s="8" t="s">
        <v>119</v>
      </c>
      <c r="B349" s="3" t="s">
        <v>95</v>
      </c>
    </row>
    <row r="350" spans="1:2" ht="14.25" x14ac:dyDescent="0.15">
      <c r="A350" s="8" t="s">
        <v>119</v>
      </c>
      <c r="B350" s="3" t="s">
        <v>87</v>
      </c>
    </row>
    <row r="351" spans="1:2" ht="14.25" x14ac:dyDescent="0.15">
      <c r="A351" s="6" t="s">
        <v>489</v>
      </c>
      <c r="B351" s="3" t="s">
        <v>306</v>
      </c>
    </row>
    <row r="352" spans="1:2" ht="14.25" x14ac:dyDescent="0.15">
      <c r="A352" s="3" t="s">
        <v>411</v>
      </c>
      <c r="B352" s="3" t="s">
        <v>15</v>
      </c>
    </row>
    <row r="353" spans="1:2" ht="14.25" x14ac:dyDescent="0.15">
      <c r="A353" s="8" t="s">
        <v>199</v>
      </c>
      <c r="B353" s="8" t="s">
        <v>256</v>
      </c>
    </row>
    <row r="354" spans="1:2" ht="14.25" x14ac:dyDescent="0.15">
      <c r="A354" s="3" t="s">
        <v>411</v>
      </c>
      <c r="B354" s="3" t="s">
        <v>16</v>
      </c>
    </row>
    <row r="355" spans="1:2" ht="14.25" x14ac:dyDescent="0.15">
      <c r="A355" s="8" t="s">
        <v>185</v>
      </c>
      <c r="B355" s="3" t="s">
        <v>191</v>
      </c>
    </row>
    <row r="356" spans="1:2" ht="14.25" x14ac:dyDescent="0.15">
      <c r="A356" s="3" t="s">
        <v>427</v>
      </c>
      <c r="B356" s="3" t="s">
        <v>328</v>
      </c>
    </row>
    <row r="357" spans="1:2" ht="14.25" x14ac:dyDescent="0.15">
      <c r="A357" s="8" t="s">
        <v>200</v>
      </c>
      <c r="B357" s="3" t="s">
        <v>209</v>
      </c>
    </row>
    <row r="358" spans="1:2" ht="14.25" x14ac:dyDescent="0.15">
      <c r="A358" s="3" t="s">
        <v>427</v>
      </c>
      <c r="B358" s="3" t="s">
        <v>329</v>
      </c>
    </row>
    <row r="359" spans="1:2" ht="14.25" x14ac:dyDescent="0.15">
      <c r="A359" s="8" t="s">
        <v>124</v>
      </c>
      <c r="B359" s="3" t="s">
        <v>127</v>
      </c>
    </row>
    <row r="360" spans="1:2" ht="14.25" x14ac:dyDescent="0.15">
      <c r="A360" s="3" t="s">
        <v>440</v>
      </c>
      <c r="B360" s="3" t="s">
        <v>106</v>
      </c>
    </row>
    <row r="361" spans="1:2" ht="14.25" x14ac:dyDescent="0.15">
      <c r="A361" s="11" t="s">
        <v>273</v>
      </c>
      <c r="B361" s="3" t="s">
        <v>99</v>
      </c>
    </row>
    <row r="362" spans="1:2" ht="14.25" x14ac:dyDescent="0.15">
      <c r="A362" s="8" t="s">
        <v>169</v>
      </c>
      <c r="B362" s="3" t="s">
        <v>183</v>
      </c>
    </row>
    <row r="363" spans="1:2" ht="14.25" x14ac:dyDescent="0.15">
      <c r="A363" s="3" t="s">
        <v>411</v>
      </c>
      <c r="B363" s="3" t="s">
        <v>18</v>
      </c>
    </row>
    <row r="364" spans="1:2" ht="14.25" x14ac:dyDescent="0.15">
      <c r="A364" s="8" t="s">
        <v>200</v>
      </c>
      <c r="B364" s="3" t="s">
        <v>142</v>
      </c>
    </row>
    <row r="365" spans="1:2" ht="14.25" x14ac:dyDescent="0.15">
      <c r="A365" s="8" t="s">
        <v>200</v>
      </c>
      <c r="B365" s="3" t="s">
        <v>141</v>
      </c>
    </row>
    <row r="366" spans="1:2" ht="14.25" x14ac:dyDescent="0.15">
      <c r="A366" s="3" t="s">
        <v>12</v>
      </c>
      <c r="B366" s="3" t="s">
        <v>159</v>
      </c>
    </row>
    <row r="367" spans="1:2" ht="14.25" x14ac:dyDescent="0.15">
      <c r="A367" s="3" t="s">
        <v>427</v>
      </c>
      <c r="B367" s="3" t="s">
        <v>308</v>
      </c>
    </row>
    <row r="368" spans="1:2" ht="14.25" x14ac:dyDescent="0.15">
      <c r="A368" s="3" t="s">
        <v>419</v>
      </c>
      <c r="B368" s="3" t="s">
        <v>287</v>
      </c>
    </row>
    <row r="369" spans="1:2" ht="14.25" x14ac:dyDescent="0.15">
      <c r="A369" s="3" t="s">
        <v>330</v>
      </c>
      <c r="B369" s="3" t="s">
        <v>453</v>
      </c>
    </row>
    <row r="370" spans="1:2" ht="14.25" x14ac:dyDescent="0.15">
      <c r="A370" s="3" t="s">
        <v>12</v>
      </c>
      <c r="B370" s="8" t="s">
        <v>222</v>
      </c>
    </row>
    <row r="371" spans="1:2" ht="14.25" x14ac:dyDescent="0.15">
      <c r="A371" s="3" t="s">
        <v>427</v>
      </c>
      <c r="B371" s="3" t="s">
        <v>307</v>
      </c>
    </row>
    <row r="372" spans="1:2" ht="14.25" x14ac:dyDescent="0.15">
      <c r="A372" s="3" t="s">
        <v>511</v>
      </c>
      <c r="B372" s="8" t="s">
        <v>223</v>
      </c>
    </row>
    <row r="373" spans="1:2" ht="14.25" x14ac:dyDescent="0.15">
      <c r="A373" s="8" t="s">
        <v>110</v>
      </c>
      <c r="B373" s="3" t="s">
        <v>405</v>
      </c>
    </row>
    <row r="374" spans="1:2" ht="14.25" x14ac:dyDescent="0.15">
      <c r="A374" s="8" t="s">
        <v>198</v>
      </c>
      <c r="B374" s="8" t="s">
        <v>225</v>
      </c>
    </row>
    <row r="375" spans="1:2" ht="14.25" x14ac:dyDescent="0.15">
      <c r="A375" s="3" t="s">
        <v>12</v>
      </c>
      <c r="B375" s="3" t="s">
        <v>148</v>
      </c>
    </row>
    <row r="376" spans="1:2" ht="14.25" x14ac:dyDescent="0.15">
      <c r="A376" s="3" t="s">
        <v>330</v>
      </c>
      <c r="B376" s="3" t="s">
        <v>450</v>
      </c>
    </row>
    <row r="377" spans="1:2" ht="14.25" x14ac:dyDescent="0.15">
      <c r="A377" s="8" t="s">
        <v>237</v>
      </c>
      <c r="B377" s="8" t="s">
        <v>252</v>
      </c>
    </row>
    <row r="378" spans="1:2" ht="14.25" x14ac:dyDescent="0.15">
      <c r="A378" s="3" t="s">
        <v>71</v>
      </c>
      <c r="B378" s="3" t="s">
        <v>75</v>
      </c>
    </row>
    <row r="379" spans="1:2" ht="14.25" x14ac:dyDescent="0.15">
      <c r="A379" s="8" t="s">
        <v>96</v>
      </c>
      <c r="B379" s="3" t="s">
        <v>460</v>
      </c>
    </row>
    <row r="380" spans="1:2" ht="14.25" x14ac:dyDescent="0.15">
      <c r="A380" s="8" t="s">
        <v>169</v>
      </c>
      <c r="B380" s="3" t="s">
        <v>181</v>
      </c>
    </row>
    <row r="381" spans="1:2" ht="14.25" x14ac:dyDescent="0.15">
      <c r="A381" s="3" t="s">
        <v>71</v>
      </c>
      <c r="B381" s="8" t="s">
        <v>230</v>
      </c>
    </row>
    <row r="382" spans="1:2" ht="14.25" x14ac:dyDescent="0.15">
      <c r="A382" s="8" t="s">
        <v>147</v>
      </c>
      <c r="B382" s="3" t="s">
        <v>429</v>
      </c>
    </row>
    <row r="383" spans="1:2" ht="14.25" x14ac:dyDescent="0.15">
      <c r="A383" s="3" t="s">
        <v>4</v>
      </c>
      <c r="B383" s="6" t="s">
        <v>60</v>
      </c>
    </row>
    <row r="384" spans="1:2" ht="14.25" x14ac:dyDescent="0.15">
      <c r="A384" s="3" t="s">
        <v>330</v>
      </c>
      <c r="B384" s="13" t="s">
        <v>271</v>
      </c>
    </row>
    <row r="385" spans="1:2" ht="14.25" x14ac:dyDescent="0.15">
      <c r="A385" s="8" t="s">
        <v>169</v>
      </c>
      <c r="B385" s="3" t="s">
        <v>182</v>
      </c>
    </row>
    <row r="386" spans="1:2" ht="14.25" x14ac:dyDescent="0.15">
      <c r="A386" s="3" t="s">
        <v>330</v>
      </c>
      <c r="B386" s="8" t="s">
        <v>272</v>
      </c>
    </row>
    <row r="387" spans="1:2" ht="14.25" x14ac:dyDescent="0.15">
      <c r="A387" s="8" t="s">
        <v>251</v>
      </c>
      <c r="B387" s="3" t="s">
        <v>118</v>
      </c>
    </row>
    <row r="388" spans="1:2" ht="14.25" x14ac:dyDescent="0.15">
      <c r="A388" s="11" t="s">
        <v>273</v>
      </c>
      <c r="B388" s="3" t="s">
        <v>100</v>
      </c>
    </row>
    <row r="389" spans="1:2" ht="14.25" x14ac:dyDescent="0.15">
      <c r="A389" s="8" t="s">
        <v>241</v>
      </c>
      <c r="B389" s="8" t="s">
        <v>246</v>
      </c>
    </row>
    <row r="390" spans="1:2" ht="14.25" x14ac:dyDescent="0.15">
      <c r="A390" s="8" t="s">
        <v>86</v>
      </c>
      <c r="B390" s="3" t="s">
        <v>24</v>
      </c>
    </row>
    <row r="391" spans="1:2" ht="14.25" x14ac:dyDescent="0.15">
      <c r="A391" s="8" t="s">
        <v>147</v>
      </c>
      <c r="B391" s="3" t="s">
        <v>340</v>
      </c>
    </row>
    <row r="392" spans="1:2" ht="14.25" x14ac:dyDescent="0.15">
      <c r="A392" s="8" t="s">
        <v>71</v>
      </c>
      <c r="B392" s="3" t="s">
        <v>280</v>
      </c>
    </row>
    <row r="393" spans="1:2" ht="14.25" x14ac:dyDescent="0.15">
      <c r="A393" s="3" t="s">
        <v>29</v>
      </c>
      <c r="B393" s="8" t="s">
        <v>260</v>
      </c>
    </row>
    <row r="394" spans="1:2" ht="14.25" x14ac:dyDescent="0.15">
      <c r="A394" s="8" t="s">
        <v>241</v>
      </c>
      <c r="B394" s="8" t="s">
        <v>249</v>
      </c>
    </row>
    <row r="395" spans="1:2" ht="14.25" x14ac:dyDescent="0.15">
      <c r="A395" s="3" t="s">
        <v>411</v>
      </c>
      <c r="B395" s="3" t="s">
        <v>300</v>
      </c>
    </row>
    <row r="396" spans="1:2" ht="14.25" x14ac:dyDescent="0.15">
      <c r="A396" s="8" t="s">
        <v>231</v>
      </c>
      <c r="B396" s="8" t="s">
        <v>234</v>
      </c>
    </row>
    <row r="397" spans="1:2" ht="14.25" x14ac:dyDescent="0.15">
      <c r="A397" s="3" t="s">
        <v>286</v>
      </c>
      <c r="B397" s="3" t="s">
        <v>426</v>
      </c>
    </row>
    <row r="398" spans="1:2" ht="14.25" x14ac:dyDescent="0.15">
      <c r="A398" s="3" t="s">
        <v>12</v>
      </c>
      <c r="B398" s="3" t="s">
        <v>156</v>
      </c>
    </row>
    <row r="399" spans="1:2" ht="14.25" x14ac:dyDescent="0.15">
      <c r="A399" s="3" t="s">
        <v>449</v>
      </c>
      <c r="B399" s="3" t="s">
        <v>347</v>
      </c>
    </row>
    <row r="400" spans="1:2" ht="14.25" x14ac:dyDescent="0.15">
      <c r="A400" s="3" t="s">
        <v>449</v>
      </c>
      <c r="B400" s="3" t="s">
        <v>346</v>
      </c>
    </row>
    <row r="401" spans="1:2" ht="14.25" x14ac:dyDescent="0.15">
      <c r="A401" s="6" t="s">
        <v>465</v>
      </c>
      <c r="B401" s="3" t="s">
        <v>503</v>
      </c>
    </row>
    <row r="402" spans="1:2" ht="14.25" x14ac:dyDescent="0.15">
      <c r="A402" s="8" t="s">
        <v>221</v>
      </c>
      <c r="B402" s="3" t="s">
        <v>441</v>
      </c>
    </row>
    <row r="403" spans="1:2" ht="14.25" x14ac:dyDescent="0.15">
      <c r="A403" s="8" t="s">
        <v>169</v>
      </c>
      <c r="B403" s="3" t="s">
        <v>179</v>
      </c>
    </row>
    <row r="404" spans="1:2" ht="14.25" x14ac:dyDescent="0.15">
      <c r="A404" s="6" t="s">
        <v>465</v>
      </c>
      <c r="B404" s="3" t="s">
        <v>321</v>
      </c>
    </row>
    <row r="405" spans="1:2" ht="14.25" x14ac:dyDescent="0.15">
      <c r="A405" s="8" t="s">
        <v>110</v>
      </c>
      <c r="B405" s="3" t="s">
        <v>406</v>
      </c>
    </row>
    <row r="406" spans="1:2" ht="14.25" x14ac:dyDescent="0.15">
      <c r="A406" s="8" t="s">
        <v>96</v>
      </c>
      <c r="B406" s="3" t="s">
        <v>461</v>
      </c>
    </row>
    <row r="407" spans="1:2" ht="14.25" x14ac:dyDescent="0.15">
      <c r="A407" s="3" t="s">
        <v>29</v>
      </c>
      <c r="B407" s="3" t="s">
        <v>418</v>
      </c>
    </row>
    <row r="408" spans="1:2" ht="14.25" x14ac:dyDescent="0.15">
      <c r="A408" s="3" t="s">
        <v>419</v>
      </c>
      <c r="B408" s="3" t="s">
        <v>290</v>
      </c>
    </row>
    <row r="409" spans="1:2" ht="14.25" x14ac:dyDescent="0.15">
      <c r="A409" s="8" t="s">
        <v>253</v>
      </c>
      <c r="B409" s="3" t="s">
        <v>294</v>
      </c>
    </row>
    <row r="410" spans="1:2" ht="14.25" x14ac:dyDescent="0.15">
      <c r="A410" s="3" t="s">
        <v>357</v>
      </c>
      <c r="B410" s="3" t="s">
        <v>358</v>
      </c>
    </row>
    <row r="411" spans="1:2" ht="14.25" x14ac:dyDescent="0.15">
      <c r="A411" s="8" t="s">
        <v>200</v>
      </c>
      <c r="B411" s="3" t="s">
        <v>211</v>
      </c>
    </row>
    <row r="412" spans="1:2" ht="14.25" x14ac:dyDescent="0.15">
      <c r="A412" s="8" t="s">
        <v>253</v>
      </c>
      <c r="B412" s="3" t="s">
        <v>288</v>
      </c>
    </row>
    <row r="413" spans="1:2" ht="14.25" x14ac:dyDescent="0.15">
      <c r="A413" s="8" t="s">
        <v>4</v>
      </c>
      <c r="B413" s="3" t="s">
        <v>299</v>
      </c>
    </row>
    <row r="414" spans="1:2" ht="14.25" x14ac:dyDescent="0.15">
      <c r="A414" s="3" t="s">
        <v>357</v>
      </c>
      <c r="B414" s="3" t="s">
        <v>364</v>
      </c>
    </row>
    <row r="415" spans="1:2" ht="14.25" x14ac:dyDescent="0.15">
      <c r="A415" s="3" t="s">
        <v>357</v>
      </c>
      <c r="B415" s="3" t="s">
        <v>367</v>
      </c>
    </row>
    <row r="416" spans="1:2" ht="14.25" x14ac:dyDescent="0.15">
      <c r="A416" s="3" t="s">
        <v>357</v>
      </c>
      <c r="B416" s="3" t="s">
        <v>363</v>
      </c>
    </row>
    <row r="417" spans="1:2" ht="14.25" x14ac:dyDescent="0.15">
      <c r="A417" s="3" t="s">
        <v>362</v>
      </c>
      <c r="B417" s="3" t="s">
        <v>366</v>
      </c>
    </row>
    <row r="418" spans="1:2" ht="14.25" x14ac:dyDescent="0.15">
      <c r="A418" s="3" t="s">
        <v>362</v>
      </c>
      <c r="B418" s="3" t="s">
        <v>365</v>
      </c>
    </row>
    <row r="419" spans="1:2" ht="14.25" x14ac:dyDescent="0.15">
      <c r="A419" s="3" t="s">
        <v>4</v>
      </c>
      <c r="B419" s="6" t="s">
        <v>473</v>
      </c>
    </row>
    <row r="420" spans="1:2" ht="14.25" x14ac:dyDescent="0.15">
      <c r="A420" s="3" t="s">
        <v>400</v>
      </c>
      <c r="B420" s="3" t="s">
        <v>64</v>
      </c>
    </row>
    <row r="421" spans="1:2" ht="14.25" x14ac:dyDescent="0.15">
      <c r="A421" s="8" t="s">
        <v>163</v>
      </c>
      <c r="B421" s="3" t="s">
        <v>121</v>
      </c>
    </row>
    <row r="422" spans="1:2" ht="14.25" x14ac:dyDescent="0.15">
      <c r="A422" s="8" t="s">
        <v>147</v>
      </c>
      <c r="B422" s="3" t="s">
        <v>428</v>
      </c>
    </row>
    <row r="423" spans="1:2" ht="14.25" x14ac:dyDescent="0.15">
      <c r="A423" s="3" t="s">
        <v>305</v>
      </c>
      <c r="B423" s="3" t="s">
        <v>445</v>
      </c>
    </row>
    <row r="424" spans="1:2" ht="14.25" x14ac:dyDescent="0.15">
      <c r="A424" s="3" t="s">
        <v>12</v>
      </c>
      <c r="B424" s="3" t="s">
        <v>149</v>
      </c>
    </row>
    <row r="425" spans="1:2" ht="14.25" x14ac:dyDescent="0.15">
      <c r="A425" s="8" t="s">
        <v>110</v>
      </c>
      <c r="B425" s="3" t="s">
        <v>407</v>
      </c>
    </row>
    <row r="426" spans="1:2" ht="14.25" x14ac:dyDescent="0.15">
      <c r="A426" s="3" t="s">
        <v>423</v>
      </c>
      <c r="B426" s="6" t="s">
        <v>480</v>
      </c>
    </row>
    <row r="427" spans="1:2" ht="14.25" x14ac:dyDescent="0.15">
      <c r="A427" s="3" t="s">
        <v>383</v>
      </c>
      <c r="B427" s="3" t="s">
        <v>214</v>
      </c>
    </row>
    <row r="428" spans="1:2" ht="14.25" x14ac:dyDescent="0.15">
      <c r="A428" s="8" t="s">
        <v>147</v>
      </c>
      <c r="B428" s="3" t="s">
        <v>431</v>
      </c>
    </row>
    <row r="429" spans="1:2" ht="14.25" x14ac:dyDescent="0.15">
      <c r="A429" s="8" t="s">
        <v>169</v>
      </c>
      <c r="B429" s="3" t="s">
        <v>173</v>
      </c>
    </row>
    <row r="430" spans="1:2" ht="14.25" x14ac:dyDescent="0.15">
      <c r="A430" s="3" t="s">
        <v>29</v>
      </c>
      <c r="B430" s="3" t="s">
        <v>412</v>
      </c>
    </row>
    <row r="431" spans="1:2" ht="14.25" x14ac:dyDescent="0.15">
      <c r="A431" s="8" t="s">
        <v>169</v>
      </c>
      <c r="B431" s="8" t="s">
        <v>238</v>
      </c>
    </row>
    <row r="432" spans="1:2" ht="14.25" x14ac:dyDescent="0.15">
      <c r="A432" s="3" t="s">
        <v>71</v>
      </c>
      <c r="B432" s="3" t="s">
        <v>74</v>
      </c>
    </row>
    <row r="433" spans="1:2" ht="14.25" x14ac:dyDescent="0.15">
      <c r="A433" s="3" t="s">
        <v>305</v>
      </c>
      <c r="B433" s="3" t="s">
        <v>447</v>
      </c>
    </row>
    <row r="434" spans="1:2" ht="14.25" x14ac:dyDescent="0.15">
      <c r="A434" s="3" t="s">
        <v>305</v>
      </c>
      <c r="B434" s="3" t="s">
        <v>446</v>
      </c>
    </row>
    <row r="435" spans="1:2" ht="14.25" x14ac:dyDescent="0.15">
      <c r="A435" s="3" t="s">
        <v>12</v>
      </c>
      <c r="B435" s="3" t="s">
        <v>151</v>
      </c>
    </row>
    <row r="436" spans="1:2" ht="14.25" x14ac:dyDescent="0.15">
      <c r="A436" s="8" t="s">
        <v>185</v>
      </c>
      <c r="B436" s="3" t="s">
        <v>195</v>
      </c>
    </row>
    <row r="437" spans="1:2" ht="14.25" x14ac:dyDescent="0.15">
      <c r="A437" s="26" t="s">
        <v>4</v>
      </c>
      <c r="B437" s="18" t="s">
        <v>35</v>
      </c>
    </row>
    <row r="438" spans="1:2" ht="14.25" x14ac:dyDescent="0.15">
      <c r="A438" s="18" t="s">
        <v>311</v>
      </c>
      <c r="B438" s="24"/>
    </row>
  </sheetData>
  <autoFilter ref="A1:B438" xr:uid="{66E725FA-F0F4-4F5B-8FD3-AD6F83ED9CB0}">
    <filterColumn colId="1">
      <customFilters>
        <customFilter operator="notEqual" val="其它"/>
      </customFilters>
    </filterColumn>
    <sortState ref="A2:B438">
      <sortCondition sortBy="cellColor" ref="B1:B438" dxfId="4"/>
    </sortState>
  </autoFilter>
  <sortState ref="A2:B438">
    <sortCondition ref="B2:B438"/>
    <sortCondition sortBy="cellColor" ref="B2:B438" dxfId="3"/>
  </sortState>
  <phoneticPr fontId="6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D586-B4D2-4101-B77D-501A3E737519}">
  <dimension ref="A1:F334"/>
  <sheetViews>
    <sheetView workbookViewId="0">
      <selection activeCell="A21" sqref="A21"/>
    </sheetView>
  </sheetViews>
  <sheetFormatPr defaultRowHeight="13.5" x14ac:dyDescent="0.15"/>
  <cols>
    <col min="1" max="1" width="22.25" customWidth="1"/>
  </cols>
  <sheetData>
    <row r="1" spans="1:6" x14ac:dyDescent="0.15">
      <c r="A1" t="s">
        <v>517</v>
      </c>
      <c r="B1" t="s">
        <v>514</v>
      </c>
      <c r="C1" t="s">
        <v>513</v>
      </c>
      <c r="D1" t="s">
        <v>515</v>
      </c>
      <c r="E1" t="s">
        <v>516</v>
      </c>
    </row>
    <row r="2" spans="1:6" x14ac:dyDescent="0.15">
      <c r="A2" t="s">
        <v>349</v>
      </c>
      <c r="B2" t="s">
        <v>350</v>
      </c>
      <c r="C2">
        <v>422122</v>
      </c>
      <c r="D2">
        <v>122617</v>
      </c>
      <c r="E2">
        <v>6942967.54</v>
      </c>
      <c r="F2" s="19">
        <f>VLOOKUP(A2&amp;B2,Sheet1!E:G,2,FALSE)</f>
        <v>0.8</v>
      </c>
    </row>
    <row r="3" spans="1:6" x14ac:dyDescent="0.15">
      <c r="A3" t="s">
        <v>647</v>
      </c>
      <c r="B3" t="s">
        <v>646</v>
      </c>
      <c r="C3">
        <v>4486699</v>
      </c>
      <c r="D3">
        <v>103625</v>
      </c>
      <c r="E3">
        <v>5686581.7000000002</v>
      </c>
      <c r="F3" s="19" t="e">
        <f>VLOOKUP(A3&amp;B3,Sheet1!E:G,2,FALSE)</f>
        <v>#N/A</v>
      </c>
    </row>
    <row r="4" spans="1:6" x14ac:dyDescent="0.15">
      <c r="A4" s="19" t="s">
        <v>786</v>
      </c>
      <c r="B4" t="s">
        <v>679</v>
      </c>
      <c r="C4">
        <v>4486699</v>
      </c>
      <c r="D4">
        <v>90353</v>
      </c>
      <c r="E4">
        <v>3763938.68</v>
      </c>
      <c r="F4" s="19" t="e">
        <f>VLOOKUP(A4&amp;B4,Sheet1!E:G,2,FALSE)</f>
        <v>#N/A</v>
      </c>
    </row>
    <row r="5" spans="1:6" x14ac:dyDescent="0.15">
      <c r="A5" t="s">
        <v>712</v>
      </c>
      <c r="B5" t="s">
        <v>666</v>
      </c>
      <c r="C5">
        <v>5172673</v>
      </c>
      <c r="D5">
        <v>194300</v>
      </c>
      <c r="E5">
        <v>2939160.13</v>
      </c>
      <c r="F5" s="19" t="e">
        <f>VLOOKUP(A5&amp;B5,Sheet1!E:G,2,FALSE)</f>
        <v>#N/A</v>
      </c>
    </row>
    <row r="6" spans="1:6" x14ac:dyDescent="0.15">
      <c r="A6" t="s">
        <v>725</v>
      </c>
      <c r="B6" t="s">
        <v>724</v>
      </c>
      <c r="C6">
        <v>5662251</v>
      </c>
      <c r="D6">
        <v>33246</v>
      </c>
      <c r="E6">
        <v>2139391.56</v>
      </c>
      <c r="F6" s="19" t="e">
        <f>VLOOKUP(A6&amp;B6,Sheet1!E:G,2,FALSE)</f>
        <v>#N/A</v>
      </c>
    </row>
    <row r="7" spans="1:6" x14ac:dyDescent="0.15">
      <c r="A7" t="s">
        <v>71</v>
      </c>
      <c r="B7" t="s">
        <v>77</v>
      </c>
      <c r="C7">
        <v>13067</v>
      </c>
      <c r="D7">
        <v>4178159</v>
      </c>
      <c r="E7">
        <v>713222082.23000002</v>
      </c>
      <c r="F7" s="19" t="e">
        <f>VLOOKUP(A7&amp;B7,Sheet1!E:G,2,FALSE)</f>
        <v>#N/A</v>
      </c>
    </row>
    <row r="8" spans="1:6" x14ac:dyDescent="0.15">
      <c r="A8" t="s">
        <v>71</v>
      </c>
      <c r="B8" t="s">
        <v>78</v>
      </c>
      <c r="C8">
        <v>13067</v>
      </c>
      <c r="D8">
        <v>12137</v>
      </c>
      <c r="E8">
        <v>5208930.55</v>
      </c>
      <c r="F8" s="19" t="e">
        <f>VLOOKUP(A8&amp;B8,Sheet1!E:G,2,FALSE)</f>
        <v>#N/A</v>
      </c>
    </row>
    <row r="9" spans="1:6" x14ac:dyDescent="0.15">
      <c r="A9" t="s">
        <v>71</v>
      </c>
      <c r="B9" t="s">
        <v>79</v>
      </c>
      <c r="C9">
        <v>13067</v>
      </c>
      <c r="D9">
        <v>774507</v>
      </c>
      <c r="E9">
        <v>83155731.340000004</v>
      </c>
      <c r="F9" s="19" t="e">
        <f>VLOOKUP(A9&amp;B9,Sheet1!E:G,2,FALSE)</f>
        <v>#N/A</v>
      </c>
    </row>
    <row r="10" spans="1:6" x14ac:dyDescent="0.15">
      <c r="A10" t="s">
        <v>71</v>
      </c>
      <c r="B10" t="s">
        <v>72</v>
      </c>
      <c r="C10">
        <v>13067</v>
      </c>
      <c r="D10">
        <v>10253329</v>
      </c>
      <c r="E10">
        <v>1122066847.77</v>
      </c>
      <c r="F10" s="19" t="e">
        <f>VLOOKUP(A10&amp;B10,Sheet1!E:G,2,FALSE)</f>
        <v>#N/A</v>
      </c>
    </row>
    <row r="11" spans="1:6" x14ac:dyDescent="0.15">
      <c r="A11" t="s">
        <v>71</v>
      </c>
      <c r="B11" t="s">
        <v>75</v>
      </c>
      <c r="C11">
        <v>13067</v>
      </c>
      <c r="D11">
        <v>3131457</v>
      </c>
      <c r="E11">
        <v>155458700.69999999</v>
      </c>
      <c r="F11" s="19" t="e">
        <f>VLOOKUP(A11&amp;B11,Sheet1!E:G,2,FALSE)</f>
        <v>#N/A</v>
      </c>
    </row>
    <row r="12" spans="1:6" x14ac:dyDescent="0.15">
      <c r="A12" t="s">
        <v>71</v>
      </c>
      <c r="B12" t="s">
        <v>230</v>
      </c>
      <c r="C12">
        <v>13067</v>
      </c>
      <c r="D12">
        <v>44923</v>
      </c>
      <c r="E12">
        <v>4616405.33</v>
      </c>
      <c r="F12" s="19" t="e">
        <f>VLOOKUP(A12&amp;B12,Sheet1!E:G,2,FALSE)</f>
        <v>#N/A</v>
      </c>
    </row>
    <row r="13" spans="1:6" x14ac:dyDescent="0.15">
      <c r="A13" t="s">
        <v>71</v>
      </c>
      <c r="B13" t="s">
        <v>745</v>
      </c>
      <c r="C13">
        <v>13067</v>
      </c>
      <c r="D13">
        <v>41894</v>
      </c>
      <c r="E13">
        <v>1382091.42</v>
      </c>
      <c r="F13" s="19" t="e">
        <f>VLOOKUP(A13&amp;B13,Sheet1!E:G,2,FALSE)</f>
        <v>#N/A</v>
      </c>
    </row>
    <row r="14" spans="1:6" x14ac:dyDescent="0.15">
      <c r="A14" t="s">
        <v>71</v>
      </c>
      <c r="B14" t="s">
        <v>74</v>
      </c>
      <c r="C14">
        <v>13067</v>
      </c>
      <c r="D14">
        <v>175371</v>
      </c>
      <c r="E14">
        <v>11357008.720000001</v>
      </c>
      <c r="F14" s="19" t="e">
        <f>VLOOKUP(A14&amp;B14,Sheet1!E:G,2,FALSE)</f>
        <v>#N/A</v>
      </c>
    </row>
    <row r="15" spans="1:6" x14ac:dyDescent="0.15">
      <c r="A15" t="s">
        <v>673</v>
      </c>
      <c r="B15" t="s">
        <v>690</v>
      </c>
      <c r="C15">
        <v>42476</v>
      </c>
      <c r="D15">
        <v>25042</v>
      </c>
      <c r="E15">
        <v>3519609.4</v>
      </c>
      <c r="F15" s="19" t="e">
        <f>VLOOKUP(A15&amp;B15,Sheet1!E:G,2,FALSE)</f>
        <v>#N/A</v>
      </c>
    </row>
    <row r="16" spans="1:6" x14ac:dyDescent="0.15">
      <c r="A16" t="s">
        <v>673</v>
      </c>
      <c r="B16" t="s">
        <v>672</v>
      </c>
      <c r="C16">
        <v>42476</v>
      </c>
      <c r="D16">
        <v>22182</v>
      </c>
      <c r="E16">
        <v>4021916.2</v>
      </c>
      <c r="F16" s="19" t="e">
        <f>VLOOKUP(A16&amp;B16,Sheet1!E:G,2,FALSE)</f>
        <v>#N/A</v>
      </c>
    </row>
    <row r="17" spans="1:6" x14ac:dyDescent="0.15">
      <c r="A17" t="s">
        <v>520</v>
      </c>
      <c r="B17" t="s">
        <v>43</v>
      </c>
      <c r="C17">
        <v>48663</v>
      </c>
      <c r="D17">
        <v>370391</v>
      </c>
      <c r="E17">
        <v>49521992.240000002</v>
      </c>
      <c r="F17" s="19">
        <f>VLOOKUP(A17&amp;B17,Sheet1!E:G,2,FALSE)</f>
        <v>3.3</v>
      </c>
    </row>
    <row r="18" spans="1:6" x14ac:dyDescent="0.15">
      <c r="A18" t="s">
        <v>520</v>
      </c>
      <c r="B18" t="s">
        <v>47</v>
      </c>
      <c r="C18">
        <v>48663</v>
      </c>
      <c r="D18">
        <v>47684</v>
      </c>
      <c r="E18">
        <v>6177097.9900000002</v>
      </c>
      <c r="F18" s="19">
        <f>VLOOKUP(A18&amp;B18,Sheet1!E:G,2,FALSE)</f>
        <v>3.69</v>
      </c>
    </row>
    <row r="19" spans="1:6" x14ac:dyDescent="0.15">
      <c r="A19" t="s">
        <v>520</v>
      </c>
      <c r="B19" t="s">
        <v>46</v>
      </c>
      <c r="C19">
        <v>48663</v>
      </c>
      <c r="D19">
        <v>449211</v>
      </c>
      <c r="E19">
        <v>53703208.060000002</v>
      </c>
      <c r="F19" s="19">
        <f>VLOOKUP(A19&amp;B19,Sheet1!E:G,2,FALSE)</f>
        <v>2.81</v>
      </c>
    </row>
    <row r="20" spans="1:6" x14ac:dyDescent="0.15">
      <c r="A20" t="s">
        <v>520</v>
      </c>
      <c r="B20" t="s">
        <v>49</v>
      </c>
      <c r="C20">
        <v>48663</v>
      </c>
      <c r="D20">
        <v>54908</v>
      </c>
      <c r="E20">
        <v>7146631.5300000003</v>
      </c>
      <c r="F20" s="19">
        <f>VLOOKUP(A20&amp;B20,Sheet1!E:G,2,FALSE)</f>
        <v>3.08</v>
      </c>
    </row>
    <row r="21" spans="1:6" x14ac:dyDescent="0.15">
      <c r="A21" t="s">
        <v>520</v>
      </c>
      <c r="B21" t="s">
        <v>45</v>
      </c>
      <c r="C21">
        <v>48663</v>
      </c>
      <c r="D21">
        <v>1822309</v>
      </c>
      <c r="E21">
        <v>288629899.79000002</v>
      </c>
      <c r="F21" s="19">
        <f>VLOOKUP(A21&amp;B21,Sheet1!E:G,2,FALSE)</f>
        <v>4.5</v>
      </c>
    </row>
    <row r="22" spans="1:6" x14ac:dyDescent="0.15">
      <c r="A22" t="s">
        <v>520</v>
      </c>
      <c r="B22" t="s">
        <v>51</v>
      </c>
      <c r="C22">
        <v>48663</v>
      </c>
      <c r="D22">
        <v>704379</v>
      </c>
      <c r="E22">
        <v>79595230.060000002</v>
      </c>
      <c r="F22" s="19">
        <f>VLOOKUP(A22&amp;B22,Sheet1!E:G,2,FALSE)</f>
        <v>3.13</v>
      </c>
    </row>
    <row r="23" spans="1:6" x14ac:dyDescent="0.15">
      <c r="A23" t="s">
        <v>520</v>
      </c>
      <c r="B23" t="s">
        <v>54</v>
      </c>
      <c r="C23">
        <v>48663</v>
      </c>
      <c r="D23">
        <v>37354</v>
      </c>
      <c r="E23">
        <v>5780336.9400000004</v>
      </c>
      <c r="F23" s="19">
        <f>VLOOKUP(A23&amp;B23,Sheet1!E:G,2,FALSE)</f>
        <v>4.0199999999999996</v>
      </c>
    </row>
    <row r="24" spans="1:6" x14ac:dyDescent="0.15">
      <c r="A24" t="s">
        <v>520</v>
      </c>
      <c r="B24" t="s">
        <v>676</v>
      </c>
      <c r="C24">
        <v>48663</v>
      </c>
      <c r="D24">
        <v>22526</v>
      </c>
      <c r="E24">
        <v>3871838.9</v>
      </c>
      <c r="F24" s="19" t="e">
        <f>VLOOKUP(A24&amp;B24,Sheet1!E:G,2,FALSE)</f>
        <v>#N/A</v>
      </c>
    </row>
    <row r="25" spans="1:6" x14ac:dyDescent="0.15">
      <c r="A25" t="s">
        <v>520</v>
      </c>
      <c r="B25" s="19" t="s">
        <v>787</v>
      </c>
      <c r="C25">
        <v>48663</v>
      </c>
      <c r="D25">
        <v>1363300</v>
      </c>
      <c r="E25">
        <v>147877653.53</v>
      </c>
      <c r="F25" s="19" t="e">
        <f>VLOOKUP(A25&amp;B25,Sheet1!E:G,2,FALSE)</f>
        <v>#N/A</v>
      </c>
    </row>
    <row r="26" spans="1:6" x14ac:dyDescent="0.15">
      <c r="A26" t="s">
        <v>520</v>
      </c>
      <c r="B26" t="s">
        <v>44</v>
      </c>
      <c r="C26">
        <v>48663</v>
      </c>
      <c r="D26">
        <v>22394</v>
      </c>
      <c r="E26">
        <v>3508902.3</v>
      </c>
      <c r="F26" s="19">
        <f>VLOOKUP(A26&amp;B26,Sheet1!E:G,2,FALSE)</f>
        <v>2.83</v>
      </c>
    </row>
    <row r="27" spans="1:6" x14ac:dyDescent="0.15">
      <c r="A27" t="s">
        <v>520</v>
      </c>
      <c r="B27" t="s">
        <v>58</v>
      </c>
      <c r="C27">
        <v>48663</v>
      </c>
      <c r="D27">
        <v>6112</v>
      </c>
      <c r="E27">
        <v>1373733.6</v>
      </c>
      <c r="F27" s="19">
        <f>VLOOKUP(A27&amp;B27,Sheet1!E:G,2,FALSE)</f>
        <v>4.18</v>
      </c>
    </row>
    <row r="28" spans="1:6" x14ac:dyDescent="0.15">
      <c r="A28" t="s">
        <v>490</v>
      </c>
      <c r="B28" t="s">
        <v>552</v>
      </c>
      <c r="C28">
        <v>6020410</v>
      </c>
      <c r="D28">
        <v>774142</v>
      </c>
      <c r="E28">
        <v>32291995.829999998</v>
      </c>
      <c r="F28" s="19" t="e">
        <f>VLOOKUP(A28&amp;B28,Sheet1!E:G,2,FALSE)</f>
        <v>#N/A</v>
      </c>
    </row>
    <row r="29" spans="1:6" x14ac:dyDescent="0.15">
      <c r="A29" t="s">
        <v>536</v>
      </c>
      <c r="B29" t="s">
        <v>232</v>
      </c>
      <c r="C29">
        <v>198935</v>
      </c>
      <c r="D29">
        <v>257492</v>
      </c>
      <c r="E29">
        <v>25956490.75</v>
      </c>
      <c r="F29" s="19">
        <f>VLOOKUP(A29&amp;B29,Sheet1!E:G,2,FALSE)</f>
        <v>2.02</v>
      </c>
    </row>
    <row r="30" spans="1:6" x14ac:dyDescent="0.15">
      <c r="A30" t="s">
        <v>536</v>
      </c>
      <c r="B30" t="s">
        <v>233</v>
      </c>
      <c r="C30">
        <v>198935</v>
      </c>
      <c r="D30">
        <v>48811</v>
      </c>
      <c r="E30">
        <v>5778548.79</v>
      </c>
      <c r="F30" s="19">
        <f>VLOOKUP(A30&amp;B30,Sheet1!E:G,2,FALSE)</f>
        <v>2.11</v>
      </c>
    </row>
    <row r="31" spans="1:6" x14ac:dyDescent="0.15">
      <c r="A31" t="s">
        <v>536</v>
      </c>
      <c r="B31" t="s">
        <v>235</v>
      </c>
      <c r="C31">
        <v>198935</v>
      </c>
      <c r="D31">
        <v>473877</v>
      </c>
      <c r="E31">
        <v>75453468.430000007</v>
      </c>
      <c r="F31" s="19">
        <f>VLOOKUP(A31&amp;B31,Sheet1!E:G,2,FALSE)</f>
        <v>2.8</v>
      </c>
    </row>
    <row r="32" spans="1:6" x14ac:dyDescent="0.15">
      <c r="A32" t="s">
        <v>536</v>
      </c>
      <c r="B32" t="s">
        <v>731</v>
      </c>
      <c r="C32">
        <v>198935</v>
      </c>
      <c r="D32">
        <v>17950</v>
      </c>
      <c r="E32">
        <v>1815351.94</v>
      </c>
      <c r="F32" s="19" t="e">
        <f>VLOOKUP(A32&amp;B32,Sheet1!E:G,2,FALSE)</f>
        <v>#N/A</v>
      </c>
    </row>
    <row r="33" spans="1:6" x14ac:dyDescent="0.15">
      <c r="A33" t="s">
        <v>536</v>
      </c>
      <c r="B33" t="s">
        <v>236</v>
      </c>
      <c r="C33">
        <v>198935</v>
      </c>
      <c r="D33">
        <v>108708</v>
      </c>
      <c r="E33">
        <v>16529700.720000001</v>
      </c>
      <c r="F33" s="19">
        <f>VLOOKUP(A33&amp;B33,Sheet1!E:G,2,FALSE)</f>
        <v>2.2999999999999998</v>
      </c>
    </row>
    <row r="34" spans="1:6" x14ac:dyDescent="0.15">
      <c r="A34" t="s">
        <v>536</v>
      </c>
      <c r="B34" t="s">
        <v>734</v>
      </c>
      <c r="C34">
        <v>198935</v>
      </c>
      <c r="D34">
        <v>29119</v>
      </c>
      <c r="E34">
        <v>1598540.5</v>
      </c>
      <c r="F34" s="19" t="e">
        <f>VLOOKUP(A34&amp;B34,Sheet1!E:G,2,FALSE)</f>
        <v>#N/A</v>
      </c>
    </row>
    <row r="35" spans="1:6" x14ac:dyDescent="0.15">
      <c r="A35" t="s">
        <v>536</v>
      </c>
      <c r="B35" t="s">
        <v>234</v>
      </c>
      <c r="C35">
        <v>198935</v>
      </c>
      <c r="D35">
        <v>110955</v>
      </c>
      <c r="E35">
        <v>9257767.1600000001</v>
      </c>
      <c r="F35" s="19">
        <f>VLOOKUP(A35&amp;B35,Sheet1!E:G,2,FALSE)</f>
        <v>2.2999999999999998</v>
      </c>
    </row>
    <row r="36" spans="1:6" x14ac:dyDescent="0.15">
      <c r="A36" t="s">
        <v>357</v>
      </c>
      <c r="B36" t="s">
        <v>359</v>
      </c>
      <c r="C36">
        <v>6056516</v>
      </c>
      <c r="D36">
        <v>99441</v>
      </c>
      <c r="E36">
        <v>9062581.7699999996</v>
      </c>
      <c r="F36" s="19">
        <f>VLOOKUP(A36&amp;B36,Sheet1!E:G,2,FALSE)</f>
        <v>1.37</v>
      </c>
    </row>
    <row r="37" spans="1:6" x14ac:dyDescent="0.15">
      <c r="A37" t="s">
        <v>357</v>
      </c>
      <c r="B37" t="s">
        <v>361</v>
      </c>
      <c r="C37">
        <v>6056516</v>
      </c>
      <c r="D37">
        <v>48624</v>
      </c>
      <c r="E37">
        <v>3501652.48</v>
      </c>
      <c r="F37" s="19">
        <f>VLOOKUP(A37&amp;B37,Sheet1!E:G,2,FALSE)</f>
        <v>1.17</v>
      </c>
    </row>
    <row r="38" spans="1:6" x14ac:dyDescent="0.15">
      <c r="A38" t="s">
        <v>85</v>
      </c>
      <c r="B38" t="s">
        <v>629</v>
      </c>
      <c r="C38">
        <v>114153</v>
      </c>
      <c r="D38">
        <v>97156</v>
      </c>
      <c r="E38">
        <v>8225361.0499999998</v>
      </c>
      <c r="F38" s="19" t="e">
        <f>VLOOKUP(A38&amp;B38,Sheet1!E:G,2,FALSE)</f>
        <v>#N/A</v>
      </c>
    </row>
    <row r="39" spans="1:6" x14ac:dyDescent="0.15">
      <c r="A39" t="s">
        <v>85</v>
      </c>
      <c r="B39" t="s">
        <v>528</v>
      </c>
      <c r="C39">
        <v>114153</v>
      </c>
      <c r="D39">
        <v>1743880</v>
      </c>
      <c r="E39">
        <v>136408625.19</v>
      </c>
      <c r="F39" s="19" t="e">
        <f>VLOOKUP(A39&amp;B39,Sheet1!E:G,2,FALSE)</f>
        <v>#N/A</v>
      </c>
    </row>
    <row r="40" spans="1:6" x14ac:dyDescent="0.15">
      <c r="A40" t="s">
        <v>85</v>
      </c>
      <c r="B40" t="s">
        <v>576</v>
      </c>
      <c r="C40">
        <v>114153</v>
      </c>
      <c r="D40">
        <v>411915</v>
      </c>
      <c r="E40">
        <v>23606540.199999999</v>
      </c>
      <c r="F40" s="19" t="e">
        <f>VLOOKUP(A40&amp;B40,Sheet1!E:G,2,FALSE)</f>
        <v>#N/A</v>
      </c>
    </row>
    <row r="41" spans="1:6" x14ac:dyDescent="0.15">
      <c r="A41" t="s">
        <v>85</v>
      </c>
      <c r="B41" t="s">
        <v>525</v>
      </c>
      <c r="C41">
        <v>114153</v>
      </c>
      <c r="D41">
        <v>1499157</v>
      </c>
      <c r="E41">
        <v>143958494.28</v>
      </c>
      <c r="F41" s="19" t="e">
        <f>VLOOKUP(A41&amp;B41,Sheet1!E:G,2,FALSE)</f>
        <v>#N/A</v>
      </c>
    </row>
    <row r="42" spans="1:6" x14ac:dyDescent="0.15">
      <c r="A42" t="s">
        <v>85</v>
      </c>
      <c r="B42" t="s">
        <v>522</v>
      </c>
      <c r="C42">
        <v>114153</v>
      </c>
      <c r="D42">
        <v>3338337</v>
      </c>
      <c r="E42">
        <v>211509951.43000001</v>
      </c>
      <c r="F42" s="19" t="e">
        <f>VLOOKUP(A42&amp;B42,Sheet1!E:G,2,FALSE)</f>
        <v>#N/A</v>
      </c>
    </row>
    <row r="43" spans="1:6" x14ac:dyDescent="0.15">
      <c r="A43" t="s">
        <v>85</v>
      </c>
      <c r="B43" t="s">
        <v>549</v>
      </c>
      <c r="C43">
        <v>114153</v>
      </c>
      <c r="D43">
        <v>56871</v>
      </c>
      <c r="E43">
        <v>3390732.76</v>
      </c>
      <c r="F43" s="19" t="e">
        <f>VLOOKUP(A43&amp;B43,Sheet1!E:G,2,FALSE)</f>
        <v>#N/A</v>
      </c>
    </row>
    <row r="44" spans="1:6" x14ac:dyDescent="0.15">
      <c r="A44" t="s">
        <v>772</v>
      </c>
      <c r="B44" t="s">
        <v>754</v>
      </c>
      <c r="C44">
        <v>6557629</v>
      </c>
      <c r="D44">
        <v>590</v>
      </c>
      <c r="E44">
        <v>600980.43999999994</v>
      </c>
      <c r="F44" s="19" t="e">
        <f>VLOOKUP(A44&amp;B44,Sheet1!E:G,2,FALSE)</f>
        <v>#N/A</v>
      </c>
    </row>
    <row r="45" spans="1:6" x14ac:dyDescent="0.15">
      <c r="A45" t="s">
        <v>650</v>
      </c>
      <c r="B45" t="s">
        <v>649</v>
      </c>
      <c r="C45">
        <v>347273</v>
      </c>
      <c r="D45">
        <v>80559</v>
      </c>
      <c r="E45">
        <v>5400990.3600000003</v>
      </c>
      <c r="F45" s="19" t="e">
        <f>VLOOKUP(A45&amp;B45,Sheet1!E:G,2,FALSE)</f>
        <v>#N/A</v>
      </c>
    </row>
    <row r="46" spans="1:6" x14ac:dyDescent="0.15">
      <c r="A46" t="s">
        <v>650</v>
      </c>
      <c r="B46" t="s">
        <v>671</v>
      </c>
      <c r="C46">
        <v>347273</v>
      </c>
      <c r="D46">
        <v>156766</v>
      </c>
      <c r="E46">
        <v>4092858.71</v>
      </c>
      <c r="F46" s="19" t="e">
        <f>VLOOKUP(A46&amp;B46,Sheet1!E:G,2,FALSE)</f>
        <v>#N/A</v>
      </c>
    </row>
    <row r="47" spans="1:6" x14ac:dyDescent="0.15">
      <c r="A47" t="s">
        <v>650</v>
      </c>
      <c r="B47" t="s">
        <v>666</v>
      </c>
      <c r="C47">
        <v>347273</v>
      </c>
      <c r="D47">
        <v>122630</v>
      </c>
      <c r="E47">
        <v>4312188.24</v>
      </c>
      <c r="F47" s="19" t="e">
        <f>VLOOKUP(A47&amp;B47,Sheet1!E:G,2,FALSE)</f>
        <v>#N/A</v>
      </c>
    </row>
    <row r="48" spans="1:6" x14ac:dyDescent="0.15">
      <c r="A48" t="s">
        <v>124</v>
      </c>
      <c r="B48" t="s">
        <v>126</v>
      </c>
      <c r="C48">
        <v>48731</v>
      </c>
      <c r="D48">
        <v>15447</v>
      </c>
      <c r="E48">
        <v>971689.87</v>
      </c>
      <c r="F48" s="19">
        <f>VLOOKUP(A48&amp;B48,Sheet1!E:G,2,FALSE)</f>
        <v>1.22</v>
      </c>
    </row>
    <row r="49" spans="1:6" x14ac:dyDescent="0.15">
      <c r="A49" t="s">
        <v>124</v>
      </c>
      <c r="B49" t="s">
        <v>125</v>
      </c>
      <c r="C49">
        <v>48731</v>
      </c>
      <c r="D49">
        <v>338703</v>
      </c>
      <c r="E49">
        <v>22358516.940000001</v>
      </c>
      <c r="F49" s="19">
        <f>VLOOKUP(A49&amp;B49,Sheet1!E:G,2,FALSE)</f>
        <v>1.42</v>
      </c>
    </row>
    <row r="50" spans="1:6" x14ac:dyDescent="0.15">
      <c r="A50" t="s">
        <v>124</v>
      </c>
      <c r="B50" t="s">
        <v>136</v>
      </c>
      <c r="C50">
        <v>48731</v>
      </c>
      <c r="D50">
        <v>69480</v>
      </c>
      <c r="E50">
        <v>4746177.72</v>
      </c>
      <c r="F50" s="19">
        <f>VLOOKUP(A50&amp;B50,Sheet1!E:G,2,FALSE)</f>
        <v>1.99</v>
      </c>
    </row>
    <row r="51" spans="1:6" x14ac:dyDescent="0.15">
      <c r="A51" t="s">
        <v>124</v>
      </c>
      <c r="B51" t="s">
        <v>133</v>
      </c>
      <c r="C51">
        <v>48731</v>
      </c>
      <c r="D51">
        <v>15215</v>
      </c>
      <c r="E51">
        <v>1359875.04</v>
      </c>
      <c r="F51" s="19">
        <f>VLOOKUP(A51&amp;B51,Sheet1!E:G,2,FALSE)</f>
        <v>2.12</v>
      </c>
    </row>
    <row r="52" spans="1:6" x14ac:dyDescent="0.15">
      <c r="A52" t="s">
        <v>124</v>
      </c>
      <c r="B52" t="s">
        <v>129</v>
      </c>
      <c r="C52">
        <v>48731</v>
      </c>
      <c r="D52">
        <v>92051</v>
      </c>
      <c r="E52">
        <v>8133601.2000000002</v>
      </c>
      <c r="F52" s="19">
        <f>VLOOKUP(A52&amp;B52,Sheet1!E:G,2,FALSE)</f>
        <v>1.84</v>
      </c>
    </row>
    <row r="53" spans="1:6" x14ac:dyDescent="0.15">
      <c r="A53" t="s">
        <v>124</v>
      </c>
      <c r="B53" t="s">
        <v>127</v>
      </c>
      <c r="C53">
        <v>48731</v>
      </c>
      <c r="D53">
        <v>1288536</v>
      </c>
      <c r="E53">
        <v>98795424.400000006</v>
      </c>
      <c r="F53" s="19">
        <f>VLOOKUP(A53&amp;B53,Sheet1!E:G,2,FALSE)</f>
        <v>1.1000000000000001</v>
      </c>
    </row>
    <row r="54" spans="1:6" x14ac:dyDescent="0.15">
      <c r="A54" t="s">
        <v>747</v>
      </c>
      <c r="B54" t="s">
        <v>746</v>
      </c>
      <c r="C54">
        <v>75547</v>
      </c>
      <c r="D54">
        <v>14660</v>
      </c>
      <c r="E54">
        <v>1339812.51</v>
      </c>
      <c r="F54" s="19" t="e">
        <f>VLOOKUP(A54&amp;B54,Sheet1!E:G,2,FALSE)</f>
        <v>#N/A</v>
      </c>
    </row>
    <row r="55" spans="1:6" x14ac:dyDescent="0.15">
      <c r="A55" t="s">
        <v>750</v>
      </c>
      <c r="B55" t="s">
        <v>304</v>
      </c>
      <c r="C55">
        <v>347263</v>
      </c>
      <c r="D55">
        <v>25811</v>
      </c>
      <c r="E55">
        <v>1290828.1499999999</v>
      </c>
      <c r="F55" s="19">
        <f>VLOOKUP(A55&amp;B55,Sheet1!E:G,2,FALSE)</f>
        <v>0.96</v>
      </c>
    </row>
    <row r="56" spans="1:6" x14ac:dyDescent="0.15">
      <c r="A56" t="s">
        <v>557</v>
      </c>
      <c r="B56" t="s">
        <v>322</v>
      </c>
      <c r="C56">
        <v>2078905</v>
      </c>
      <c r="D56">
        <v>52299</v>
      </c>
      <c r="E56">
        <v>4741800.2</v>
      </c>
      <c r="F56" s="19">
        <f>VLOOKUP(A56&amp;B56,Sheet1!E:G,2,FALSE)</f>
        <v>0.92</v>
      </c>
    </row>
    <row r="57" spans="1:6" x14ac:dyDescent="0.15">
      <c r="A57" t="s">
        <v>557</v>
      </c>
      <c r="B57" t="s">
        <v>319</v>
      </c>
      <c r="C57">
        <v>2078905</v>
      </c>
      <c r="D57">
        <v>39834</v>
      </c>
      <c r="E57">
        <v>2092458.36</v>
      </c>
      <c r="F57" s="19">
        <f>VLOOKUP(A57&amp;B57,Sheet1!E:G,2,FALSE)</f>
        <v>0.42</v>
      </c>
    </row>
    <row r="58" spans="1:6" x14ac:dyDescent="0.15">
      <c r="A58" t="s">
        <v>557</v>
      </c>
      <c r="B58" t="s">
        <v>321</v>
      </c>
      <c r="C58">
        <v>2078905</v>
      </c>
      <c r="D58">
        <v>96527</v>
      </c>
      <c r="E58">
        <v>4880831.1100000003</v>
      </c>
      <c r="F58" s="19">
        <f>VLOOKUP(A58&amp;B58,Sheet1!E:G,2,FALSE)</f>
        <v>0.85</v>
      </c>
    </row>
    <row r="59" spans="1:6" x14ac:dyDescent="0.15">
      <c r="A59" t="s">
        <v>557</v>
      </c>
      <c r="B59" t="s">
        <v>556</v>
      </c>
      <c r="C59">
        <v>2078905</v>
      </c>
      <c r="D59">
        <v>426245</v>
      </c>
      <c r="E59">
        <v>30208739.010000002</v>
      </c>
      <c r="F59" s="19" t="e">
        <f>VLOOKUP(A59&amp;B59,Sheet1!E:G,2,FALSE)</f>
        <v>#N/A</v>
      </c>
    </row>
    <row r="60" spans="1:6" x14ac:dyDescent="0.15">
      <c r="A60" t="s">
        <v>544</v>
      </c>
      <c r="B60" t="s">
        <v>543</v>
      </c>
      <c r="C60">
        <v>347276</v>
      </c>
      <c r="D60">
        <v>562056</v>
      </c>
      <c r="E60">
        <v>46472572.619999997</v>
      </c>
      <c r="F60" s="19" t="e">
        <f>VLOOKUP(A60&amp;B60,Sheet1!E:G,2,FALSE)</f>
        <v>#N/A</v>
      </c>
    </row>
    <row r="61" spans="1:6" x14ac:dyDescent="0.15">
      <c r="A61" t="s">
        <v>544</v>
      </c>
      <c r="B61" t="s">
        <v>186</v>
      </c>
      <c r="C61">
        <v>347276</v>
      </c>
      <c r="D61">
        <v>56086</v>
      </c>
      <c r="E61">
        <v>5223287.43</v>
      </c>
      <c r="F61" s="19">
        <f>VLOOKUP(A61&amp;B61,Sheet1!E:G,2,FALSE)</f>
        <v>1.02</v>
      </c>
    </row>
    <row r="62" spans="1:6" x14ac:dyDescent="0.15">
      <c r="A62" t="s">
        <v>544</v>
      </c>
      <c r="B62" t="s">
        <v>194</v>
      </c>
      <c r="C62">
        <v>347276</v>
      </c>
      <c r="D62">
        <v>15827</v>
      </c>
      <c r="E62">
        <v>1178201.96</v>
      </c>
      <c r="F62" s="19">
        <f>VLOOKUP(A62&amp;B62,Sheet1!E:G,2,FALSE)</f>
        <v>1.45</v>
      </c>
    </row>
    <row r="63" spans="1:6" x14ac:dyDescent="0.15">
      <c r="A63" t="s">
        <v>544</v>
      </c>
      <c r="B63" t="s">
        <v>187</v>
      </c>
      <c r="C63">
        <v>347276</v>
      </c>
      <c r="D63">
        <v>10898</v>
      </c>
      <c r="E63">
        <v>527077.27</v>
      </c>
      <c r="F63" s="19">
        <f>VLOOKUP(A63&amp;B63,Sheet1!E:G,2,FALSE)</f>
        <v>1.31</v>
      </c>
    </row>
    <row r="64" spans="1:6" x14ac:dyDescent="0.15">
      <c r="A64" t="s">
        <v>373</v>
      </c>
      <c r="B64" t="s">
        <v>706</v>
      </c>
      <c r="C64">
        <v>395312</v>
      </c>
      <c r="D64">
        <v>25732</v>
      </c>
      <c r="E64">
        <v>3179945.8</v>
      </c>
      <c r="F64" s="19" t="e">
        <f>VLOOKUP(A64&amp;B64,Sheet1!E:G,2,FALSE)</f>
        <v>#N/A</v>
      </c>
    </row>
    <row r="65" spans="1:6" x14ac:dyDescent="0.15">
      <c r="A65" t="s">
        <v>373</v>
      </c>
      <c r="B65" t="s">
        <v>374</v>
      </c>
      <c r="C65">
        <v>395312</v>
      </c>
      <c r="D65">
        <v>42133</v>
      </c>
      <c r="E65">
        <v>5132780.1900000004</v>
      </c>
      <c r="F65" s="19">
        <f>VLOOKUP(A65&amp;B65,Sheet1!E:G,2,FALSE)</f>
        <v>2.25</v>
      </c>
    </row>
    <row r="66" spans="1:6" x14ac:dyDescent="0.15">
      <c r="A66" t="s">
        <v>373</v>
      </c>
      <c r="B66" t="s">
        <v>615</v>
      </c>
      <c r="C66">
        <v>395312</v>
      </c>
      <c r="D66">
        <v>63844</v>
      </c>
      <c r="E66">
        <v>9686546.0899999999</v>
      </c>
      <c r="F66" s="19" t="e">
        <f>VLOOKUP(A66&amp;B66,Sheet1!E:G,2,FALSE)</f>
        <v>#N/A</v>
      </c>
    </row>
    <row r="67" spans="1:6" x14ac:dyDescent="0.15">
      <c r="A67" t="s">
        <v>572</v>
      </c>
      <c r="B67" t="s">
        <v>203</v>
      </c>
      <c r="C67">
        <v>347275</v>
      </c>
      <c r="D67">
        <v>265659</v>
      </c>
      <c r="E67">
        <v>18205285.34</v>
      </c>
      <c r="F67" s="19">
        <f>VLOOKUP(A67&amp;B67,Sheet1!E:G,2,FALSE)</f>
        <v>1.1100000000000001</v>
      </c>
    </row>
    <row r="68" spans="1:6" x14ac:dyDescent="0.15">
      <c r="A68" t="s">
        <v>572</v>
      </c>
      <c r="B68" t="s">
        <v>204</v>
      </c>
      <c r="C68">
        <v>347275</v>
      </c>
      <c r="D68">
        <v>484966</v>
      </c>
      <c r="E68">
        <v>24646394</v>
      </c>
      <c r="F68" s="19">
        <f>VLOOKUP(A68&amp;B68,Sheet1!E:G,2,FALSE)</f>
        <v>1.1100000000000001</v>
      </c>
    </row>
    <row r="69" spans="1:6" x14ac:dyDescent="0.15">
      <c r="A69" t="s">
        <v>572</v>
      </c>
      <c r="B69" t="s">
        <v>201</v>
      </c>
      <c r="C69">
        <v>347275</v>
      </c>
      <c r="D69">
        <v>315540</v>
      </c>
      <c r="E69">
        <v>24231154.600000001</v>
      </c>
      <c r="F69" s="19">
        <f>VLOOKUP(A69&amp;B69,Sheet1!E:G,2,FALSE)</f>
        <v>1.45</v>
      </c>
    </row>
    <row r="70" spans="1:6" x14ac:dyDescent="0.15">
      <c r="A70" t="s">
        <v>572</v>
      </c>
      <c r="B70" t="s">
        <v>202</v>
      </c>
      <c r="C70">
        <v>347275</v>
      </c>
      <c r="D70">
        <v>87480</v>
      </c>
      <c r="E70">
        <v>6304333.3499999996</v>
      </c>
      <c r="F70" s="19">
        <f>VLOOKUP(A70&amp;B70,Sheet1!E:G,2,FALSE)</f>
        <v>1.23</v>
      </c>
    </row>
    <row r="71" spans="1:6" x14ac:dyDescent="0.15">
      <c r="A71" t="s">
        <v>140</v>
      </c>
      <c r="B71" t="s">
        <v>531</v>
      </c>
      <c r="C71">
        <v>347295</v>
      </c>
      <c r="D71">
        <v>1589179</v>
      </c>
      <c r="E71">
        <v>100716231.63</v>
      </c>
      <c r="F71" s="19" t="e">
        <f>VLOOKUP(A71&amp;B71,Sheet1!E:G,2,FALSE)</f>
        <v>#N/A</v>
      </c>
    </row>
    <row r="72" spans="1:6" x14ac:dyDescent="0.15">
      <c r="A72" t="s">
        <v>140</v>
      </c>
      <c r="B72" t="s">
        <v>195</v>
      </c>
      <c r="C72">
        <v>347295</v>
      </c>
      <c r="D72">
        <v>54609</v>
      </c>
      <c r="E72">
        <v>3485072.41</v>
      </c>
      <c r="F72" s="19" t="e">
        <f>VLOOKUP(A72&amp;B72,Sheet1!E:G,2,FALSE)</f>
        <v>#N/A</v>
      </c>
    </row>
    <row r="73" spans="1:6" x14ac:dyDescent="0.15">
      <c r="A73" t="s">
        <v>560</v>
      </c>
      <c r="B73" t="s">
        <v>559</v>
      </c>
      <c r="C73">
        <v>2078914</v>
      </c>
      <c r="D73">
        <v>377957</v>
      </c>
      <c r="E73">
        <v>29541023.550000001</v>
      </c>
      <c r="F73" s="19" t="e">
        <f>VLOOKUP(A73&amp;B73,Sheet1!E:G,2,FALSE)</f>
        <v>#N/A</v>
      </c>
    </row>
    <row r="74" spans="1:6" x14ac:dyDescent="0.15">
      <c r="A74" t="s">
        <v>554</v>
      </c>
      <c r="B74" t="s">
        <v>553</v>
      </c>
      <c r="C74">
        <v>347288</v>
      </c>
      <c r="D74">
        <v>366694</v>
      </c>
      <c r="E74">
        <v>31104637.59</v>
      </c>
      <c r="F74" s="19" t="e">
        <f>VLOOKUP(A74&amp;B74,Sheet1!E:G,2,FALSE)</f>
        <v>#N/A</v>
      </c>
    </row>
    <row r="75" spans="1:6" x14ac:dyDescent="0.15">
      <c r="A75" t="s">
        <v>554</v>
      </c>
      <c r="B75" t="s">
        <v>215</v>
      </c>
      <c r="C75">
        <v>347288</v>
      </c>
      <c r="D75">
        <v>65627</v>
      </c>
      <c r="E75">
        <v>10915871.4</v>
      </c>
      <c r="F75" s="19">
        <f>VLOOKUP(A75&amp;B75,Sheet1!E:G,2,FALSE)</f>
        <v>0.84</v>
      </c>
    </row>
    <row r="76" spans="1:6" x14ac:dyDescent="0.15">
      <c r="A76" t="s">
        <v>169</v>
      </c>
      <c r="B76" t="s">
        <v>175</v>
      </c>
      <c r="C76">
        <v>54916</v>
      </c>
      <c r="D76">
        <v>523218</v>
      </c>
      <c r="E76">
        <v>56218952.799999997</v>
      </c>
      <c r="F76" s="19">
        <f>VLOOKUP(A76&amp;B76,Sheet1!E:G,2,FALSE)</f>
        <v>0.95</v>
      </c>
    </row>
    <row r="77" spans="1:6" x14ac:dyDescent="0.15">
      <c r="A77" t="s">
        <v>753</v>
      </c>
      <c r="B77" t="s">
        <v>612</v>
      </c>
      <c r="C77">
        <v>6911676</v>
      </c>
      <c r="D77">
        <v>7049</v>
      </c>
      <c r="E77">
        <v>1225123.8600000001</v>
      </c>
      <c r="F77" s="19" t="e">
        <f>VLOOKUP(A77&amp;B77,Sheet1!E:G,2,FALSE)</f>
        <v>#N/A</v>
      </c>
    </row>
    <row r="78" spans="1:6" x14ac:dyDescent="0.15">
      <c r="A78" t="s">
        <v>761</v>
      </c>
      <c r="B78" t="s">
        <v>760</v>
      </c>
      <c r="C78">
        <v>115783</v>
      </c>
      <c r="D78">
        <v>17502</v>
      </c>
      <c r="E78">
        <v>872579.51</v>
      </c>
      <c r="F78" s="19" t="e">
        <f>VLOOKUP(A78&amp;B78,Sheet1!E:G,2,FALSE)</f>
        <v>#N/A</v>
      </c>
    </row>
    <row r="79" spans="1:6" x14ac:dyDescent="0.15">
      <c r="A79" t="s">
        <v>631</v>
      </c>
      <c r="B79" t="s">
        <v>239</v>
      </c>
      <c r="C79">
        <v>347287</v>
      </c>
      <c r="D79">
        <v>81894</v>
      </c>
      <c r="E79">
        <v>8061237.54</v>
      </c>
      <c r="F79" s="19">
        <f>VLOOKUP(A79&amp;B79,Sheet1!E:G,2,FALSE)</f>
        <v>1.18</v>
      </c>
    </row>
    <row r="80" spans="1:6" x14ac:dyDescent="0.15">
      <c r="A80" t="s">
        <v>631</v>
      </c>
      <c r="B80" t="s">
        <v>240</v>
      </c>
      <c r="C80">
        <v>347287</v>
      </c>
      <c r="D80">
        <v>18991</v>
      </c>
      <c r="E80">
        <v>1622534.24</v>
      </c>
      <c r="F80" s="19">
        <f>VLOOKUP(A80&amp;B80,Sheet1!E:G,2,FALSE)</f>
        <v>1.34</v>
      </c>
    </row>
    <row r="81" spans="1:6" x14ac:dyDescent="0.15">
      <c r="A81" t="s">
        <v>393</v>
      </c>
      <c r="B81" t="s">
        <v>394</v>
      </c>
      <c r="C81">
        <v>1301633</v>
      </c>
      <c r="D81">
        <v>25778</v>
      </c>
      <c r="E81">
        <v>2654399.0299999998</v>
      </c>
      <c r="F81" s="19">
        <f>VLOOKUP(A81&amp;B81,Sheet1!E:G,2,FALSE)</f>
        <v>1.24</v>
      </c>
    </row>
    <row r="82" spans="1:6" x14ac:dyDescent="0.15">
      <c r="A82" t="s">
        <v>393</v>
      </c>
      <c r="B82" t="s">
        <v>395</v>
      </c>
      <c r="C82">
        <v>1301633</v>
      </c>
      <c r="D82">
        <v>57568</v>
      </c>
      <c r="E82">
        <v>6528742.1699999999</v>
      </c>
      <c r="F82" s="19">
        <f>VLOOKUP(A82&amp;B82,Sheet1!E:G,2,FALSE)</f>
        <v>1.1499999999999999</v>
      </c>
    </row>
    <row r="83" spans="1:6" x14ac:dyDescent="0.15">
      <c r="A83" t="s">
        <v>518</v>
      </c>
      <c r="B83" t="s">
        <v>13</v>
      </c>
      <c r="C83">
        <v>48751</v>
      </c>
      <c r="D83">
        <v>8113212</v>
      </c>
      <c r="E83">
        <v>765899962.30999994</v>
      </c>
      <c r="F83" s="19">
        <f>VLOOKUP(A83&amp;B83,Sheet1!E:G,2,FALSE)</f>
        <v>2.2000000000000002</v>
      </c>
    </row>
    <row r="84" spans="1:6" x14ac:dyDescent="0.15">
      <c r="A84" t="s">
        <v>518</v>
      </c>
      <c r="B84" t="s">
        <v>14</v>
      </c>
      <c r="C84">
        <v>48751</v>
      </c>
      <c r="D84">
        <v>4656888</v>
      </c>
      <c r="E84">
        <v>569342290.25</v>
      </c>
      <c r="F84" s="19">
        <f>VLOOKUP(A84&amp;B84,Sheet1!E:G,2,FALSE)</f>
        <v>1.4</v>
      </c>
    </row>
    <row r="85" spans="1:6" x14ac:dyDescent="0.15">
      <c r="A85" t="s">
        <v>518</v>
      </c>
      <c r="B85" t="s">
        <v>17</v>
      </c>
      <c r="C85">
        <v>48751</v>
      </c>
      <c r="D85">
        <v>552430</v>
      </c>
      <c r="E85">
        <v>73406287.659999996</v>
      </c>
      <c r="F85" s="19">
        <f>VLOOKUP(A85&amp;B85,Sheet1!E:G,2,FALSE)</f>
        <v>2.62</v>
      </c>
    </row>
    <row r="86" spans="1:6" x14ac:dyDescent="0.15">
      <c r="A86" t="s">
        <v>518</v>
      </c>
      <c r="B86" t="s">
        <v>20</v>
      </c>
      <c r="C86">
        <v>48751</v>
      </c>
      <c r="D86">
        <v>334639</v>
      </c>
      <c r="E86">
        <v>72733842.280000001</v>
      </c>
      <c r="F86" s="19">
        <f>VLOOKUP(A86&amp;B86,Sheet1!E:G,2,FALSE)</f>
        <v>5.3</v>
      </c>
    </row>
    <row r="87" spans="1:6" x14ac:dyDescent="0.15">
      <c r="A87" t="s">
        <v>518</v>
      </c>
      <c r="B87" t="s">
        <v>15</v>
      </c>
      <c r="C87">
        <v>48751</v>
      </c>
      <c r="D87">
        <v>3941930</v>
      </c>
      <c r="E87">
        <v>478073139.05000001</v>
      </c>
      <c r="F87" s="19">
        <f>VLOOKUP(A87&amp;B87,Sheet1!E:G,2,FALSE)</f>
        <v>3.1</v>
      </c>
    </row>
    <row r="88" spans="1:6" x14ac:dyDescent="0.15">
      <c r="A88" t="s">
        <v>518</v>
      </c>
      <c r="B88" t="s">
        <v>16</v>
      </c>
      <c r="C88">
        <v>48751</v>
      </c>
      <c r="D88">
        <v>9919812</v>
      </c>
      <c r="E88">
        <v>1617055911.6600001</v>
      </c>
      <c r="F88" s="19">
        <f>VLOOKUP(A88&amp;B88,Sheet1!E:G,2,FALSE)</f>
        <v>1.5</v>
      </c>
    </row>
    <row r="89" spans="1:6" x14ac:dyDescent="0.15">
      <c r="A89" t="s">
        <v>608</v>
      </c>
      <c r="B89" t="s">
        <v>639</v>
      </c>
      <c r="C89">
        <v>347282</v>
      </c>
      <c r="D89">
        <v>114821</v>
      </c>
      <c r="E89">
        <v>6686341.3099999996</v>
      </c>
      <c r="F89" s="19" t="e">
        <f>VLOOKUP(A89&amp;B89,Sheet1!E:G,2,FALSE)</f>
        <v>#N/A</v>
      </c>
    </row>
    <row r="90" spans="1:6" x14ac:dyDescent="0.15">
      <c r="A90" t="s">
        <v>608</v>
      </c>
      <c r="B90" t="s">
        <v>607</v>
      </c>
      <c r="C90">
        <v>347282</v>
      </c>
      <c r="D90">
        <v>303981</v>
      </c>
      <c r="E90">
        <v>10748397.539999999</v>
      </c>
      <c r="F90" s="19" t="e">
        <f>VLOOKUP(A90&amp;B90,Sheet1!E:G,2,FALSE)</f>
        <v>#N/A</v>
      </c>
    </row>
    <row r="91" spans="1:6" x14ac:dyDescent="0.15">
      <c r="A91" t="s">
        <v>738</v>
      </c>
      <c r="B91" t="s">
        <v>737</v>
      </c>
      <c r="C91">
        <v>6658026</v>
      </c>
      <c r="D91">
        <v>16700</v>
      </c>
      <c r="E91">
        <v>1574485.19</v>
      </c>
      <c r="F91" s="19" t="e">
        <f>VLOOKUP(A91&amp;B91,Sheet1!E:G,2,FALSE)</f>
        <v>#N/A</v>
      </c>
    </row>
    <row r="92" spans="1:6" x14ac:dyDescent="0.15">
      <c r="A92" t="s">
        <v>780</v>
      </c>
      <c r="B92" t="s">
        <v>779</v>
      </c>
      <c r="C92">
        <v>6023891</v>
      </c>
      <c r="D92">
        <v>7099</v>
      </c>
      <c r="E92">
        <v>268712.43</v>
      </c>
      <c r="F92" s="19" t="e">
        <f>VLOOKUP(A92&amp;B92,Sheet1!E:G,2,FALSE)</f>
        <v>#N/A</v>
      </c>
    </row>
    <row r="93" spans="1:6" x14ac:dyDescent="0.15">
      <c r="A93" t="s">
        <v>708</v>
      </c>
      <c r="B93" t="s">
        <v>707</v>
      </c>
      <c r="C93">
        <v>1126364</v>
      </c>
      <c r="D93">
        <v>51487</v>
      </c>
      <c r="E93">
        <v>3080179.12</v>
      </c>
      <c r="F93" s="19" t="e">
        <f>VLOOKUP(A93&amp;B93,Sheet1!E:G,2,FALSE)</f>
        <v>#N/A</v>
      </c>
    </row>
    <row r="94" spans="1:6" x14ac:dyDescent="0.15">
      <c r="A94" t="s">
        <v>653</v>
      </c>
      <c r="B94" t="s">
        <v>652</v>
      </c>
      <c r="C94">
        <v>679183</v>
      </c>
      <c r="D94">
        <v>83623</v>
      </c>
      <c r="E94">
        <v>5038628.47</v>
      </c>
      <c r="F94" s="19" t="e">
        <f>VLOOKUP(A94&amp;B94,Sheet1!E:G,2,FALSE)</f>
        <v>#N/A</v>
      </c>
    </row>
    <row r="95" spans="1:6" x14ac:dyDescent="0.15">
      <c r="A95" t="s">
        <v>653</v>
      </c>
      <c r="B95" t="s">
        <v>656</v>
      </c>
      <c r="C95">
        <v>679183</v>
      </c>
      <c r="D95">
        <v>116056</v>
      </c>
      <c r="E95">
        <v>4933041.24</v>
      </c>
      <c r="F95" s="19" t="e">
        <f>VLOOKUP(A95&amp;B95,Sheet1!E:G,2,FALSE)</f>
        <v>#N/A</v>
      </c>
    </row>
    <row r="96" spans="1:6" x14ac:dyDescent="0.15">
      <c r="A96" t="s">
        <v>62</v>
      </c>
      <c r="B96" t="s">
        <v>540</v>
      </c>
      <c r="C96">
        <v>280406</v>
      </c>
      <c r="D96">
        <v>566988</v>
      </c>
      <c r="E96">
        <v>57615494.409999996</v>
      </c>
      <c r="F96" s="19" t="e">
        <f>VLOOKUP(A96&amp;B96,Sheet1!E:G,2,FALSE)</f>
        <v>#N/A</v>
      </c>
    </row>
    <row r="97" spans="1:6" x14ac:dyDescent="0.15">
      <c r="A97" t="s">
        <v>62</v>
      </c>
      <c r="B97" t="s">
        <v>66</v>
      </c>
      <c r="C97">
        <v>280406</v>
      </c>
      <c r="D97">
        <v>2660296</v>
      </c>
      <c r="E97">
        <v>340195226.02999997</v>
      </c>
      <c r="F97" s="19">
        <f>VLOOKUP(A97&amp;B97,Sheet1!E:G,2,FALSE)</f>
        <v>1.79</v>
      </c>
    </row>
    <row r="98" spans="1:6" x14ac:dyDescent="0.15">
      <c r="A98" t="s">
        <v>62</v>
      </c>
      <c r="B98" t="s">
        <v>68</v>
      </c>
      <c r="C98">
        <v>280406</v>
      </c>
      <c r="D98">
        <v>373294</v>
      </c>
      <c r="E98">
        <v>87536312.709999993</v>
      </c>
      <c r="F98" s="19">
        <f>VLOOKUP(A98&amp;B98,Sheet1!E:G,2,FALSE)</f>
        <v>3.4</v>
      </c>
    </row>
    <row r="99" spans="1:6" x14ac:dyDescent="0.15">
      <c r="A99" t="s">
        <v>62</v>
      </c>
      <c r="B99" t="s">
        <v>63</v>
      </c>
      <c r="C99">
        <v>280406</v>
      </c>
      <c r="D99">
        <v>522165</v>
      </c>
      <c r="E99">
        <v>119800825.13</v>
      </c>
      <c r="F99" s="19">
        <f>VLOOKUP(A99&amp;B99,Sheet1!E:G,2,FALSE)</f>
        <v>2.93</v>
      </c>
    </row>
    <row r="100" spans="1:6" x14ac:dyDescent="0.15">
      <c r="A100" t="s">
        <v>62</v>
      </c>
      <c r="B100" t="s">
        <v>67</v>
      </c>
      <c r="C100">
        <v>280406</v>
      </c>
      <c r="D100">
        <v>41855</v>
      </c>
      <c r="E100">
        <v>7569131.5599999996</v>
      </c>
      <c r="F100" s="19">
        <f>VLOOKUP(A100&amp;B100,Sheet1!E:G,2,FALSE)</f>
        <v>2.36</v>
      </c>
    </row>
    <row r="101" spans="1:6" x14ac:dyDescent="0.15">
      <c r="A101" t="s">
        <v>62</v>
      </c>
      <c r="B101" t="s">
        <v>64</v>
      </c>
      <c r="C101">
        <v>280406</v>
      </c>
      <c r="D101">
        <v>94878</v>
      </c>
      <c r="E101">
        <v>12242636.199999999</v>
      </c>
      <c r="F101" s="19">
        <f>VLOOKUP(A101&amp;B101,Sheet1!E:G,2,FALSE)</f>
        <v>1.72</v>
      </c>
    </row>
    <row r="102" spans="1:6" x14ac:dyDescent="0.15">
      <c r="A102" t="s">
        <v>62</v>
      </c>
      <c r="B102" t="s">
        <v>718</v>
      </c>
      <c r="C102">
        <v>280406</v>
      </c>
      <c r="D102">
        <v>11530</v>
      </c>
      <c r="E102">
        <v>2561888.39</v>
      </c>
      <c r="F102" s="19" t="e">
        <f>VLOOKUP(A102&amp;B102,Sheet1!E:G,2,FALSE)</f>
        <v>#N/A</v>
      </c>
    </row>
    <row r="103" spans="1:6" x14ac:dyDescent="0.15">
      <c r="A103" t="s">
        <v>678</v>
      </c>
      <c r="B103" t="s">
        <v>677</v>
      </c>
      <c r="C103">
        <v>5213819</v>
      </c>
      <c r="D103">
        <v>26438</v>
      </c>
      <c r="E103">
        <v>3866183.43</v>
      </c>
      <c r="F103" s="19" t="e">
        <f>VLOOKUP(A103&amp;B103,Sheet1!E:G,2,FALSE)</f>
        <v>#N/A</v>
      </c>
    </row>
    <row r="104" spans="1:6" x14ac:dyDescent="0.15">
      <c r="A104" t="s">
        <v>628</v>
      </c>
      <c r="B104" t="s">
        <v>757</v>
      </c>
      <c r="C104">
        <v>224831</v>
      </c>
      <c r="D104">
        <v>7468</v>
      </c>
      <c r="E104">
        <v>1102082.46</v>
      </c>
      <c r="F104" s="19" t="e">
        <f>VLOOKUP(A104&amp;B104,Sheet1!E:G,2,FALSE)</f>
        <v>#N/A</v>
      </c>
    </row>
    <row r="105" spans="1:6" x14ac:dyDescent="0.15">
      <c r="A105" t="s">
        <v>628</v>
      </c>
      <c r="B105" t="s">
        <v>627</v>
      </c>
      <c r="C105">
        <v>224831</v>
      </c>
      <c r="D105">
        <v>15560</v>
      </c>
      <c r="E105">
        <v>8445301.5199999996</v>
      </c>
      <c r="F105" s="19" t="e">
        <f>VLOOKUP(A105&amp;B105,Sheet1!E:G,2,FALSE)</f>
        <v>#N/A</v>
      </c>
    </row>
    <row r="106" spans="1:6" x14ac:dyDescent="0.15">
      <c r="A106" t="s">
        <v>551</v>
      </c>
      <c r="B106" t="s">
        <v>415</v>
      </c>
      <c r="C106">
        <v>3664</v>
      </c>
      <c r="D106">
        <v>570784</v>
      </c>
      <c r="E106">
        <v>32975673.800000001</v>
      </c>
      <c r="F106" s="19">
        <f>VLOOKUP(A106&amp;B106,Sheet1!E:G,2,FALSE)</f>
        <v>1.21</v>
      </c>
    </row>
    <row r="107" spans="1:6" x14ac:dyDescent="0.15">
      <c r="A107" t="s">
        <v>530</v>
      </c>
      <c r="B107" t="s">
        <v>164</v>
      </c>
      <c r="C107">
        <v>347380</v>
      </c>
      <c r="D107">
        <v>786836</v>
      </c>
      <c r="E107">
        <v>116250154.27</v>
      </c>
      <c r="F107" s="19">
        <f>VLOOKUP(A107&amp;B107,Sheet1!E:G,2,FALSE)</f>
        <v>2.15</v>
      </c>
    </row>
    <row r="108" spans="1:6" x14ac:dyDescent="0.15">
      <c r="A108" t="s">
        <v>530</v>
      </c>
      <c r="B108" t="s">
        <v>165</v>
      </c>
      <c r="C108">
        <v>347380</v>
      </c>
      <c r="D108">
        <v>95022</v>
      </c>
      <c r="E108">
        <v>13226701.800000001</v>
      </c>
      <c r="F108" s="19">
        <f>VLOOKUP(A108&amp;B108,Sheet1!E:G,2,FALSE)</f>
        <v>1.45</v>
      </c>
    </row>
    <row r="109" spans="1:6" x14ac:dyDescent="0.15">
      <c r="A109" t="s">
        <v>574</v>
      </c>
      <c r="B109" t="s">
        <v>681</v>
      </c>
      <c r="C109">
        <v>6123232</v>
      </c>
      <c r="D109">
        <v>63610</v>
      </c>
      <c r="E109">
        <v>3648970.16</v>
      </c>
      <c r="F109" s="19" t="e">
        <f>VLOOKUP(A109&amp;B109,Sheet1!E:G,2,FALSE)</f>
        <v>#N/A</v>
      </c>
    </row>
    <row r="110" spans="1:6" x14ac:dyDescent="0.15">
      <c r="A110" t="s">
        <v>574</v>
      </c>
      <c r="B110" t="s">
        <v>573</v>
      </c>
      <c r="C110">
        <v>6123232</v>
      </c>
      <c r="D110">
        <v>399506</v>
      </c>
      <c r="E110">
        <v>24098066.280000001</v>
      </c>
      <c r="F110" s="19" t="e">
        <f>VLOOKUP(A110&amp;B110,Sheet1!E:G,2,FALSE)</f>
        <v>#N/A</v>
      </c>
    </row>
    <row r="111" spans="1:6" x14ac:dyDescent="0.15">
      <c r="A111" t="s">
        <v>491</v>
      </c>
      <c r="B111" t="s">
        <v>638</v>
      </c>
      <c r="C111">
        <v>3164420</v>
      </c>
      <c r="D111">
        <v>102538</v>
      </c>
      <c r="E111">
        <v>6864000.25</v>
      </c>
      <c r="F111" s="19" t="e">
        <f>VLOOKUP(A111&amp;B111,Sheet1!E:G,2,FALSE)</f>
        <v>#N/A</v>
      </c>
    </row>
    <row r="112" spans="1:6" x14ac:dyDescent="0.15">
      <c r="A112" t="s">
        <v>491</v>
      </c>
      <c r="B112" t="s">
        <v>548</v>
      </c>
      <c r="C112">
        <v>3164420</v>
      </c>
      <c r="D112">
        <v>404955</v>
      </c>
      <c r="E112">
        <v>36617087.740000002</v>
      </c>
      <c r="F112" s="19" t="e">
        <f>VLOOKUP(A112&amp;B112,Sheet1!E:G,2,FALSE)</f>
        <v>#N/A</v>
      </c>
    </row>
    <row r="113" spans="1:6" x14ac:dyDescent="0.15">
      <c r="A113" t="s">
        <v>744</v>
      </c>
      <c r="B113" t="s">
        <v>743</v>
      </c>
      <c r="C113">
        <v>6808297</v>
      </c>
      <c r="D113">
        <v>21220</v>
      </c>
      <c r="E113">
        <v>1415158</v>
      </c>
      <c r="F113" s="19" t="e">
        <f>VLOOKUP(A113&amp;B113,Sheet1!E:G,2,FALSE)</f>
        <v>#N/A</v>
      </c>
    </row>
    <row r="114" spans="1:6" x14ac:dyDescent="0.15">
      <c r="A114" t="s">
        <v>545</v>
      </c>
      <c r="B114" t="s">
        <v>287</v>
      </c>
      <c r="C114">
        <v>56692</v>
      </c>
      <c r="D114">
        <v>250755</v>
      </c>
      <c r="E114">
        <v>41986295.270000003</v>
      </c>
      <c r="F114" s="19">
        <f>VLOOKUP(A114&amp;B114,Sheet1!E:G,2,FALSE)</f>
        <v>1.51111111111111</v>
      </c>
    </row>
    <row r="115" spans="1:6" x14ac:dyDescent="0.15">
      <c r="A115" t="s">
        <v>733</v>
      </c>
      <c r="B115" t="s">
        <v>732</v>
      </c>
      <c r="C115">
        <v>2231638</v>
      </c>
      <c r="D115">
        <v>28660</v>
      </c>
      <c r="E115">
        <v>1735302.85</v>
      </c>
      <c r="F115" s="19" t="e">
        <f>VLOOKUP(A115&amp;B115,Sheet1!E:G,2,FALSE)</f>
        <v>#N/A</v>
      </c>
    </row>
    <row r="116" spans="1:6" x14ac:dyDescent="0.15">
      <c r="A116" t="s">
        <v>535</v>
      </c>
      <c r="B116" t="s">
        <v>534</v>
      </c>
      <c r="C116">
        <v>694784</v>
      </c>
      <c r="D116">
        <v>1253202</v>
      </c>
      <c r="E116">
        <v>89732050.209999993</v>
      </c>
      <c r="F116" s="19" t="e">
        <f>VLOOKUP(A116&amp;B116,Sheet1!E:G,2,FALSE)</f>
        <v>#N/A</v>
      </c>
    </row>
    <row r="117" spans="1:6" x14ac:dyDescent="0.15">
      <c r="A117" t="s">
        <v>535</v>
      </c>
      <c r="B117" t="s">
        <v>331</v>
      </c>
      <c r="C117">
        <v>694784</v>
      </c>
      <c r="D117">
        <v>502551</v>
      </c>
      <c r="E117">
        <v>28358383.699999999</v>
      </c>
      <c r="F117" s="19">
        <f>VLOOKUP(A117&amp;B117,Sheet1!E:G,2,FALSE)</f>
        <v>1.48</v>
      </c>
    </row>
    <row r="118" spans="1:6" x14ac:dyDescent="0.15">
      <c r="A118" t="s">
        <v>268</v>
      </c>
      <c r="B118" t="s">
        <v>762</v>
      </c>
      <c r="C118">
        <v>5486044</v>
      </c>
      <c r="D118">
        <v>9058</v>
      </c>
      <c r="E118">
        <v>838899.01</v>
      </c>
      <c r="F118" s="19" t="e">
        <f>VLOOKUP(A118&amp;B118,Sheet1!E:G,2,FALSE)</f>
        <v>#N/A</v>
      </c>
    </row>
    <row r="119" spans="1:6" x14ac:dyDescent="0.15">
      <c r="A119" t="s">
        <v>268</v>
      </c>
      <c r="B119" t="s">
        <v>636</v>
      </c>
      <c r="C119">
        <v>5486044</v>
      </c>
      <c r="D119">
        <v>69907</v>
      </c>
      <c r="E119">
        <v>7069874.2300000004</v>
      </c>
      <c r="F119" s="19" t="e">
        <f>VLOOKUP(A119&amp;B119,Sheet1!E:G,2,FALSE)</f>
        <v>#N/A</v>
      </c>
    </row>
    <row r="120" spans="1:6" x14ac:dyDescent="0.15">
      <c r="A120" t="s">
        <v>268</v>
      </c>
      <c r="B120" t="s">
        <v>593</v>
      </c>
      <c r="C120">
        <v>5486044</v>
      </c>
      <c r="D120">
        <v>291829</v>
      </c>
      <c r="E120">
        <v>15174705.029999999</v>
      </c>
      <c r="F120" s="19" t="e">
        <f>VLOOKUP(A120&amp;B120,Sheet1!E:G,2,FALSE)</f>
        <v>#N/A</v>
      </c>
    </row>
    <row r="121" spans="1:6" x14ac:dyDescent="0.15">
      <c r="A121" t="s">
        <v>268</v>
      </c>
      <c r="B121" t="s">
        <v>715</v>
      </c>
      <c r="C121">
        <v>5486044</v>
      </c>
      <c r="D121">
        <v>33219</v>
      </c>
      <c r="E121">
        <v>2721173.89</v>
      </c>
      <c r="F121" s="19" t="e">
        <f>VLOOKUP(A121&amp;B121,Sheet1!E:G,2,FALSE)</f>
        <v>#N/A</v>
      </c>
    </row>
    <row r="122" spans="1:6" x14ac:dyDescent="0.15">
      <c r="A122" t="s">
        <v>630</v>
      </c>
      <c r="B122" t="s">
        <v>315</v>
      </c>
      <c r="C122">
        <v>914927</v>
      </c>
      <c r="D122">
        <v>3366</v>
      </c>
      <c r="E122">
        <v>1044579.93</v>
      </c>
      <c r="F122" s="19">
        <f>VLOOKUP(A122&amp;B122,Sheet1!E:G,2,FALSE)</f>
        <v>2.2999999999999998</v>
      </c>
    </row>
    <row r="123" spans="1:6" x14ac:dyDescent="0.15">
      <c r="A123" t="s">
        <v>630</v>
      </c>
      <c r="B123" t="s">
        <v>314</v>
      </c>
      <c r="C123">
        <v>914927</v>
      </c>
      <c r="D123">
        <v>16395</v>
      </c>
      <c r="E123">
        <v>3099071.01</v>
      </c>
      <c r="F123" s="19">
        <f>VLOOKUP(A123&amp;B123,Sheet1!E:G,2,FALSE)</f>
        <v>1.62</v>
      </c>
    </row>
    <row r="124" spans="1:6" x14ac:dyDescent="0.15">
      <c r="A124" t="s">
        <v>630</v>
      </c>
      <c r="B124" t="s">
        <v>313</v>
      </c>
      <c r="C124">
        <v>914927</v>
      </c>
      <c r="D124">
        <v>18615</v>
      </c>
      <c r="E124">
        <v>8211453.5099999998</v>
      </c>
      <c r="F124" s="19">
        <f>VLOOKUP(A124&amp;B124,Sheet1!E:G,2,FALSE)</f>
        <v>2.0619047619047599</v>
      </c>
    </row>
    <row r="125" spans="1:6" x14ac:dyDescent="0.15">
      <c r="A125" t="s">
        <v>538</v>
      </c>
      <c r="B125" t="s">
        <v>763</v>
      </c>
      <c r="C125">
        <v>3854981</v>
      </c>
      <c r="D125">
        <v>77440</v>
      </c>
      <c r="E125">
        <v>766594.85</v>
      </c>
      <c r="F125" s="19" t="e">
        <f>VLOOKUP(A125&amp;B125,Sheet1!E:G,2,FALSE)</f>
        <v>#N/A</v>
      </c>
    </row>
    <row r="126" spans="1:6" x14ac:dyDescent="0.15">
      <c r="A126" t="s">
        <v>538</v>
      </c>
      <c r="B126" t="s">
        <v>503</v>
      </c>
      <c r="C126">
        <v>3854981</v>
      </c>
      <c r="D126">
        <v>7182104</v>
      </c>
      <c r="E126">
        <v>70808210.969999999</v>
      </c>
      <c r="F126" s="19">
        <f>VLOOKUP(A126&amp;B126,Sheet1!E:G,2,FALSE)</f>
        <v>0.59</v>
      </c>
    </row>
    <row r="127" spans="1:6" x14ac:dyDescent="0.15">
      <c r="A127" t="s">
        <v>278</v>
      </c>
      <c r="B127" t="s">
        <v>626</v>
      </c>
      <c r="C127">
        <v>1115649</v>
      </c>
      <c r="D127">
        <v>156100</v>
      </c>
      <c r="E127">
        <v>8451907.1500000004</v>
      </c>
      <c r="F127" s="19" t="e">
        <f>VLOOKUP(A127&amp;B127,Sheet1!E:G,2,FALSE)</f>
        <v>#N/A</v>
      </c>
    </row>
    <row r="128" spans="1:6" x14ac:dyDescent="0.15">
      <c r="A128" t="s">
        <v>641</v>
      </c>
      <c r="B128" t="s">
        <v>640</v>
      </c>
      <c r="C128">
        <v>1322273</v>
      </c>
      <c r="D128">
        <v>107399</v>
      </c>
      <c r="E128">
        <v>6406487.4699999997</v>
      </c>
      <c r="F128" s="19" t="e">
        <f>VLOOKUP(A128&amp;B128,Sheet1!E:G,2,FALSE)</f>
        <v>#N/A</v>
      </c>
    </row>
    <row r="129" spans="1:6" x14ac:dyDescent="0.15">
      <c r="A129" t="s">
        <v>766</v>
      </c>
      <c r="B129" t="s">
        <v>765</v>
      </c>
      <c r="C129">
        <v>2253370</v>
      </c>
      <c r="D129">
        <v>17312</v>
      </c>
      <c r="E129">
        <v>751165.61</v>
      </c>
      <c r="F129" s="19" t="e">
        <f>VLOOKUP(A129&amp;B129,Sheet1!E:G,2,FALSE)</f>
        <v>#N/A</v>
      </c>
    </row>
    <row r="130" spans="1:6" x14ac:dyDescent="0.15">
      <c r="A130" t="s">
        <v>527</v>
      </c>
      <c r="B130" t="s">
        <v>526</v>
      </c>
      <c r="C130">
        <v>211072</v>
      </c>
      <c r="D130">
        <v>2635164</v>
      </c>
      <c r="E130">
        <v>142902929.55000001</v>
      </c>
      <c r="F130" s="19" t="e">
        <f>VLOOKUP(A130&amp;B130,Sheet1!E:G,2,FALSE)</f>
        <v>#N/A</v>
      </c>
    </row>
    <row r="131" spans="1:6" x14ac:dyDescent="0.15">
      <c r="A131" t="s">
        <v>527</v>
      </c>
      <c r="B131" t="s">
        <v>580</v>
      </c>
      <c r="C131">
        <v>211072</v>
      </c>
      <c r="D131">
        <v>346902</v>
      </c>
      <c r="E131">
        <v>22943305.649999999</v>
      </c>
      <c r="F131" s="19" t="e">
        <f>VLOOKUP(A131&amp;B131,Sheet1!E:G,2,FALSE)</f>
        <v>#N/A</v>
      </c>
    </row>
    <row r="132" spans="1:6" x14ac:dyDescent="0.15">
      <c r="A132" t="s">
        <v>527</v>
      </c>
      <c r="B132" t="s">
        <v>719</v>
      </c>
      <c r="C132">
        <v>211072</v>
      </c>
      <c r="D132">
        <v>45498</v>
      </c>
      <c r="E132">
        <v>2550092.14</v>
      </c>
      <c r="F132" s="19" t="e">
        <f>VLOOKUP(A132&amp;B132,Sheet1!E:G,2,FALSE)</f>
        <v>#N/A</v>
      </c>
    </row>
    <row r="133" spans="1:6" x14ac:dyDescent="0.15">
      <c r="A133" t="s">
        <v>606</v>
      </c>
      <c r="B133" t="s">
        <v>730</v>
      </c>
      <c r="C133">
        <v>6929301</v>
      </c>
      <c r="D133">
        <v>38607</v>
      </c>
      <c r="E133">
        <v>1828617.82</v>
      </c>
      <c r="F133" s="19" t="e">
        <f>VLOOKUP(A133&amp;B133,Sheet1!E:G,2,FALSE)</f>
        <v>#N/A</v>
      </c>
    </row>
    <row r="134" spans="1:6" x14ac:dyDescent="0.15">
      <c r="A134" t="s">
        <v>606</v>
      </c>
      <c r="B134" t="s">
        <v>605</v>
      </c>
      <c r="C134">
        <v>6929301</v>
      </c>
      <c r="D134">
        <v>311994</v>
      </c>
      <c r="E134">
        <v>10917175.640000001</v>
      </c>
      <c r="F134" s="19" t="e">
        <f>VLOOKUP(A134&amp;B134,Sheet1!E:G,2,FALSE)</f>
        <v>#N/A</v>
      </c>
    </row>
    <row r="135" spans="1:6" x14ac:dyDescent="0.15">
      <c r="A135" t="s">
        <v>700</v>
      </c>
      <c r="B135" t="s">
        <v>381</v>
      </c>
      <c r="C135">
        <v>4800073</v>
      </c>
      <c r="D135">
        <v>23636</v>
      </c>
      <c r="E135">
        <v>3320458.58</v>
      </c>
      <c r="F135" s="19">
        <f>VLOOKUP(A135&amp;B135,Sheet1!E:G,2,FALSE)</f>
        <v>4.7699999999999996</v>
      </c>
    </row>
    <row r="136" spans="1:6" x14ac:dyDescent="0.15">
      <c r="A136" t="s">
        <v>692</v>
      </c>
      <c r="B136" t="s">
        <v>691</v>
      </c>
      <c r="C136">
        <v>78602</v>
      </c>
      <c r="D136">
        <v>78382</v>
      </c>
      <c r="E136">
        <v>3493353.47</v>
      </c>
      <c r="F136" s="19" t="e">
        <f>VLOOKUP(A136&amp;B136,Sheet1!E:G,2,FALSE)</f>
        <v>#N/A</v>
      </c>
    </row>
    <row r="137" spans="1:6" x14ac:dyDescent="0.15">
      <c r="A137" t="s">
        <v>86</v>
      </c>
      <c r="B137" t="s">
        <v>296</v>
      </c>
      <c r="C137">
        <v>280006</v>
      </c>
      <c r="D137">
        <v>595418</v>
      </c>
      <c r="E137">
        <v>38717799.170000002</v>
      </c>
      <c r="F137" s="19">
        <f>VLOOKUP(A137&amp;B137,Sheet1!E:G,2,FALSE)</f>
        <v>0.73145161290322602</v>
      </c>
    </row>
    <row r="138" spans="1:6" x14ac:dyDescent="0.15">
      <c r="A138" t="s">
        <v>86</v>
      </c>
      <c r="B138" t="s">
        <v>89</v>
      </c>
      <c r="C138">
        <v>280006</v>
      </c>
      <c r="D138">
        <v>352585</v>
      </c>
      <c r="E138">
        <v>21851314.010000002</v>
      </c>
      <c r="F138" s="19">
        <f>VLOOKUP(A138&amp;B138,Sheet1!E:G,2,FALSE)</f>
        <v>1.08</v>
      </c>
    </row>
    <row r="139" spans="1:6" x14ac:dyDescent="0.15">
      <c r="A139" t="s">
        <v>86</v>
      </c>
      <c r="B139" t="s">
        <v>88</v>
      </c>
      <c r="C139">
        <v>280006</v>
      </c>
      <c r="D139">
        <v>58266</v>
      </c>
      <c r="E139">
        <v>7681226.3700000001</v>
      </c>
      <c r="F139" s="19">
        <f>VLOOKUP(A139&amp;B139,Sheet1!E:G,2,FALSE)</f>
        <v>0.95</v>
      </c>
    </row>
    <row r="140" spans="1:6" x14ac:dyDescent="0.15">
      <c r="A140" t="s">
        <v>86</v>
      </c>
      <c r="B140" t="s">
        <v>87</v>
      </c>
      <c r="C140">
        <v>280006</v>
      </c>
      <c r="D140">
        <v>2046999</v>
      </c>
      <c r="E140">
        <v>194195803.81</v>
      </c>
      <c r="F140" s="19">
        <f>VLOOKUP(A140&amp;B140,Sheet1!E:G,2,FALSE)</f>
        <v>1.17</v>
      </c>
    </row>
    <row r="141" spans="1:6" x14ac:dyDescent="0.15">
      <c r="A141" t="s">
        <v>479</v>
      </c>
      <c r="B141" t="s">
        <v>483</v>
      </c>
      <c r="C141">
        <v>274709</v>
      </c>
      <c r="D141">
        <v>9888</v>
      </c>
      <c r="E141">
        <v>568941.24</v>
      </c>
      <c r="F141" s="19">
        <f>VLOOKUP(A141&amp;B141,Sheet1!E:G,2,FALSE)</f>
        <v>1.56</v>
      </c>
    </row>
    <row r="142" spans="1:6" x14ac:dyDescent="0.15">
      <c r="A142" t="s">
        <v>752</v>
      </c>
      <c r="B142" t="s">
        <v>751</v>
      </c>
      <c r="C142">
        <v>3580516</v>
      </c>
      <c r="D142">
        <v>38218</v>
      </c>
      <c r="E142">
        <v>1275270.04</v>
      </c>
      <c r="F142" s="19" t="e">
        <f>VLOOKUP(A142&amp;B142,Sheet1!E:G,2,FALSE)</f>
        <v>#N/A</v>
      </c>
    </row>
    <row r="143" spans="1:6" x14ac:dyDescent="0.15">
      <c r="A143" t="s">
        <v>683</v>
      </c>
      <c r="B143" t="s">
        <v>682</v>
      </c>
      <c r="C143">
        <v>3513841</v>
      </c>
      <c r="D143">
        <v>45568</v>
      </c>
      <c r="E143">
        <v>3620646.16</v>
      </c>
      <c r="F143" s="19" t="e">
        <f>VLOOKUP(A143&amp;B143,Sheet1!E:G,2,FALSE)</f>
        <v>#N/A</v>
      </c>
    </row>
    <row r="144" spans="1:6" x14ac:dyDescent="0.15">
      <c r="A144" t="s">
        <v>749</v>
      </c>
      <c r="B144" t="s">
        <v>748</v>
      </c>
      <c r="C144">
        <v>7099133</v>
      </c>
      <c r="D144">
        <v>48166</v>
      </c>
      <c r="E144">
        <v>1294403.73</v>
      </c>
      <c r="F144" s="19" t="e">
        <f>VLOOKUP(A144&amp;B144,Sheet1!E:G,2,FALSE)</f>
        <v>#N/A</v>
      </c>
    </row>
    <row r="145" spans="1:6" x14ac:dyDescent="0.15">
      <c r="A145" t="s">
        <v>774</v>
      </c>
      <c r="B145" t="s">
        <v>773</v>
      </c>
      <c r="C145">
        <v>5204791</v>
      </c>
      <c r="D145">
        <v>9657</v>
      </c>
      <c r="E145">
        <v>487593.17</v>
      </c>
      <c r="F145" s="19" t="e">
        <f>VLOOKUP(A145&amp;B145,Sheet1!E:G,2,FALSE)</f>
        <v>#N/A</v>
      </c>
    </row>
    <row r="146" spans="1:6" x14ac:dyDescent="0.15">
      <c r="A146" t="s">
        <v>675</v>
      </c>
      <c r="B146" t="s">
        <v>727</v>
      </c>
      <c r="C146">
        <v>4832136</v>
      </c>
      <c r="D146">
        <v>41753</v>
      </c>
      <c r="E146">
        <v>1922095.45</v>
      </c>
      <c r="F146" s="19" t="e">
        <f>VLOOKUP(A146&amp;B146,Sheet1!E:G,2,FALSE)</f>
        <v>#N/A</v>
      </c>
    </row>
    <row r="147" spans="1:6" x14ac:dyDescent="0.15">
      <c r="A147" t="s">
        <v>675</v>
      </c>
      <c r="B147" t="s">
        <v>674</v>
      </c>
      <c r="C147">
        <v>4832136</v>
      </c>
      <c r="D147">
        <v>65323</v>
      </c>
      <c r="E147">
        <v>3939621.33</v>
      </c>
      <c r="F147" s="19" t="e">
        <f>VLOOKUP(A147&amp;B147,Sheet1!E:G,2,FALSE)</f>
        <v>#N/A</v>
      </c>
    </row>
    <row r="148" spans="1:6" x14ac:dyDescent="0.15">
      <c r="A148" t="s">
        <v>22</v>
      </c>
      <c r="B148" t="s">
        <v>28</v>
      </c>
      <c r="C148">
        <v>274044</v>
      </c>
      <c r="D148">
        <v>473364</v>
      </c>
      <c r="E148">
        <v>61434868.159999996</v>
      </c>
      <c r="F148" s="19">
        <f>VLOOKUP(A148&amp;B148,Sheet1!E:G,2,FALSE)</f>
        <v>2.6</v>
      </c>
    </row>
    <row r="149" spans="1:6" x14ac:dyDescent="0.15">
      <c r="A149" t="s">
        <v>22</v>
      </c>
      <c r="B149" t="s">
        <v>23</v>
      </c>
      <c r="C149">
        <v>274044</v>
      </c>
      <c r="D149">
        <v>3029733</v>
      </c>
      <c r="E149">
        <v>401799890.22000003</v>
      </c>
      <c r="F149" s="19">
        <f>VLOOKUP(A149&amp;B149,Sheet1!E:G,2,FALSE)</f>
        <v>3.8</v>
      </c>
    </row>
    <row r="150" spans="1:6" x14ac:dyDescent="0.15">
      <c r="A150" t="s">
        <v>22</v>
      </c>
      <c r="B150" t="s">
        <v>25</v>
      </c>
      <c r="C150">
        <v>274044</v>
      </c>
      <c r="D150">
        <v>4577364</v>
      </c>
      <c r="E150">
        <v>797357448.36000001</v>
      </c>
      <c r="F150" s="19">
        <f>VLOOKUP(A150&amp;B150,Sheet1!E:G,2,FALSE)</f>
        <v>1</v>
      </c>
    </row>
    <row r="151" spans="1:6" x14ac:dyDescent="0.15">
      <c r="A151" t="s">
        <v>22</v>
      </c>
      <c r="B151" t="s">
        <v>26</v>
      </c>
      <c r="C151">
        <v>274044</v>
      </c>
      <c r="D151">
        <v>7005919</v>
      </c>
      <c r="E151">
        <v>803465058.97000003</v>
      </c>
      <c r="F151" s="19">
        <f>VLOOKUP(A151&amp;B151,Sheet1!E:G,2,FALSE)</f>
        <v>1.5</v>
      </c>
    </row>
    <row r="152" spans="1:6" x14ac:dyDescent="0.15">
      <c r="A152" t="s">
        <v>22</v>
      </c>
      <c r="B152" t="s">
        <v>24</v>
      </c>
      <c r="C152">
        <v>274044</v>
      </c>
      <c r="D152">
        <v>5566397</v>
      </c>
      <c r="E152">
        <v>821700015.53999996</v>
      </c>
      <c r="F152" s="19">
        <f>VLOOKUP(A152&amp;B152,Sheet1!E:G,2,FALSE)</f>
        <v>1.8</v>
      </c>
    </row>
    <row r="153" spans="1:6" x14ac:dyDescent="0.15">
      <c r="A153" t="s">
        <v>582</v>
      </c>
      <c r="B153" t="s">
        <v>642</v>
      </c>
      <c r="C153">
        <v>208289</v>
      </c>
      <c r="D153">
        <v>109302</v>
      </c>
      <c r="E153">
        <v>6210835.9000000004</v>
      </c>
      <c r="F153" s="19" t="e">
        <f>VLOOKUP(A153&amp;B153,Sheet1!E:G,2,FALSE)</f>
        <v>#N/A</v>
      </c>
    </row>
    <row r="154" spans="1:6" x14ac:dyDescent="0.15">
      <c r="A154" t="s">
        <v>582</v>
      </c>
      <c r="B154" t="s">
        <v>742</v>
      </c>
      <c r="C154">
        <v>208289</v>
      </c>
      <c r="D154">
        <v>18847</v>
      </c>
      <c r="E154">
        <v>1424088.67</v>
      </c>
      <c r="F154" s="19" t="e">
        <f>VLOOKUP(A154&amp;B154,Sheet1!E:G,2,FALSE)</f>
        <v>#N/A</v>
      </c>
    </row>
    <row r="155" spans="1:6" x14ac:dyDescent="0.15">
      <c r="A155" t="s">
        <v>582</v>
      </c>
      <c r="B155" t="s">
        <v>581</v>
      </c>
      <c r="C155">
        <v>208289</v>
      </c>
      <c r="D155">
        <v>436117</v>
      </c>
      <c r="E155">
        <v>21313984.989999998</v>
      </c>
      <c r="F155" s="19" t="e">
        <f>VLOOKUP(A155&amp;B155,Sheet1!E:G,2,FALSE)</f>
        <v>#N/A</v>
      </c>
    </row>
    <row r="156" spans="1:6" x14ac:dyDescent="0.15">
      <c r="A156" t="s">
        <v>475</v>
      </c>
      <c r="B156" t="s">
        <v>651</v>
      </c>
      <c r="C156">
        <v>2561156</v>
      </c>
      <c r="D156">
        <v>46458</v>
      </c>
      <c r="E156">
        <v>5042340.71</v>
      </c>
      <c r="F156" s="19" t="e">
        <f>VLOOKUP(A156&amp;B156,Sheet1!E:G,2,FALSE)</f>
        <v>#N/A</v>
      </c>
    </row>
    <row r="157" spans="1:6" x14ac:dyDescent="0.15">
      <c r="A157" t="s">
        <v>475</v>
      </c>
      <c r="B157" t="s">
        <v>476</v>
      </c>
      <c r="C157">
        <v>2561156</v>
      </c>
      <c r="D157">
        <v>142028</v>
      </c>
      <c r="E157">
        <v>10262088.210000001</v>
      </c>
      <c r="F157" s="19">
        <f>VLOOKUP(A157&amp;B157,Sheet1!E:G,2,FALSE)</f>
        <v>0.83</v>
      </c>
    </row>
    <row r="158" spans="1:6" x14ac:dyDescent="0.15">
      <c r="A158" t="s">
        <v>579</v>
      </c>
      <c r="B158" t="s">
        <v>578</v>
      </c>
      <c r="C158">
        <v>1617813</v>
      </c>
      <c r="D158">
        <v>429395</v>
      </c>
      <c r="E158">
        <v>23047794.579999998</v>
      </c>
      <c r="F158" s="19" t="e">
        <f>VLOOKUP(A158&amp;B158,Sheet1!E:G,2,FALSE)</f>
        <v>#N/A</v>
      </c>
    </row>
    <row r="159" spans="1:6" x14ac:dyDescent="0.15">
      <c r="A159" t="s">
        <v>579</v>
      </c>
      <c r="B159" t="s">
        <v>643</v>
      </c>
      <c r="C159">
        <v>1617813</v>
      </c>
      <c r="D159">
        <v>295070</v>
      </c>
      <c r="E159">
        <v>6008694.5</v>
      </c>
      <c r="F159" s="19" t="e">
        <f>VLOOKUP(A159&amp;B159,Sheet1!E:G,2,FALSE)</f>
        <v>#N/A</v>
      </c>
    </row>
    <row r="160" spans="1:6" x14ac:dyDescent="0.15">
      <c r="A160" t="s">
        <v>618</v>
      </c>
      <c r="B160" t="s">
        <v>617</v>
      </c>
      <c r="C160">
        <v>4886192</v>
      </c>
      <c r="D160">
        <v>161308</v>
      </c>
      <c r="E160">
        <v>9531143.3300000001</v>
      </c>
      <c r="F160" s="19" t="e">
        <f>VLOOKUP(A160&amp;B160,Sheet1!E:G,2,FALSE)</f>
        <v>#N/A</v>
      </c>
    </row>
    <row r="161" spans="1:6" x14ac:dyDescent="0.15">
      <c r="A161" t="s">
        <v>729</v>
      </c>
      <c r="B161" t="s">
        <v>728</v>
      </c>
      <c r="C161">
        <v>274050</v>
      </c>
      <c r="D161">
        <v>10665</v>
      </c>
      <c r="E161">
        <v>1854240.12</v>
      </c>
      <c r="F161" s="19" t="e">
        <f>VLOOKUP(A161&amp;B161,Sheet1!E:G,2,FALSE)</f>
        <v>#N/A</v>
      </c>
    </row>
    <row r="162" spans="1:6" x14ac:dyDescent="0.15">
      <c r="A162" t="s">
        <v>764</v>
      </c>
      <c r="B162" t="s">
        <v>422</v>
      </c>
      <c r="C162">
        <v>48660</v>
      </c>
      <c r="D162">
        <v>7860</v>
      </c>
      <c r="E162">
        <v>759448.27</v>
      </c>
      <c r="F162" s="19">
        <f>VLOOKUP(A162&amp;B162,Sheet1!E:G,2,FALSE)</f>
        <v>1.24</v>
      </c>
    </row>
    <row r="163" spans="1:6" x14ac:dyDescent="0.15">
      <c r="A163" t="s">
        <v>537</v>
      </c>
      <c r="B163" t="s">
        <v>547</v>
      </c>
      <c r="C163">
        <v>914569</v>
      </c>
      <c r="D163">
        <v>627053</v>
      </c>
      <c r="E163">
        <v>36894262.619999997</v>
      </c>
      <c r="F163" s="19" t="e">
        <f>VLOOKUP(A163&amp;B163,Sheet1!E:G,2,FALSE)</f>
        <v>#N/A</v>
      </c>
    </row>
    <row r="164" spans="1:6" x14ac:dyDescent="0.15">
      <c r="A164" t="s">
        <v>537</v>
      </c>
      <c r="B164" t="s">
        <v>555</v>
      </c>
      <c r="C164">
        <v>914569</v>
      </c>
      <c r="D164">
        <v>179537</v>
      </c>
      <c r="E164">
        <v>13407767.199999999</v>
      </c>
      <c r="F164" s="19" t="e">
        <f>VLOOKUP(A164&amp;B164,Sheet1!E:G,2,FALSE)</f>
        <v>#N/A</v>
      </c>
    </row>
    <row r="165" spans="1:6" x14ac:dyDescent="0.15">
      <c r="A165" t="s">
        <v>537</v>
      </c>
      <c r="B165" t="s">
        <v>428</v>
      </c>
      <c r="C165">
        <v>914569</v>
      </c>
      <c r="D165">
        <v>1040311</v>
      </c>
      <c r="E165">
        <v>72497601.400000006</v>
      </c>
      <c r="F165" s="19" t="e">
        <f>VLOOKUP(A165&amp;B165,Sheet1!E:G,2,FALSE)</f>
        <v>#N/A</v>
      </c>
    </row>
    <row r="166" spans="1:6" x14ac:dyDescent="0.15">
      <c r="A166" t="s">
        <v>587</v>
      </c>
      <c r="B166" t="s">
        <v>586</v>
      </c>
      <c r="C166">
        <v>1755639</v>
      </c>
      <c r="D166">
        <v>375243</v>
      </c>
      <c r="E166">
        <v>18478127.609999999</v>
      </c>
      <c r="F166" s="19" t="e">
        <f>VLOOKUP(A166&amp;B166,Sheet1!E:G,2,FALSE)</f>
        <v>#N/A</v>
      </c>
    </row>
    <row r="167" spans="1:6" x14ac:dyDescent="0.15">
      <c r="A167" t="s">
        <v>470</v>
      </c>
      <c r="B167" t="s">
        <v>473</v>
      </c>
      <c r="C167">
        <v>6095679</v>
      </c>
      <c r="D167">
        <v>102439</v>
      </c>
      <c r="E167">
        <v>7007852.4699999997</v>
      </c>
      <c r="F167" s="19">
        <f>VLOOKUP(A167&amp;B167,Sheet1!E:G,2,FALSE)</f>
        <v>0.76</v>
      </c>
    </row>
    <row r="168" spans="1:6" x14ac:dyDescent="0.15">
      <c r="A168" t="s">
        <v>687</v>
      </c>
      <c r="B168" t="s">
        <v>686</v>
      </c>
      <c r="C168">
        <v>377869</v>
      </c>
      <c r="D168">
        <v>46332</v>
      </c>
      <c r="E168">
        <v>3577825.36</v>
      </c>
      <c r="F168" s="19" t="e">
        <f>VLOOKUP(A168&amp;B168,Sheet1!E:G,2,FALSE)</f>
        <v>#N/A</v>
      </c>
    </row>
    <row r="169" spans="1:6" x14ac:dyDescent="0.15">
      <c r="A169" t="s">
        <v>257</v>
      </c>
      <c r="B169" t="s">
        <v>228</v>
      </c>
      <c r="C169">
        <v>2173428</v>
      </c>
      <c r="D169">
        <v>53085</v>
      </c>
      <c r="E169">
        <v>2673934.36</v>
      </c>
      <c r="F169" s="19" t="e">
        <f>VLOOKUP(A169&amp;B169,Sheet1!E:G,2,FALSE)</f>
        <v>#N/A</v>
      </c>
    </row>
    <row r="170" spans="1:6" x14ac:dyDescent="0.15">
      <c r="A170" t="s">
        <v>257</v>
      </c>
      <c r="B170" t="s">
        <v>584</v>
      </c>
      <c r="C170">
        <v>2173428</v>
      </c>
      <c r="D170">
        <v>504761</v>
      </c>
      <c r="E170">
        <v>19513428.960000001</v>
      </c>
      <c r="F170" s="19" t="e">
        <f>VLOOKUP(A170&amp;B170,Sheet1!E:G,2,FALSE)</f>
        <v>#N/A</v>
      </c>
    </row>
    <row r="171" spans="1:6" x14ac:dyDescent="0.15">
      <c r="A171" t="s">
        <v>29</v>
      </c>
      <c r="B171" t="s">
        <v>32</v>
      </c>
      <c r="C171">
        <v>67252</v>
      </c>
      <c r="D171">
        <v>61168</v>
      </c>
      <c r="E171">
        <v>6653090.3300000001</v>
      </c>
      <c r="F171" s="19">
        <f>VLOOKUP(A171&amp;B171,Sheet1!E:G,2,FALSE)</f>
        <v>2.59</v>
      </c>
    </row>
    <row r="172" spans="1:6" x14ac:dyDescent="0.15">
      <c r="A172" t="s">
        <v>29</v>
      </c>
      <c r="B172" t="s">
        <v>756</v>
      </c>
      <c r="C172">
        <v>67252</v>
      </c>
      <c r="D172">
        <v>11769</v>
      </c>
      <c r="E172">
        <v>1133059.1200000001</v>
      </c>
      <c r="F172" s="19" t="e">
        <f>VLOOKUP(A172&amp;B172,Sheet1!E:G,2,FALSE)</f>
        <v>#N/A</v>
      </c>
    </row>
    <row r="173" spans="1:6" x14ac:dyDescent="0.15">
      <c r="A173" t="s">
        <v>29</v>
      </c>
      <c r="B173" t="s">
        <v>30</v>
      </c>
      <c r="C173">
        <v>67252</v>
      </c>
      <c r="D173">
        <v>1200570</v>
      </c>
      <c r="E173">
        <v>364309370.88</v>
      </c>
      <c r="F173" s="19">
        <f>VLOOKUP(A173&amp;B173,Sheet1!E:G,2,FALSE)</f>
        <v>6.8</v>
      </c>
    </row>
    <row r="174" spans="1:6" x14ac:dyDescent="0.15">
      <c r="A174" t="s">
        <v>29</v>
      </c>
      <c r="B174" t="s">
        <v>39</v>
      </c>
      <c r="C174">
        <v>67252</v>
      </c>
      <c r="D174">
        <v>490277</v>
      </c>
      <c r="E174">
        <v>84758721.079999998</v>
      </c>
      <c r="F174" s="19">
        <f>VLOOKUP(A174&amp;B174,Sheet1!E:G,2,FALSE)</f>
        <v>2.59</v>
      </c>
    </row>
    <row r="175" spans="1:6" x14ac:dyDescent="0.15">
      <c r="A175" t="s">
        <v>29</v>
      </c>
      <c r="B175" t="s">
        <v>37</v>
      </c>
      <c r="C175">
        <v>67252</v>
      </c>
      <c r="D175">
        <v>76555</v>
      </c>
      <c r="E175">
        <v>31095763.109999999</v>
      </c>
      <c r="F175" s="19">
        <f>VLOOKUP(A175&amp;B175,Sheet1!E:G,2,FALSE)</f>
        <v>6.2</v>
      </c>
    </row>
    <row r="176" spans="1:6" x14ac:dyDescent="0.15">
      <c r="A176" t="s">
        <v>29</v>
      </c>
      <c r="B176" t="s">
        <v>42</v>
      </c>
      <c r="C176">
        <v>67252</v>
      </c>
      <c r="D176">
        <v>95747</v>
      </c>
      <c r="E176">
        <v>11401700.01</v>
      </c>
      <c r="F176" s="19">
        <f>VLOOKUP(A176&amp;B176,Sheet1!E:G,2,FALSE)</f>
        <v>1.65</v>
      </c>
    </row>
    <row r="177" spans="1:6" x14ac:dyDescent="0.15">
      <c r="A177" t="s">
        <v>29</v>
      </c>
      <c r="B177" t="s">
        <v>754</v>
      </c>
      <c r="C177">
        <v>67252</v>
      </c>
      <c r="D177">
        <v>9285</v>
      </c>
      <c r="E177">
        <v>1222954.99</v>
      </c>
      <c r="F177" s="19" t="e">
        <f>VLOOKUP(A177&amp;B177,Sheet1!E:G,2,FALSE)</f>
        <v>#N/A</v>
      </c>
    </row>
    <row r="178" spans="1:6" x14ac:dyDescent="0.15">
      <c r="A178" t="s">
        <v>29</v>
      </c>
      <c r="B178" t="s">
        <v>40</v>
      </c>
      <c r="C178">
        <v>67252</v>
      </c>
      <c r="D178">
        <v>501552</v>
      </c>
      <c r="E178">
        <v>55736081.57</v>
      </c>
      <c r="F178" s="19">
        <f>VLOOKUP(A178&amp;B178,Sheet1!E:G,2,FALSE)</f>
        <v>1.69</v>
      </c>
    </row>
    <row r="179" spans="1:6" x14ac:dyDescent="0.15">
      <c r="A179" t="s">
        <v>29</v>
      </c>
      <c r="B179" t="s">
        <v>35</v>
      </c>
      <c r="C179">
        <v>67252</v>
      </c>
      <c r="D179">
        <v>1334452</v>
      </c>
      <c r="E179">
        <v>298817090.83999997</v>
      </c>
      <c r="F179" s="19" t="str">
        <f>VLOOKUP(A179&amp;B179,Sheet1!E:G,2,FALSE)</f>
        <v>4+</v>
      </c>
    </row>
    <row r="180" spans="1:6" x14ac:dyDescent="0.15">
      <c r="A180" t="s">
        <v>507</v>
      </c>
      <c r="B180" t="s">
        <v>508</v>
      </c>
      <c r="C180">
        <v>280040</v>
      </c>
      <c r="D180">
        <v>1029041</v>
      </c>
      <c r="E180">
        <v>51832390.770000003</v>
      </c>
      <c r="F180" s="19">
        <f>VLOOKUP(A180&amp;B180,Sheet1!E:G,2,FALSE)</f>
        <v>1.63</v>
      </c>
    </row>
    <row r="181" spans="1:6" x14ac:dyDescent="0.15">
      <c r="A181" t="s">
        <v>507</v>
      </c>
      <c r="B181" t="s">
        <v>509</v>
      </c>
      <c r="C181">
        <v>280040</v>
      </c>
      <c r="D181">
        <v>107463</v>
      </c>
      <c r="E181">
        <v>11115814.310000001</v>
      </c>
      <c r="F181" s="19">
        <f>VLOOKUP(A181&amp;B181,Sheet1!E:G,2,FALSE)</f>
        <v>1.91</v>
      </c>
    </row>
    <row r="182" spans="1:6" x14ac:dyDescent="0.15">
      <c r="A182" t="s">
        <v>622</v>
      </c>
      <c r="B182" t="s">
        <v>621</v>
      </c>
      <c r="C182">
        <v>6049796</v>
      </c>
      <c r="D182">
        <v>716908</v>
      </c>
      <c r="E182">
        <v>9403626.1799999997</v>
      </c>
      <c r="F182" s="19" t="e">
        <f>VLOOKUP(A182&amp;B182,Sheet1!E:G,2,FALSE)</f>
        <v>#N/A</v>
      </c>
    </row>
    <row r="183" spans="1:6" x14ac:dyDescent="0.15">
      <c r="A183" t="s">
        <v>625</v>
      </c>
      <c r="B183" t="s">
        <v>624</v>
      </c>
      <c r="C183">
        <v>243670</v>
      </c>
      <c r="D183">
        <v>149663</v>
      </c>
      <c r="E183">
        <v>8677278.0700000003</v>
      </c>
      <c r="F183" s="19" t="e">
        <f>VLOOKUP(A183&amp;B183,Sheet1!E:G,2,FALSE)</f>
        <v>#N/A</v>
      </c>
    </row>
    <row r="184" spans="1:6" x14ac:dyDescent="0.15">
      <c r="A184" t="s">
        <v>625</v>
      </c>
      <c r="B184" t="s">
        <v>711</v>
      </c>
      <c r="C184">
        <v>243670</v>
      </c>
      <c r="D184">
        <v>51070</v>
      </c>
      <c r="E184">
        <v>2966961.56</v>
      </c>
      <c r="F184" s="19" t="e">
        <f>VLOOKUP(A184&amp;B184,Sheet1!E:G,2,FALSE)</f>
        <v>#N/A</v>
      </c>
    </row>
    <row r="185" spans="1:6" x14ac:dyDescent="0.15">
      <c r="A185" t="s">
        <v>660</v>
      </c>
      <c r="B185" t="s">
        <v>659</v>
      </c>
      <c r="C185">
        <v>3377711</v>
      </c>
      <c r="D185">
        <v>48437</v>
      </c>
      <c r="E185">
        <v>4641333.76</v>
      </c>
      <c r="F185" s="19" t="e">
        <f>VLOOKUP(A185&amp;B185,Sheet1!E:G,2,FALSE)</f>
        <v>#N/A</v>
      </c>
    </row>
    <row r="186" spans="1:6" x14ac:dyDescent="0.15">
      <c r="A186" t="s">
        <v>258</v>
      </c>
      <c r="B186" t="s">
        <v>259</v>
      </c>
      <c r="C186">
        <v>207954</v>
      </c>
      <c r="D186">
        <v>21590</v>
      </c>
      <c r="E186">
        <v>2796913.48</v>
      </c>
      <c r="F186" s="19">
        <f>VLOOKUP(A186&amp;B186,Sheet1!E:G,2,FALSE)</f>
        <v>1.06</v>
      </c>
    </row>
    <row r="187" spans="1:6" x14ac:dyDescent="0.15">
      <c r="A187" t="s">
        <v>258</v>
      </c>
      <c r="B187" t="s">
        <v>261</v>
      </c>
      <c r="C187">
        <v>207954</v>
      </c>
      <c r="D187">
        <v>22840</v>
      </c>
      <c r="E187">
        <v>2226306.7799999998</v>
      </c>
      <c r="F187" s="19">
        <f>VLOOKUP(A187&amp;B187,Sheet1!E:G,2,FALSE)</f>
        <v>1.1000000000000001</v>
      </c>
    </row>
    <row r="188" spans="1:6" x14ac:dyDescent="0.15">
      <c r="A188" t="s">
        <v>720</v>
      </c>
      <c r="B188" t="s">
        <v>348</v>
      </c>
      <c r="C188">
        <v>3513844</v>
      </c>
      <c r="D188">
        <v>48239</v>
      </c>
      <c r="E188">
        <v>2364255.8199999998</v>
      </c>
      <c r="F188" s="19" t="e">
        <f>VLOOKUP(A188&amp;B188,Sheet1!E:G,2,FALSE)</f>
        <v>#N/A</v>
      </c>
    </row>
    <row r="189" spans="1:6" x14ac:dyDescent="0.15">
      <c r="A189" t="s">
        <v>648</v>
      </c>
      <c r="B189" t="s">
        <v>621</v>
      </c>
      <c r="C189">
        <v>4703193</v>
      </c>
      <c r="D189">
        <v>1151</v>
      </c>
      <c r="E189">
        <v>5576548.7000000002</v>
      </c>
      <c r="F189" s="19" t="e">
        <f>VLOOKUP(A189&amp;B189,Sheet1!E:G,2,FALSE)</f>
        <v>#N/A</v>
      </c>
    </row>
    <row r="190" spans="1:6" x14ac:dyDescent="0.15">
      <c r="A190" t="s">
        <v>511</v>
      </c>
      <c r="B190" t="s">
        <v>566</v>
      </c>
      <c r="C190">
        <v>1009093</v>
      </c>
      <c r="D190">
        <v>474633</v>
      </c>
      <c r="E190">
        <v>28240705.059999999</v>
      </c>
      <c r="F190" s="19" t="e">
        <f>VLOOKUP(A190&amp;B190,Sheet1!E:G,2,FALSE)</f>
        <v>#N/A</v>
      </c>
    </row>
    <row r="191" spans="1:6" x14ac:dyDescent="0.15">
      <c r="A191" t="s">
        <v>565</v>
      </c>
      <c r="B191" t="s">
        <v>390</v>
      </c>
      <c r="C191">
        <v>281603</v>
      </c>
      <c r="D191">
        <v>45150</v>
      </c>
      <c r="E191">
        <v>2500346.37</v>
      </c>
      <c r="F191" s="19" t="e">
        <f>VLOOKUP(A191&amp;B191,Sheet1!E:G,2,FALSE)</f>
        <v>#N/A</v>
      </c>
    </row>
    <row r="192" spans="1:6" x14ac:dyDescent="0.15">
      <c r="A192" t="s">
        <v>565</v>
      </c>
      <c r="B192" t="s">
        <v>564</v>
      </c>
      <c r="C192">
        <v>281603</v>
      </c>
      <c r="D192">
        <v>383722</v>
      </c>
      <c r="E192">
        <v>28308512.530000001</v>
      </c>
      <c r="F192" s="19" t="e">
        <f>VLOOKUP(A192&amp;B192,Sheet1!E:G,2,FALSE)</f>
        <v>#N/A</v>
      </c>
    </row>
    <row r="193" spans="1:6" x14ac:dyDescent="0.15">
      <c r="A193" t="s">
        <v>565</v>
      </c>
      <c r="B193" t="s">
        <v>688</v>
      </c>
      <c r="C193">
        <v>281603</v>
      </c>
      <c r="D193">
        <v>64322</v>
      </c>
      <c r="E193">
        <v>3571655.34</v>
      </c>
      <c r="F193" s="19" t="e">
        <f>VLOOKUP(A193&amp;B193,Sheet1!E:G,2,FALSE)</f>
        <v>#N/A</v>
      </c>
    </row>
    <row r="194" spans="1:6" x14ac:dyDescent="0.15">
      <c r="A194" t="s">
        <v>198</v>
      </c>
      <c r="B194" t="s">
        <v>585</v>
      </c>
      <c r="C194">
        <v>3876236</v>
      </c>
      <c r="D194">
        <v>359782</v>
      </c>
      <c r="E194">
        <v>18895917.539999999</v>
      </c>
      <c r="F194" s="19" t="e">
        <f>VLOOKUP(A194&amp;B194,Sheet1!E:G,2,FALSE)</f>
        <v>#N/A</v>
      </c>
    </row>
    <row r="195" spans="1:6" x14ac:dyDescent="0.15">
      <c r="A195" t="s">
        <v>198</v>
      </c>
      <c r="B195" t="s">
        <v>549</v>
      </c>
      <c r="C195">
        <v>3876236</v>
      </c>
      <c r="D195">
        <v>519422</v>
      </c>
      <c r="E195">
        <v>35141451.299999997</v>
      </c>
      <c r="F195" s="19" t="e">
        <f>VLOOKUP(A195&amp;B195,Sheet1!E:G,2,FALSE)</f>
        <v>#N/A</v>
      </c>
    </row>
    <row r="196" spans="1:6" x14ac:dyDescent="0.15">
      <c r="A196" t="s">
        <v>147</v>
      </c>
      <c r="B196" t="s">
        <v>153</v>
      </c>
      <c r="C196">
        <v>476925</v>
      </c>
      <c r="D196">
        <v>337101</v>
      </c>
      <c r="E196">
        <v>32115365.030000001</v>
      </c>
      <c r="F196" s="19">
        <f>VLOOKUP(A196&amp;B196,Sheet1!E:G,2,FALSE)</f>
        <v>0.88</v>
      </c>
    </row>
    <row r="197" spans="1:6" x14ac:dyDescent="0.15">
      <c r="A197" t="s">
        <v>147</v>
      </c>
      <c r="B197" t="s">
        <v>154</v>
      </c>
      <c r="C197">
        <v>476925</v>
      </c>
      <c r="D197">
        <v>324127</v>
      </c>
      <c r="E197">
        <v>20214976.010000002</v>
      </c>
      <c r="F197" s="19">
        <f>VLOOKUP(A197&amp;B197,Sheet1!E:G,2,FALSE)</f>
        <v>0.93</v>
      </c>
    </row>
    <row r="198" spans="1:6" x14ac:dyDescent="0.15">
      <c r="A198" t="s">
        <v>147</v>
      </c>
      <c r="B198" t="s">
        <v>148</v>
      </c>
      <c r="C198">
        <v>476925</v>
      </c>
      <c r="D198">
        <v>245329</v>
      </c>
      <c r="E198">
        <v>9582696.8100000005</v>
      </c>
      <c r="F198" s="19">
        <f>VLOOKUP(A198&amp;B198,Sheet1!E:G,2,FALSE)</f>
        <v>0.84</v>
      </c>
    </row>
    <row r="199" spans="1:6" x14ac:dyDescent="0.15">
      <c r="A199" t="s">
        <v>147</v>
      </c>
      <c r="B199" t="s">
        <v>149</v>
      </c>
      <c r="C199">
        <v>476925</v>
      </c>
      <c r="D199">
        <v>218426</v>
      </c>
      <c r="E199">
        <v>10365305.25</v>
      </c>
      <c r="F199" s="19">
        <f>VLOOKUP(A199&amp;B199,Sheet1!E:G,2,FALSE)</f>
        <v>1.26</v>
      </c>
    </row>
    <row r="200" spans="1:6" x14ac:dyDescent="0.15">
      <c r="A200" t="s">
        <v>147</v>
      </c>
      <c r="B200" t="s">
        <v>151</v>
      </c>
      <c r="C200">
        <v>476925</v>
      </c>
      <c r="D200">
        <v>79354</v>
      </c>
      <c r="E200">
        <v>5092367.91</v>
      </c>
      <c r="F200" s="19">
        <f>VLOOKUP(A200&amp;B200,Sheet1!E:G,2,FALSE)</f>
        <v>0.82</v>
      </c>
    </row>
    <row r="201" spans="1:6" x14ac:dyDescent="0.15">
      <c r="A201" t="s">
        <v>550</v>
      </c>
      <c r="B201" t="s">
        <v>369</v>
      </c>
      <c r="C201">
        <v>207148</v>
      </c>
      <c r="D201">
        <v>1049344</v>
      </c>
      <c r="E201">
        <v>34324000.32</v>
      </c>
      <c r="F201" s="19">
        <f>VLOOKUP(A201&amp;B201,Sheet1!E:G,2,FALSE)</f>
        <v>1.01</v>
      </c>
    </row>
    <row r="202" spans="1:6" x14ac:dyDescent="0.15">
      <c r="A202" t="s">
        <v>550</v>
      </c>
      <c r="B202" t="s">
        <v>370</v>
      </c>
      <c r="C202">
        <v>207148</v>
      </c>
      <c r="D202">
        <v>79303</v>
      </c>
      <c r="E202">
        <v>3971174.29</v>
      </c>
      <c r="F202" s="19">
        <f>VLOOKUP(A202&amp;B202,Sheet1!E:G,2,FALSE)</f>
        <v>1.25</v>
      </c>
    </row>
    <row r="203" spans="1:6" x14ac:dyDescent="0.15">
      <c r="A203" t="s">
        <v>619</v>
      </c>
      <c r="B203" t="s">
        <v>242</v>
      </c>
      <c r="C203">
        <v>3133226</v>
      </c>
      <c r="D203">
        <v>132530</v>
      </c>
      <c r="E203">
        <v>9500760.4900000002</v>
      </c>
      <c r="F203" s="19">
        <f>VLOOKUP(A203&amp;B203,Sheet1!E:G,2,FALSE)</f>
        <v>1.84</v>
      </c>
    </row>
    <row r="204" spans="1:6" x14ac:dyDescent="0.15">
      <c r="A204" t="s">
        <v>619</v>
      </c>
      <c r="B204" t="s">
        <v>245</v>
      </c>
      <c r="C204">
        <v>3133226</v>
      </c>
      <c r="D204">
        <v>40512</v>
      </c>
      <c r="E204">
        <v>3498859.18</v>
      </c>
      <c r="F204" s="19">
        <f>VLOOKUP(A204&amp;B204,Sheet1!E:G,2,FALSE)</f>
        <v>2.34</v>
      </c>
    </row>
    <row r="205" spans="1:6" x14ac:dyDescent="0.15">
      <c r="A205" t="s">
        <v>714</v>
      </c>
      <c r="B205" t="s">
        <v>713</v>
      </c>
      <c r="C205">
        <v>347395</v>
      </c>
      <c r="D205">
        <v>24770</v>
      </c>
      <c r="E205">
        <v>2897211.14</v>
      </c>
      <c r="F205" s="19" t="e">
        <f>VLOOKUP(A205&amp;B205,Sheet1!E:G,2,FALSE)</f>
        <v>#N/A</v>
      </c>
    </row>
    <row r="206" spans="1:6" x14ac:dyDescent="0.15">
      <c r="A206" t="s">
        <v>662</v>
      </c>
      <c r="B206" t="s">
        <v>661</v>
      </c>
      <c r="C206">
        <v>1828010</v>
      </c>
      <c r="D206">
        <v>46497</v>
      </c>
      <c r="E206">
        <v>4428549.5</v>
      </c>
      <c r="F206" s="19" t="e">
        <f>VLOOKUP(A206&amp;B206,Sheet1!E:G,2,FALSE)</f>
        <v>#N/A</v>
      </c>
    </row>
    <row r="207" spans="1:6" x14ac:dyDescent="0.15">
      <c r="A207" t="s">
        <v>397</v>
      </c>
      <c r="B207" t="s">
        <v>597</v>
      </c>
      <c r="C207">
        <v>198998</v>
      </c>
      <c r="D207">
        <v>123836</v>
      </c>
      <c r="E207">
        <v>14311902.84</v>
      </c>
      <c r="F207" s="19" t="e">
        <f>VLOOKUP(A207&amp;B207,Sheet1!E:G,2,FALSE)</f>
        <v>#N/A</v>
      </c>
    </row>
    <row r="208" spans="1:6" x14ac:dyDescent="0.15">
      <c r="A208" t="s">
        <v>397</v>
      </c>
      <c r="B208" t="s">
        <v>623</v>
      </c>
      <c r="C208">
        <v>198998</v>
      </c>
      <c r="D208">
        <v>112951</v>
      </c>
      <c r="E208">
        <v>9213030.6500000004</v>
      </c>
      <c r="F208" s="19" t="e">
        <f>VLOOKUP(A208&amp;B208,Sheet1!E:G,2,FALSE)</f>
        <v>#N/A</v>
      </c>
    </row>
    <row r="209" spans="1:6" x14ac:dyDescent="0.15">
      <c r="A209" t="s">
        <v>635</v>
      </c>
      <c r="B209" t="s">
        <v>663</v>
      </c>
      <c r="C209">
        <v>6930299</v>
      </c>
      <c r="D209">
        <v>104979</v>
      </c>
      <c r="E209">
        <v>4408667.25</v>
      </c>
      <c r="F209" s="19" t="e">
        <f>VLOOKUP(A209&amp;B209,Sheet1!E:G,2,FALSE)</f>
        <v>#N/A</v>
      </c>
    </row>
    <row r="210" spans="1:6" x14ac:dyDescent="0.15">
      <c r="A210" t="s">
        <v>635</v>
      </c>
      <c r="B210" t="s">
        <v>645</v>
      </c>
      <c r="C210">
        <v>6930299</v>
      </c>
      <c r="D210">
        <v>101005</v>
      </c>
      <c r="E210">
        <v>5924331.5</v>
      </c>
      <c r="F210" s="19" t="e">
        <f>VLOOKUP(A210&amp;B210,Sheet1!E:G,2,FALSE)</f>
        <v>#N/A</v>
      </c>
    </row>
    <row r="211" spans="1:6" x14ac:dyDescent="0.15">
      <c r="A211" t="s">
        <v>635</v>
      </c>
      <c r="B211" t="s">
        <v>634</v>
      </c>
      <c r="C211">
        <v>6930299</v>
      </c>
      <c r="D211">
        <v>256836</v>
      </c>
      <c r="E211">
        <v>7375422.8899999997</v>
      </c>
      <c r="F211" s="19" t="e">
        <f>VLOOKUP(A211&amp;B211,Sheet1!E:G,2,FALSE)</f>
        <v>#N/A</v>
      </c>
    </row>
    <row r="212" spans="1:6" x14ac:dyDescent="0.15">
      <c r="A212" t="s">
        <v>776</v>
      </c>
      <c r="B212" t="s">
        <v>775</v>
      </c>
      <c r="C212">
        <v>741030</v>
      </c>
      <c r="D212">
        <v>17158</v>
      </c>
      <c r="E212">
        <v>427112.74</v>
      </c>
      <c r="F212" s="19" t="e">
        <f>VLOOKUP(A212&amp;B212,Sheet1!E:G,2,FALSE)</f>
        <v>#N/A</v>
      </c>
    </row>
    <row r="213" spans="1:6" x14ac:dyDescent="0.15">
      <c r="A213" t="s">
        <v>609</v>
      </c>
      <c r="B213" t="s">
        <v>252</v>
      </c>
      <c r="C213">
        <v>100725</v>
      </c>
      <c r="D213">
        <v>209690</v>
      </c>
      <c r="E213">
        <v>10676824.939999999</v>
      </c>
      <c r="F213" s="19">
        <f>VLOOKUP(A213&amp;B213,Sheet1!E:G,2,FALSE)</f>
        <v>0.7</v>
      </c>
    </row>
    <row r="214" spans="1:6" x14ac:dyDescent="0.15">
      <c r="A214" t="s">
        <v>680</v>
      </c>
      <c r="B214" t="s">
        <v>390</v>
      </c>
      <c r="C214">
        <v>5525227</v>
      </c>
      <c r="D214">
        <v>57610</v>
      </c>
      <c r="E214">
        <v>3667942.54</v>
      </c>
      <c r="F214" s="19" t="e">
        <f>VLOOKUP(A214&amp;B214,Sheet1!E:G,2,FALSE)</f>
        <v>#N/A</v>
      </c>
    </row>
    <row r="215" spans="1:6" x14ac:dyDescent="0.15">
      <c r="A215" t="s">
        <v>184</v>
      </c>
      <c r="B215" t="s">
        <v>575</v>
      </c>
      <c r="C215">
        <v>5818340</v>
      </c>
      <c r="D215">
        <v>441237</v>
      </c>
      <c r="E215">
        <v>23847325.75</v>
      </c>
      <c r="F215" s="19" t="e">
        <f>VLOOKUP(A215&amp;B215,Sheet1!E:G,2,FALSE)</f>
        <v>#N/A</v>
      </c>
    </row>
    <row r="216" spans="1:6" x14ac:dyDescent="0.15">
      <c r="A216" t="s">
        <v>184</v>
      </c>
      <c r="B216" t="s">
        <v>533</v>
      </c>
      <c r="C216">
        <v>5818340</v>
      </c>
      <c r="D216">
        <v>1624816</v>
      </c>
      <c r="E216">
        <v>90239508.549999997</v>
      </c>
      <c r="F216" s="19" t="e">
        <f>VLOOKUP(A216&amp;B216,Sheet1!E:G,2,FALSE)</f>
        <v>#N/A</v>
      </c>
    </row>
    <row r="217" spans="1:6" x14ac:dyDescent="0.15">
      <c r="A217" t="s">
        <v>184</v>
      </c>
      <c r="B217" t="s">
        <v>758</v>
      </c>
      <c r="C217">
        <v>5818340</v>
      </c>
      <c r="D217">
        <v>16950</v>
      </c>
      <c r="E217">
        <v>940340.73</v>
      </c>
      <c r="F217" s="19" t="e">
        <f>VLOOKUP(A217&amp;B217,Sheet1!E:G,2,FALSE)</f>
        <v>#N/A</v>
      </c>
    </row>
    <row r="218" spans="1:6" x14ac:dyDescent="0.15">
      <c r="A218" t="s">
        <v>184</v>
      </c>
      <c r="B218" t="s">
        <v>620</v>
      </c>
      <c r="C218">
        <v>5818340</v>
      </c>
      <c r="D218">
        <v>164962</v>
      </c>
      <c r="E218">
        <v>9415066.5</v>
      </c>
      <c r="F218" s="19" t="e">
        <f>VLOOKUP(A218&amp;B218,Sheet1!E:G,2,FALSE)</f>
        <v>#N/A</v>
      </c>
    </row>
    <row r="219" spans="1:6" x14ac:dyDescent="0.15">
      <c r="A219" t="s">
        <v>569</v>
      </c>
      <c r="B219" t="s">
        <v>689</v>
      </c>
      <c r="C219">
        <v>713424</v>
      </c>
      <c r="D219">
        <v>93751</v>
      </c>
      <c r="E219">
        <v>3531906.95</v>
      </c>
      <c r="F219" s="19" t="e">
        <f>VLOOKUP(A219&amp;B219,Sheet1!E:G,2,FALSE)</f>
        <v>#N/A</v>
      </c>
    </row>
    <row r="220" spans="1:6" x14ac:dyDescent="0.15">
      <c r="A220" t="s">
        <v>569</v>
      </c>
      <c r="B220" t="s">
        <v>568</v>
      </c>
      <c r="C220">
        <v>713424</v>
      </c>
      <c r="D220">
        <v>524269</v>
      </c>
      <c r="E220">
        <v>26169859.75</v>
      </c>
      <c r="F220" s="19" t="e">
        <f>VLOOKUP(A220&amp;B220,Sheet1!E:G,2,FALSE)</f>
        <v>#N/A</v>
      </c>
    </row>
    <row r="221" spans="1:6" x14ac:dyDescent="0.15">
      <c r="A221" t="s">
        <v>569</v>
      </c>
      <c r="B221" t="s">
        <v>260</v>
      </c>
      <c r="C221">
        <v>713424</v>
      </c>
      <c r="D221">
        <v>108986</v>
      </c>
      <c r="E221">
        <v>4255351.5999999996</v>
      </c>
      <c r="F221" s="19" t="e">
        <f>VLOOKUP(A221&amp;B221,Sheet1!E:G,2,FALSE)</f>
        <v>#N/A</v>
      </c>
    </row>
    <row r="222" spans="1:6" x14ac:dyDescent="0.15">
      <c r="A222" t="s">
        <v>221</v>
      </c>
      <c r="B222" t="s">
        <v>603</v>
      </c>
      <c r="C222">
        <v>3855142</v>
      </c>
      <c r="D222">
        <v>199118</v>
      </c>
      <c r="E222">
        <v>12777835.189999999</v>
      </c>
      <c r="F222" s="19" t="e">
        <f>VLOOKUP(A222&amp;B222,Sheet1!E:G,2,FALSE)</f>
        <v>#N/A</v>
      </c>
    </row>
    <row r="223" spans="1:6" x14ac:dyDescent="0.15">
      <c r="A223" t="s">
        <v>221</v>
      </c>
      <c r="B223" t="s">
        <v>222</v>
      </c>
      <c r="C223">
        <v>3855142</v>
      </c>
      <c r="D223">
        <v>32547</v>
      </c>
      <c r="E223">
        <v>2984468.49</v>
      </c>
      <c r="F223" s="19">
        <f>VLOOKUP(A223&amp;B223,Sheet1!E:G,2,FALSE)</f>
        <v>0.69</v>
      </c>
    </row>
    <row r="224" spans="1:6" x14ac:dyDescent="0.15">
      <c r="A224" t="s">
        <v>221</v>
      </c>
      <c r="B224" t="s">
        <v>223</v>
      </c>
      <c r="C224">
        <v>3855142</v>
      </c>
      <c r="D224">
        <v>84719</v>
      </c>
      <c r="E224">
        <v>3990763</v>
      </c>
      <c r="F224" s="19">
        <f>VLOOKUP(A224&amp;B224,Sheet1!E:G,2,FALSE)</f>
        <v>0.69</v>
      </c>
    </row>
    <row r="225" spans="1:6" x14ac:dyDescent="0.15">
      <c r="A225" t="s">
        <v>221</v>
      </c>
      <c r="B225" t="s">
        <v>225</v>
      </c>
      <c r="C225">
        <v>3855142</v>
      </c>
      <c r="D225">
        <v>186892</v>
      </c>
      <c r="E225">
        <v>12079354.529999999</v>
      </c>
      <c r="F225" s="19">
        <f>VLOOKUP(A225&amp;B225,Sheet1!E:G,2,FALSE)</f>
        <v>0.95</v>
      </c>
    </row>
    <row r="226" spans="1:6" x14ac:dyDescent="0.15">
      <c r="A226" t="s">
        <v>524</v>
      </c>
      <c r="B226" t="s">
        <v>111</v>
      </c>
      <c r="C226">
        <v>280409</v>
      </c>
      <c r="D226">
        <v>384585</v>
      </c>
      <c r="E226">
        <v>96029346.489999995</v>
      </c>
      <c r="F226" s="19">
        <f>VLOOKUP(A226&amp;B226,Sheet1!E:G,2,FALSE)</f>
        <v>2.7</v>
      </c>
    </row>
    <row r="227" spans="1:6" x14ac:dyDescent="0.15">
      <c r="A227" t="s">
        <v>524</v>
      </c>
      <c r="B227" t="s">
        <v>113</v>
      </c>
      <c r="C227">
        <v>280409</v>
      </c>
      <c r="D227">
        <v>15709</v>
      </c>
      <c r="E227">
        <v>4379943.7699999996</v>
      </c>
      <c r="F227" s="19">
        <f>VLOOKUP(A227&amp;B227,Sheet1!E:G,2,FALSE)</f>
        <v>3.65</v>
      </c>
    </row>
    <row r="228" spans="1:6" x14ac:dyDescent="0.15">
      <c r="A228" t="s">
        <v>524</v>
      </c>
      <c r="B228" t="s">
        <v>112</v>
      </c>
      <c r="C228">
        <v>280409</v>
      </c>
      <c r="D228">
        <v>1066385</v>
      </c>
      <c r="E228">
        <v>147394805.27000001</v>
      </c>
      <c r="F228" s="19">
        <f>VLOOKUP(A228&amp;B228,Sheet1!E:G,2,FALSE)</f>
        <v>3.6</v>
      </c>
    </row>
    <row r="229" spans="1:6" x14ac:dyDescent="0.15">
      <c r="A229" t="s">
        <v>524</v>
      </c>
      <c r="B229" t="s">
        <v>117</v>
      </c>
      <c r="C229">
        <v>280409</v>
      </c>
      <c r="D229">
        <v>238960</v>
      </c>
      <c r="E229">
        <v>30999515.420000002</v>
      </c>
      <c r="F229" s="19">
        <f>VLOOKUP(A229&amp;B229,Sheet1!E:G,2,FALSE)</f>
        <v>2.82</v>
      </c>
    </row>
    <row r="230" spans="1:6" x14ac:dyDescent="0.15">
      <c r="A230" t="s">
        <v>524</v>
      </c>
      <c r="B230" t="s">
        <v>118</v>
      </c>
      <c r="C230">
        <v>280409</v>
      </c>
      <c r="D230">
        <v>1064</v>
      </c>
      <c r="E230">
        <v>319553.5</v>
      </c>
      <c r="F230" s="19">
        <f>VLOOKUP(A230&amp;B230,Sheet1!E:G,2,FALSE)</f>
        <v>5.3</v>
      </c>
    </row>
    <row r="231" spans="1:6" x14ac:dyDescent="0.15">
      <c r="A231" t="s">
        <v>592</v>
      </c>
      <c r="B231" t="s">
        <v>591</v>
      </c>
      <c r="C231">
        <v>3855034</v>
      </c>
      <c r="D231">
        <v>277437</v>
      </c>
      <c r="E231">
        <v>15661768.41</v>
      </c>
      <c r="F231" s="19" t="e">
        <f>VLOOKUP(A231&amp;B231,Sheet1!E:G,2,FALSE)</f>
        <v>#N/A</v>
      </c>
    </row>
    <row r="232" spans="1:6" x14ac:dyDescent="0.15">
      <c r="A232" t="s">
        <v>69</v>
      </c>
      <c r="B232" t="s">
        <v>561</v>
      </c>
      <c r="C232">
        <v>206947</v>
      </c>
      <c r="D232">
        <v>140553</v>
      </c>
      <c r="E232">
        <v>28801917.600000001</v>
      </c>
      <c r="F232" s="19" t="e">
        <f>VLOOKUP(A232&amp;B232,Sheet1!E:G,2,FALSE)</f>
        <v>#N/A</v>
      </c>
    </row>
    <row r="233" spans="1:6" x14ac:dyDescent="0.15">
      <c r="A233" t="s">
        <v>69</v>
      </c>
      <c r="B233" t="s">
        <v>588</v>
      </c>
      <c r="C233">
        <v>206947</v>
      </c>
      <c r="D233">
        <v>232284</v>
      </c>
      <c r="E233">
        <v>16306982.470000001</v>
      </c>
      <c r="F233" s="19" t="e">
        <f>VLOOKUP(A233&amp;B233,Sheet1!E:G,2,FALSE)</f>
        <v>#N/A</v>
      </c>
    </row>
    <row r="234" spans="1:6" x14ac:dyDescent="0.15">
      <c r="A234" t="s">
        <v>69</v>
      </c>
      <c r="C234">
        <v>206947</v>
      </c>
      <c r="D234">
        <v>153575</v>
      </c>
      <c r="E234">
        <v>26332556.07</v>
      </c>
      <c r="F234" s="19">
        <f>VLOOKUP(A234&amp;B234,Sheet1!E:G,2,FALSE)</f>
        <v>1.3</v>
      </c>
    </row>
    <row r="235" spans="1:6" x14ac:dyDescent="0.15">
      <c r="A235" t="s">
        <v>670</v>
      </c>
      <c r="B235" t="s">
        <v>669</v>
      </c>
      <c r="C235">
        <v>469421</v>
      </c>
      <c r="D235">
        <v>36479</v>
      </c>
      <c r="E235">
        <v>4109264.9</v>
      </c>
      <c r="F235" s="19" t="e">
        <f>VLOOKUP(A235&amp;B235,Sheet1!E:G,2,FALSE)</f>
        <v>#N/A</v>
      </c>
    </row>
    <row r="236" spans="1:6" x14ac:dyDescent="0.15">
      <c r="A236" t="s">
        <v>778</v>
      </c>
      <c r="B236" t="s">
        <v>777</v>
      </c>
      <c r="C236">
        <v>4593990</v>
      </c>
      <c r="D236">
        <v>5464</v>
      </c>
      <c r="E236">
        <v>328402.99</v>
      </c>
      <c r="F236" s="19" t="e">
        <f>VLOOKUP(A236&amp;B236,Sheet1!E:G,2,FALSE)</f>
        <v>#N/A</v>
      </c>
    </row>
    <row r="237" spans="1:6" x14ac:dyDescent="0.15">
      <c r="A237" t="s">
        <v>658</v>
      </c>
      <c r="B237" t="s">
        <v>657</v>
      </c>
      <c r="C237">
        <v>12444</v>
      </c>
      <c r="D237">
        <v>68429</v>
      </c>
      <c r="E237">
        <v>4823058.2699999996</v>
      </c>
      <c r="F237" s="19" t="e">
        <f>VLOOKUP(A237&amp;B237,Sheet1!E:G,2,FALSE)</f>
        <v>#N/A</v>
      </c>
    </row>
    <row r="238" spans="1:6" x14ac:dyDescent="0.15">
      <c r="A238" t="s">
        <v>782</v>
      </c>
      <c r="B238" t="s">
        <v>781</v>
      </c>
      <c r="C238">
        <v>6546958</v>
      </c>
      <c r="D238">
        <v>4287</v>
      </c>
      <c r="E238">
        <v>252541.5</v>
      </c>
      <c r="F238" s="19" t="e">
        <f>VLOOKUP(A238&amp;B238,Sheet1!E:G,2,FALSE)</f>
        <v>#N/A</v>
      </c>
    </row>
    <row r="239" spans="1:6" x14ac:dyDescent="0.15">
      <c r="A239" t="s">
        <v>519</v>
      </c>
      <c r="B239" t="s">
        <v>82</v>
      </c>
      <c r="C239">
        <v>3780888</v>
      </c>
      <c r="D239">
        <v>72341</v>
      </c>
      <c r="E239">
        <v>11631429.49</v>
      </c>
      <c r="F239" s="19">
        <f>VLOOKUP(A239&amp;B239,Sheet1!E:G,2,FALSE)</f>
        <v>0.66</v>
      </c>
    </row>
    <row r="240" spans="1:6" x14ac:dyDescent="0.15">
      <c r="A240" t="s">
        <v>519</v>
      </c>
      <c r="B240" t="s">
        <v>81</v>
      </c>
      <c r="C240">
        <v>3780888</v>
      </c>
      <c r="D240">
        <v>8255650</v>
      </c>
      <c r="E240">
        <v>1171809266.9300001</v>
      </c>
      <c r="F240" s="19">
        <f>VLOOKUP(A240&amp;B240,Sheet1!E:G,2,FALSE)</f>
        <v>1.8</v>
      </c>
    </row>
    <row r="241" spans="1:6" x14ac:dyDescent="0.15">
      <c r="A241" t="s">
        <v>519</v>
      </c>
      <c r="B241" t="s">
        <v>83</v>
      </c>
      <c r="C241">
        <v>3780888</v>
      </c>
      <c r="D241">
        <v>136986</v>
      </c>
      <c r="E241">
        <v>11412209.460000001</v>
      </c>
      <c r="F241" s="19">
        <f>VLOOKUP(A241&amp;B241,Sheet1!E:G,2,FALSE)</f>
        <v>1.57</v>
      </c>
    </row>
    <row r="242" spans="1:6" x14ac:dyDescent="0.15">
      <c r="A242" t="s">
        <v>590</v>
      </c>
      <c r="B242" t="s">
        <v>589</v>
      </c>
      <c r="C242">
        <v>6587928</v>
      </c>
      <c r="D242">
        <v>102280</v>
      </c>
      <c r="E242">
        <v>15831107.27</v>
      </c>
      <c r="F242" s="19" t="e">
        <f>VLOOKUP(A242&amp;B242,Sheet1!E:G,2,FALSE)</f>
        <v>#N/A</v>
      </c>
    </row>
    <row r="243" spans="1:6" x14ac:dyDescent="0.15">
      <c r="A243" t="s">
        <v>633</v>
      </c>
      <c r="B243" t="s">
        <v>632</v>
      </c>
      <c r="C243">
        <v>52834</v>
      </c>
      <c r="D243">
        <v>99826</v>
      </c>
      <c r="E243">
        <v>7498503.3399999999</v>
      </c>
      <c r="F243" s="19" t="e">
        <f>VLOOKUP(A243&amp;B243,Sheet1!E:G,2,FALSE)</f>
        <v>#N/A</v>
      </c>
    </row>
    <row r="244" spans="1:6" x14ac:dyDescent="0.15">
      <c r="A244" t="s">
        <v>197</v>
      </c>
      <c r="B244" t="s">
        <v>390</v>
      </c>
      <c r="C244">
        <v>8980</v>
      </c>
      <c r="D244">
        <v>483996</v>
      </c>
      <c r="E244">
        <v>29407143.379999999</v>
      </c>
      <c r="F244" s="19" t="e">
        <f>VLOOKUP(A244&amp;B244,Sheet1!E:G,2,FALSE)</f>
        <v>#N/A</v>
      </c>
    </row>
    <row r="245" spans="1:6" x14ac:dyDescent="0.15">
      <c r="A245" t="s">
        <v>197</v>
      </c>
      <c r="B245" t="s">
        <v>539</v>
      </c>
      <c r="C245">
        <v>8980</v>
      </c>
      <c r="D245">
        <v>1062347</v>
      </c>
      <c r="E245">
        <v>60918019.060000002</v>
      </c>
      <c r="F245" s="19" t="e">
        <f>VLOOKUP(A245&amp;B245,Sheet1!E:G,2,FALSE)</f>
        <v>#N/A</v>
      </c>
    </row>
    <row r="246" spans="1:6" x14ac:dyDescent="0.15">
      <c r="A246" t="s">
        <v>197</v>
      </c>
      <c r="B246" t="s">
        <v>570</v>
      </c>
      <c r="C246">
        <v>8980</v>
      </c>
      <c r="D246">
        <v>1689908</v>
      </c>
      <c r="E246">
        <v>24771766.510000002</v>
      </c>
      <c r="F246" s="19" t="e">
        <f>VLOOKUP(A246&amp;B246,Sheet1!E:G,2,FALSE)</f>
        <v>#N/A</v>
      </c>
    </row>
    <row r="247" spans="1:6" x14ac:dyDescent="0.15">
      <c r="A247" t="s">
        <v>197</v>
      </c>
      <c r="B247" t="s">
        <v>567</v>
      </c>
      <c r="C247">
        <v>8980</v>
      </c>
      <c r="D247">
        <v>572571</v>
      </c>
      <c r="E247">
        <v>26647194.920000002</v>
      </c>
      <c r="F247" s="19" t="e">
        <f>VLOOKUP(A247&amp;B247,Sheet1!E:G,2,FALSE)</f>
        <v>#N/A</v>
      </c>
    </row>
    <row r="248" spans="1:6" x14ac:dyDescent="0.15">
      <c r="A248" t="s">
        <v>197</v>
      </c>
      <c r="B248" t="s">
        <v>549</v>
      </c>
      <c r="C248">
        <v>8980</v>
      </c>
      <c r="D248">
        <v>709393</v>
      </c>
      <c r="E248">
        <v>34275300.509999998</v>
      </c>
      <c r="F248" s="19" t="e">
        <f>VLOOKUP(A248&amp;B248,Sheet1!E:G,2,FALSE)</f>
        <v>#N/A</v>
      </c>
    </row>
    <row r="249" spans="1:6" x14ac:dyDescent="0.15">
      <c r="A249" t="s">
        <v>594</v>
      </c>
      <c r="B249" t="s">
        <v>228</v>
      </c>
      <c r="C249">
        <v>799932</v>
      </c>
      <c r="D249">
        <v>147967</v>
      </c>
      <c r="E249">
        <v>10154533.01</v>
      </c>
      <c r="F249" s="19">
        <f>VLOOKUP(A249&amp;B249,Sheet1!E:G,2,FALSE)</f>
        <v>1.28</v>
      </c>
    </row>
    <row r="250" spans="1:6" x14ac:dyDescent="0.15">
      <c r="A250" t="s">
        <v>594</v>
      </c>
      <c r="B250" t="s">
        <v>227</v>
      </c>
      <c r="C250">
        <v>799932</v>
      </c>
      <c r="D250">
        <v>211145</v>
      </c>
      <c r="E250">
        <v>15112693.92</v>
      </c>
      <c r="F250" s="19">
        <f>VLOOKUP(A250&amp;B250,Sheet1!E:G,2,FALSE)</f>
        <v>1.38</v>
      </c>
    </row>
    <row r="251" spans="1:6" x14ac:dyDescent="0.15">
      <c r="A251" t="s">
        <v>637</v>
      </c>
      <c r="B251" t="s">
        <v>254</v>
      </c>
      <c r="C251">
        <v>3855063</v>
      </c>
      <c r="D251">
        <v>295173</v>
      </c>
      <c r="E251">
        <v>7000407.7599999998</v>
      </c>
      <c r="F251" s="19">
        <f>VLOOKUP(A251&amp;B251,Sheet1!E:G,2,FALSE)</f>
        <v>0.6</v>
      </c>
    </row>
    <row r="252" spans="1:6" x14ac:dyDescent="0.15">
      <c r="A252" t="s">
        <v>563</v>
      </c>
      <c r="B252" t="s">
        <v>599</v>
      </c>
      <c r="C252">
        <v>347357</v>
      </c>
      <c r="D252">
        <v>231213</v>
      </c>
      <c r="E252">
        <v>13154728.84</v>
      </c>
      <c r="F252" s="19" t="e">
        <f>VLOOKUP(A252&amp;B252,Sheet1!E:G,2,FALSE)</f>
        <v>#N/A</v>
      </c>
    </row>
    <row r="253" spans="1:6" x14ac:dyDescent="0.15">
      <c r="A253" t="s">
        <v>563</v>
      </c>
      <c r="B253" t="s">
        <v>562</v>
      </c>
      <c r="C253">
        <v>347357</v>
      </c>
      <c r="D253">
        <v>603440</v>
      </c>
      <c r="E253">
        <v>28411722.75</v>
      </c>
      <c r="F253" s="19" t="e">
        <f>VLOOKUP(A253&amp;B253,Sheet1!E:G,2,FALSE)</f>
        <v>#N/A</v>
      </c>
    </row>
    <row r="254" spans="1:6" x14ac:dyDescent="0.15">
      <c r="A254" t="s">
        <v>563</v>
      </c>
      <c r="B254" t="s">
        <v>598</v>
      </c>
      <c r="C254">
        <v>347357</v>
      </c>
      <c r="D254">
        <v>168775</v>
      </c>
      <c r="E254">
        <v>13343038.369999999</v>
      </c>
      <c r="F254" s="19" t="e">
        <f>VLOOKUP(A254&amp;B254,Sheet1!E:G,2,FALSE)</f>
        <v>#N/A</v>
      </c>
    </row>
    <row r="255" spans="1:6" x14ac:dyDescent="0.15">
      <c r="A255" t="s">
        <v>436</v>
      </c>
      <c r="B255" t="s">
        <v>437</v>
      </c>
      <c r="C255">
        <v>521052</v>
      </c>
      <c r="D255">
        <v>81052</v>
      </c>
      <c r="E255">
        <v>3930709.08</v>
      </c>
      <c r="F255" s="19">
        <f>VLOOKUP(A255&amp;B255,Sheet1!E:G,2,FALSE)</f>
        <v>1.66</v>
      </c>
    </row>
    <row r="256" spans="1:6" x14ac:dyDescent="0.15">
      <c r="A256" t="s">
        <v>436</v>
      </c>
      <c r="B256" t="s">
        <v>616</v>
      </c>
      <c r="C256">
        <v>521052</v>
      </c>
      <c r="D256">
        <v>94816</v>
      </c>
      <c r="E256">
        <v>9620652.5199999996</v>
      </c>
      <c r="F256" s="19" t="e">
        <f>VLOOKUP(A256&amp;B256,Sheet1!E:G,2,FALSE)</f>
        <v>#N/A</v>
      </c>
    </row>
    <row r="257" spans="1:6" x14ac:dyDescent="0.15">
      <c r="A257" t="s">
        <v>436</v>
      </c>
      <c r="B257" t="s">
        <v>438</v>
      </c>
      <c r="C257">
        <v>521052</v>
      </c>
      <c r="D257">
        <v>37336</v>
      </c>
      <c r="E257">
        <v>2496253.41</v>
      </c>
      <c r="F257" s="19">
        <f>VLOOKUP(A257&amp;B257,Sheet1!E:G,2,FALSE)</f>
        <v>1.33</v>
      </c>
    </row>
    <row r="258" spans="1:6" x14ac:dyDescent="0.15">
      <c r="A258" t="s">
        <v>771</v>
      </c>
      <c r="B258" t="s">
        <v>770</v>
      </c>
      <c r="C258">
        <v>6053746</v>
      </c>
      <c r="D258">
        <v>9786</v>
      </c>
      <c r="E258">
        <v>656223.4</v>
      </c>
      <c r="F258" s="19" t="e">
        <f>VLOOKUP(A258&amp;B258,Sheet1!E:G,2,FALSE)</f>
        <v>#N/A</v>
      </c>
    </row>
    <row r="259" spans="1:6" x14ac:dyDescent="0.15">
      <c r="A259" t="s">
        <v>741</v>
      </c>
      <c r="B259" t="s">
        <v>740</v>
      </c>
      <c r="C259">
        <v>3607882</v>
      </c>
      <c r="D259">
        <v>137348</v>
      </c>
      <c r="E259">
        <v>1427036.58</v>
      </c>
      <c r="F259" s="19" t="e">
        <f>VLOOKUP(A259&amp;B259,Sheet1!E:G,2,FALSE)</f>
        <v>#N/A</v>
      </c>
    </row>
    <row r="260" spans="1:6" x14ac:dyDescent="0.15">
      <c r="A260" t="s">
        <v>655</v>
      </c>
      <c r="B260" t="s">
        <v>654</v>
      </c>
      <c r="C260">
        <v>6142670</v>
      </c>
      <c r="D260">
        <v>78469</v>
      </c>
      <c r="E260">
        <v>4990637.83</v>
      </c>
      <c r="F260" s="19" t="e">
        <f>VLOOKUP(A260&amp;B260,Sheet1!E:G,2,FALSE)</f>
        <v>#N/A</v>
      </c>
    </row>
    <row r="261" spans="1:6" x14ac:dyDescent="0.15">
      <c r="A261" t="s">
        <v>305</v>
      </c>
      <c r="B261" t="s">
        <v>306</v>
      </c>
      <c r="C261">
        <v>5486039</v>
      </c>
      <c r="D261">
        <v>41549</v>
      </c>
      <c r="E261">
        <v>2832596.53</v>
      </c>
      <c r="F261" s="19">
        <f>VLOOKUP(A261&amp;B261,Sheet1!E:G,2,FALSE)</f>
        <v>1.5625</v>
      </c>
    </row>
    <row r="262" spans="1:6" x14ac:dyDescent="0.15">
      <c r="A262" t="s">
        <v>305</v>
      </c>
      <c r="B262" t="s">
        <v>308</v>
      </c>
      <c r="C262">
        <v>5486039</v>
      </c>
      <c r="D262">
        <v>61665</v>
      </c>
      <c r="E262">
        <v>6874696.5300000003</v>
      </c>
      <c r="F262" s="19">
        <f>VLOOKUP(A262&amp;B262,Sheet1!E:G,2,FALSE)</f>
        <v>1.54</v>
      </c>
    </row>
    <row r="263" spans="1:6" x14ac:dyDescent="0.15">
      <c r="A263" t="s">
        <v>305</v>
      </c>
      <c r="B263" t="s">
        <v>307</v>
      </c>
      <c r="C263">
        <v>5486039</v>
      </c>
      <c r="D263">
        <v>1623100</v>
      </c>
      <c r="E263">
        <v>112555870.40000001</v>
      </c>
      <c r="F263" s="19">
        <f>VLOOKUP(A263&amp;B263,Sheet1!E:G,2,FALSE)</f>
        <v>1.1910714285714299</v>
      </c>
    </row>
    <row r="264" spans="1:6" x14ac:dyDescent="0.15">
      <c r="A264" t="s">
        <v>523</v>
      </c>
      <c r="B264" t="s">
        <v>384</v>
      </c>
      <c r="C264">
        <v>193954</v>
      </c>
      <c r="D264">
        <v>116259</v>
      </c>
      <c r="E264">
        <v>20752253.579999998</v>
      </c>
      <c r="F264" s="19" t="e">
        <f>VLOOKUP(A264&amp;B264,Sheet1!E:G,2,FALSE)</f>
        <v>#N/A</v>
      </c>
    </row>
    <row r="265" spans="1:6" x14ac:dyDescent="0.15">
      <c r="A265" t="s">
        <v>523</v>
      </c>
      <c r="B265" t="s">
        <v>264</v>
      </c>
      <c r="C265">
        <v>193954</v>
      </c>
      <c r="D265">
        <v>228294</v>
      </c>
      <c r="E265">
        <v>34561061.200000003</v>
      </c>
      <c r="F265" s="19" t="e">
        <f>VLOOKUP(A265&amp;B265,Sheet1!E:G,2,FALSE)</f>
        <v>#N/A</v>
      </c>
    </row>
    <row r="266" spans="1:6" x14ac:dyDescent="0.15">
      <c r="A266" t="s">
        <v>523</v>
      </c>
      <c r="B266" t="s">
        <v>739</v>
      </c>
      <c r="C266">
        <v>193954</v>
      </c>
      <c r="D266">
        <v>17823</v>
      </c>
      <c r="E266">
        <v>1442240.26</v>
      </c>
      <c r="F266" s="19" t="e">
        <f>VLOOKUP(A266&amp;B266,Sheet1!E:G,2,FALSE)</f>
        <v>#N/A</v>
      </c>
    </row>
    <row r="267" spans="1:6" x14ac:dyDescent="0.15">
      <c r="A267" t="s">
        <v>523</v>
      </c>
      <c r="B267" t="s">
        <v>755</v>
      </c>
      <c r="C267">
        <v>193954</v>
      </c>
      <c r="D267">
        <v>27118</v>
      </c>
      <c r="E267">
        <v>1204533.77</v>
      </c>
      <c r="F267" s="19" t="e">
        <f>VLOOKUP(A267&amp;B267,Sheet1!E:G,2,FALSE)</f>
        <v>#N/A</v>
      </c>
    </row>
    <row r="268" spans="1:6" x14ac:dyDescent="0.15">
      <c r="A268" t="s">
        <v>327</v>
      </c>
      <c r="B268" t="s">
        <v>767</v>
      </c>
      <c r="C268">
        <v>112475</v>
      </c>
      <c r="D268">
        <v>10462</v>
      </c>
      <c r="E268">
        <v>715370.71</v>
      </c>
      <c r="F268" s="19" t="e">
        <f>VLOOKUP(A268&amp;B268,Sheet1!E:G,2,FALSE)</f>
        <v>#N/A</v>
      </c>
    </row>
    <row r="269" spans="1:6" x14ac:dyDescent="0.15">
      <c r="A269" t="s">
        <v>327</v>
      </c>
      <c r="B269" t="s">
        <v>328</v>
      </c>
      <c r="C269">
        <v>112475</v>
      </c>
      <c r="D269">
        <v>1299667</v>
      </c>
      <c r="E269">
        <v>96807597.25</v>
      </c>
      <c r="F269" s="19">
        <f>VLOOKUP(A269&amp;B269,Sheet1!E:G,2,FALSE)</f>
        <v>1.78</v>
      </c>
    </row>
    <row r="270" spans="1:6" x14ac:dyDescent="0.15">
      <c r="A270" t="s">
        <v>327</v>
      </c>
      <c r="B270" t="s">
        <v>329</v>
      </c>
      <c r="C270">
        <v>112475</v>
      </c>
      <c r="D270">
        <v>44006</v>
      </c>
      <c r="E270">
        <v>3229255.4</v>
      </c>
      <c r="F270" s="19">
        <f>VLOOKUP(A270&amp;B270,Sheet1!E:G,2,FALSE)</f>
        <v>1.79</v>
      </c>
    </row>
    <row r="271" spans="1:6" x14ac:dyDescent="0.15">
      <c r="A271" t="s">
        <v>705</v>
      </c>
      <c r="B271" t="s">
        <v>704</v>
      </c>
      <c r="C271">
        <v>347423</v>
      </c>
      <c r="D271">
        <v>47172</v>
      </c>
      <c r="E271">
        <v>3221167.08</v>
      </c>
      <c r="F271" s="19" t="e">
        <f>VLOOKUP(A271&amp;B271,Sheet1!E:G,2,FALSE)</f>
        <v>#N/A</v>
      </c>
    </row>
    <row r="272" spans="1:6" x14ac:dyDescent="0.15">
      <c r="A272" t="s">
        <v>705</v>
      </c>
      <c r="B272" t="s">
        <v>759</v>
      </c>
      <c r="C272">
        <v>347423</v>
      </c>
      <c r="D272">
        <v>19157</v>
      </c>
      <c r="E272">
        <v>939979.64</v>
      </c>
      <c r="F272" s="19" t="e">
        <f>VLOOKUP(A272&amp;B272,Sheet1!E:G,2,FALSE)</f>
        <v>#N/A</v>
      </c>
    </row>
    <row r="273" spans="1:6" x14ac:dyDescent="0.15">
      <c r="A273" t="s">
        <v>694</v>
      </c>
      <c r="B273" t="s">
        <v>693</v>
      </c>
      <c r="C273">
        <v>77498</v>
      </c>
      <c r="D273">
        <v>59743</v>
      </c>
      <c r="E273">
        <v>3456442.8</v>
      </c>
      <c r="F273" s="19" t="e">
        <f>VLOOKUP(A273&amp;B273,Sheet1!E:G,2,FALSE)</f>
        <v>#N/A</v>
      </c>
    </row>
    <row r="274" spans="1:6" x14ac:dyDescent="0.15">
      <c r="A274" t="s">
        <v>96</v>
      </c>
      <c r="B274" t="s">
        <v>97</v>
      </c>
      <c r="C274">
        <v>48674</v>
      </c>
      <c r="D274">
        <v>1271264</v>
      </c>
      <c r="E274">
        <v>109462681.31999999</v>
      </c>
      <c r="F274" s="19">
        <f>VLOOKUP(A274&amp;B274,Sheet1!E:G,2,FALSE)</f>
        <v>0.97</v>
      </c>
    </row>
    <row r="275" spans="1:6" x14ac:dyDescent="0.15">
      <c r="A275" t="s">
        <v>96</v>
      </c>
      <c r="B275" t="s">
        <v>98</v>
      </c>
      <c r="C275">
        <v>48674</v>
      </c>
      <c r="D275">
        <v>261346</v>
      </c>
      <c r="E275">
        <v>14012107.050000001</v>
      </c>
      <c r="F275" s="19">
        <f>VLOOKUP(A275&amp;B275,Sheet1!E:G,2,FALSE)</f>
        <v>1.1000000000000001</v>
      </c>
    </row>
    <row r="276" spans="1:6" x14ac:dyDescent="0.15">
      <c r="A276" t="s">
        <v>96</v>
      </c>
      <c r="B276" t="s">
        <v>104</v>
      </c>
      <c r="C276">
        <v>48674</v>
      </c>
      <c r="D276">
        <v>24349</v>
      </c>
      <c r="E276">
        <v>1032948.4</v>
      </c>
      <c r="F276" s="19">
        <f>VLOOKUP(A276&amp;B276,Sheet1!E:G,2,FALSE)</f>
        <v>0.5</v>
      </c>
    </row>
    <row r="277" spans="1:6" x14ac:dyDescent="0.15">
      <c r="A277" t="s">
        <v>96</v>
      </c>
      <c r="B277" t="s">
        <v>102</v>
      </c>
      <c r="C277">
        <v>48674</v>
      </c>
      <c r="D277">
        <v>56963</v>
      </c>
      <c r="E277">
        <v>4227822.5999999996</v>
      </c>
      <c r="F277" s="19">
        <f>VLOOKUP(A277&amp;B277,Sheet1!E:G,2,FALSE)</f>
        <v>1.18</v>
      </c>
    </row>
    <row r="278" spans="1:6" x14ac:dyDescent="0.15">
      <c r="A278" t="s">
        <v>96</v>
      </c>
      <c r="B278" t="s">
        <v>99</v>
      </c>
      <c r="C278">
        <v>48674</v>
      </c>
      <c r="D278">
        <v>757249</v>
      </c>
      <c r="E278">
        <v>44584543.030000001</v>
      </c>
      <c r="F278" s="19">
        <f>VLOOKUP(A278&amp;B278,Sheet1!E:G,2,FALSE)</f>
        <v>0.49</v>
      </c>
    </row>
    <row r="279" spans="1:6" x14ac:dyDescent="0.15">
      <c r="A279" t="s">
        <v>444</v>
      </c>
      <c r="B279" t="s">
        <v>448</v>
      </c>
      <c r="C279">
        <v>167130</v>
      </c>
      <c r="D279">
        <v>6632</v>
      </c>
      <c r="E279">
        <v>524265.22</v>
      </c>
      <c r="F279" s="19">
        <f>VLOOKUP(A279&amp;B279,Sheet1!E:G,2,FALSE)</f>
        <v>1.42</v>
      </c>
    </row>
    <row r="280" spans="1:6" x14ac:dyDescent="0.15">
      <c r="A280" t="s">
        <v>444</v>
      </c>
      <c r="B280" t="s">
        <v>717</v>
      </c>
      <c r="C280">
        <v>167130</v>
      </c>
      <c r="D280">
        <v>25188</v>
      </c>
      <c r="E280">
        <v>2595961.91</v>
      </c>
      <c r="F280" s="19" t="e">
        <f>VLOOKUP(A280&amp;B280,Sheet1!E:G,2,FALSE)</f>
        <v>#N/A</v>
      </c>
    </row>
    <row r="281" spans="1:6" x14ac:dyDescent="0.15">
      <c r="A281" t="s">
        <v>444</v>
      </c>
      <c r="B281" t="s">
        <v>445</v>
      </c>
      <c r="C281">
        <v>167130</v>
      </c>
      <c r="D281">
        <v>4695</v>
      </c>
      <c r="E281">
        <v>642145.44999999995</v>
      </c>
      <c r="F281" s="19">
        <f>VLOOKUP(A281&amp;B281,Sheet1!E:G,2,FALSE)</f>
        <v>1.75</v>
      </c>
    </row>
    <row r="282" spans="1:6" x14ac:dyDescent="0.15">
      <c r="A282" t="s">
        <v>444</v>
      </c>
      <c r="B282" t="s">
        <v>726</v>
      </c>
      <c r="C282">
        <v>167130</v>
      </c>
      <c r="D282">
        <v>38273</v>
      </c>
      <c r="E282">
        <v>1954868.13</v>
      </c>
      <c r="F282" s="19" t="e">
        <f>VLOOKUP(A282&amp;B282,Sheet1!E:G,2,FALSE)</f>
        <v>#N/A</v>
      </c>
    </row>
    <row r="283" spans="1:6" x14ac:dyDescent="0.15">
      <c r="A283" t="s">
        <v>532</v>
      </c>
      <c r="B283" t="s">
        <v>604</v>
      </c>
      <c r="C283">
        <v>75759</v>
      </c>
      <c r="D283">
        <v>108240</v>
      </c>
      <c r="E283">
        <v>12192454.210000001</v>
      </c>
      <c r="F283" s="19" t="e">
        <f>VLOOKUP(A283&amp;B283,Sheet1!E:G,2,FALSE)</f>
        <v>#N/A</v>
      </c>
    </row>
    <row r="284" spans="1:6" x14ac:dyDescent="0.15">
      <c r="A284" t="s">
        <v>532</v>
      </c>
      <c r="B284" t="s">
        <v>120</v>
      </c>
      <c r="C284">
        <v>75759</v>
      </c>
      <c r="D284">
        <v>1746249</v>
      </c>
      <c r="E284">
        <v>97121254.75</v>
      </c>
      <c r="F284" s="19">
        <f>VLOOKUP(A284&amp;B284,Sheet1!E:G,2,FALSE)</f>
        <v>1.52</v>
      </c>
    </row>
    <row r="285" spans="1:6" x14ac:dyDescent="0.15">
      <c r="A285" t="s">
        <v>532</v>
      </c>
      <c r="B285" t="s">
        <v>122</v>
      </c>
      <c r="C285">
        <v>75759</v>
      </c>
      <c r="D285">
        <v>175790</v>
      </c>
      <c r="E285">
        <v>13063197.279999999</v>
      </c>
      <c r="F285" s="19">
        <f>VLOOKUP(A285&amp;B285,Sheet1!E:G,2,FALSE)</f>
        <v>2.81</v>
      </c>
    </row>
    <row r="286" spans="1:6" x14ac:dyDescent="0.15">
      <c r="A286" t="s">
        <v>532</v>
      </c>
      <c r="B286" t="s">
        <v>121</v>
      </c>
      <c r="C286">
        <v>75759</v>
      </c>
      <c r="D286">
        <v>452820</v>
      </c>
      <c r="E286">
        <v>54227346.020000003</v>
      </c>
      <c r="F286" s="19">
        <f>VLOOKUP(A286&amp;B286,Sheet1!E:G,2,FALSE)</f>
        <v>2.1800000000000002</v>
      </c>
    </row>
    <row r="287" spans="1:6" x14ac:dyDescent="0.15">
      <c r="A287" t="s">
        <v>668</v>
      </c>
      <c r="B287" t="s">
        <v>667</v>
      </c>
      <c r="C287">
        <v>641818</v>
      </c>
      <c r="D287">
        <v>93421</v>
      </c>
      <c r="E287">
        <v>4204195.82</v>
      </c>
      <c r="F287" s="19" t="e">
        <f>VLOOKUP(A287&amp;B287,Sheet1!E:G,2,FALSE)</f>
        <v>#N/A</v>
      </c>
    </row>
    <row r="288" spans="1:6" x14ac:dyDescent="0.15">
      <c r="A288" t="s">
        <v>465</v>
      </c>
      <c r="B288" t="s">
        <v>469</v>
      </c>
      <c r="C288">
        <v>5486047</v>
      </c>
      <c r="D288">
        <v>78179</v>
      </c>
      <c r="E288">
        <v>5081841.7300000004</v>
      </c>
      <c r="F288" s="19">
        <f>VLOOKUP(A288&amp;B288,Sheet1!E:G,2,FALSE)</f>
        <v>1.55</v>
      </c>
    </row>
    <row r="289" spans="1:6" x14ac:dyDescent="0.15">
      <c r="A289" t="s">
        <v>465</v>
      </c>
      <c r="B289" t="s">
        <v>467</v>
      </c>
      <c r="C289">
        <v>5486047</v>
      </c>
      <c r="D289">
        <v>106772</v>
      </c>
      <c r="E289">
        <v>6904645.9400000004</v>
      </c>
      <c r="F289" s="19">
        <f>VLOOKUP(A289&amp;B289,Sheet1!E:G,2,FALSE)</f>
        <v>1.37</v>
      </c>
    </row>
    <row r="290" spans="1:6" x14ac:dyDescent="0.15">
      <c r="A290" t="s">
        <v>465</v>
      </c>
      <c r="B290" t="s">
        <v>466</v>
      </c>
      <c r="C290">
        <v>5486047</v>
      </c>
      <c r="D290">
        <v>678374</v>
      </c>
      <c r="E290">
        <v>31354231.710000001</v>
      </c>
      <c r="F290" s="19">
        <f>VLOOKUP(A290&amp;B290,Sheet1!E:G,2,FALSE)</f>
        <v>1.72</v>
      </c>
    </row>
    <row r="291" spans="1:6" x14ac:dyDescent="0.15">
      <c r="A291" t="s">
        <v>699</v>
      </c>
      <c r="B291" t="s">
        <v>701</v>
      </c>
      <c r="C291">
        <v>5841440</v>
      </c>
      <c r="D291">
        <v>42465</v>
      </c>
      <c r="E291">
        <v>3259727.83</v>
      </c>
      <c r="F291" s="19" t="e">
        <f>VLOOKUP(A291&amp;B291,Sheet1!E:G,2,FALSE)</f>
        <v>#N/A</v>
      </c>
    </row>
    <row r="292" spans="1:6" x14ac:dyDescent="0.15">
      <c r="A292" t="s">
        <v>699</v>
      </c>
      <c r="B292" t="s">
        <v>698</v>
      </c>
      <c r="C292">
        <v>5841440</v>
      </c>
      <c r="D292">
        <v>44618</v>
      </c>
      <c r="E292">
        <v>3348138.02</v>
      </c>
      <c r="F292" s="19" t="e">
        <f>VLOOKUP(A292&amp;B292,Sheet1!E:G,2,FALSE)</f>
        <v>#N/A</v>
      </c>
    </row>
    <row r="293" spans="1:6" x14ac:dyDescent="0.15">
      <c r="A293" t="s">
        <v>449</v>
      </c>
      <c r="B293" t="s">
        <v>450</v>
      </c>
      <c r="C293">
        <v>6558749</v>
      </c>
      <c r="D293">
        <v>7971</v>
      </c>
      <c r="E293">
        <v>243163.59</v>
      </c>
      <c r="F293" s="19">
        <f>VLOOKUP(A293&amp;B293,Sheet1!E:G,2,FALSE)</f>
        <v>2.2200000000000002</v>
      </c>
    </row>
    <row r="294" spans="1:6" x14ac:dyDescent="0.15">
      <c r="A294" t="s">
        <v>721</v>
      </c>
      <c r="B294" t="s">
        <v>542</v>
      </c>
      <c r="C294">
        <v>332858</v>
      </c>
      <c r="D294">
        <v>52956</v>
      </c>
      <c r="E294">
        <v>2311511.36</v>
      </c>
      <c r="F294" s="19" t="e">
        <f>VLOOKUP(A294&amp;B294,Sheet1!E:G,2,FALSE)</f>
        <v>#N/A</v>
      </c>
    </row>
    <row r="295" spans="1:6" x14ac:dyDescent="0.15">
      <c r="A295" t="s">
        <v>665</v>
      </c>
      <c r="B295" t="s">
        <v>664</v>
      </c>
      <c r="C295">
        <v>2977952</v>
      </c>
      <c r="D295">
        <v>58055</v>
      </c>
      <c r="E295">
        <v>4339004.24</v>
      </c>
      <c r="F295" s="19" t="e">
        <f>VLOOKUP(A295&amp;B295,Sheet1!E:G,2,FALSE)</f>
        <v>#N/A</v>
      </c>
    </row>
    <row r="296" spans="1:6" x14ac:dyDescent="0.15">
      <c r="A296" t="s">
        <v>710</v>
      </c>
      <c r="B296" t="s">
        <v>709</v>
      </c>
      <c r="C296">
        <v>779339</v>
      </c>
      <c r="D296">
        <v>66359</v>
      </c>
      <c r="E296">
        <v>2970760.77</v>
      </c>
      <c r="F296" s="19" t="e">
        <f>VLOOKUP(A296&amp;B296,Sheet1!E:G,2,FALSE)</f>
        <v>#N/A</v>
      </c>
    </row>
    <row r="297" spans="1:6" x14ac:dyDescent="0.15">
      <c r="A297" t="s">
        <v>596</v>
      </c>
      <c r="B297" t="s">
        <v>612</v>
      </c>
      <c r="C297">
        <v>4888028</v>
      </c>
      <c r="D297">
        <v>254246</v>
      </c>
      <c r="E297">
        <v>10335413.25</v>
      </c>
      <c r="F297" s="19" t="e">
        <f>VLOOKUP(A297&amp;B297,Sheet1!E:G,2,FALSE)</f>
        <v>#N/A</v>
      </c>
    </row>
    <row r="298" spans="1:6" x14ac:dyDescent="0.15">
      <c r="A298" t="s">
        <v>596</v>
      </c>
      <c r="B298" t="s">
        <v>595</v>
      </c>
      <c r="C298">
        <v>4888028</v>
      </c>
      <c r="D298">
        <v>195831</v>
      </c>
      <c r="E298">
        <v>14643899.24</v>
      </c>
      <c r="F298" s="19" t="e">
        <f>VLOOKUP(A298&amp;B298,Sheet1!E:G,2,FALSE)</f>
        <v>#N/A</v>
      </c>
    </row>
    <row r="299" spans="1:6" x14ac:dyDescent="0.15">
      <c r="A299" t="s">
        <v>703</v>
      </c>
      <c r="B299" t="s">
        <v>702</v>
      </c>
      <c r="C299">
        <v>6480765</v>
      </c>
      <c r="D299">
        <v>58304</v>
      </c>
      <c r="E299">
        <v>3236394.43</v>
      </c>
      <c r="F299" s="19" t="e">
        <f>VLOOKUP(A299&amp;B299,Sheet1!E:G,2,FALSE)</f>
        <v>#N/A</v>
      </c>
    </row>
    <row r="300" spans="1:6" x14ac:dyDescent="0.15">
      <c r="A300" t="s">
        <v>703</v>
      </c>
      <c r="B300" t="s">
        <v>722</v>
      </c>
      <c r="C300">
        <v>6480765</v>
      </c>
      <c r="D300">
        <v>40135</v>
      </c>
      <c r="E300">
        <v>2220338</v>
      </c>
      <c r="F300" s="19" t="e">
        <f>VLOOKUP(A300&amp;B300,Sheet1!E:G,2,FALSE)</f>
        <v>#N/A</v>
      </c>
    </row>
    <row r="301" spans="1:6" x14ac:dyDescent="0.15">
      <c r="A301" t="s">
        <v>219</v>
      </c>
      <c r="B301" t="s">
        <v>542</v>
      </c>
      <c r="C301">
        <v>2367490</v>
      </c>
      <c r="D301">
        <v>306107</v>
      </c>
      <c r="E301">
        <v>26899313.289999999</v>
      </c>
      <c r="F301" s="19" t="e">
        <f>VLOOKUP(A301&amp;B301,Sheet1!E:G,2,FALSE)</f>
        <v>#N/A</v>
      </c>
    </row>
    <row r="302" spans="1:6" x14ac:dyDescent="0.15">
      <c r="A302" t="s">
        <v>219</v>
      </c>
      <c r="B302" t="s">
        <v>107</v>
      </c>
      <c r="C302">
        <v>2367490</v>
      </c>
      <c r="D302">
        <v>125361</v>
      </c>
      <c r="E302">
        <v>8817321.0600000005</v>
      </c>
      <c r="F302" s="19" t="e">
        <f>VLOOKUP(A302&amp;B302,Sheet1!E:G,2,FALSE)</f>
        <v>#N/A</v>
      </c>
    </row>
    <row r="303" spans="1:6" x14ac:dyDescent="0.15">
      <c r="A303" t="s">
        <v>219</v>
      </c>
      <c r="B303" t="s">
        <v>298</v>
      </c>
      <c r="C303">
        <v>2367490</v>
      </c>
      <c r="D303">
        <v>137654</v>
      </c>
      <c r="E303">
        <v>5960668.5999999996</v>
      </c>
      <c r="F303" s="19" t="e">
        <f>VLOOKUP(A303&amp;B303,Sheet1!E:G,2,FALSE)</f>
        <v>#N/A</v>
      </c>
    </row>
    <row r="304" spans="1:6" x14ac:dyDescent="0.15">
      <c r="A304" t="s">
        <v>455</v>
      </c>
      <c r="B304" t="s">
        <v>458</v>
      </c>
      <c r="C304">
        <v>916454</v>
      </c>
      <c r="D304">
        <v>61523</v>
      </c>
      <c r="E304">
        <v>5276960.72</v>
      </c>
      <c r="F304" s="19">
        <f>VLOOKUP(A304&amp;B304,Sheet1!E:G,2,FALSE)</f>
        <v>1.03</v>
      </c>
    </row>
    <row r="305" spans="1:6" x14ac:dyDescent="0.15">
      <c r="A305" t="s">
        <v>506</v>
      </c>
      <c r="B305" t="s">
        <v>558</v>
      </c>
      <c r="C305">
        <v>1633129</v>
      </c>
      <c r="D305">
        <v>510650</v>
      </c>
      <c r="E305">
        <v>29754277.23</v>
      </c>
      <c r="F305" s="19" t="e">
        <f>VLOOKUP(A305&amp;B305,Sheet1!E:G,2,FALSE)</f>
        <v>#N/A</v>
      </c>
    </row>
    <row r="306" spans="1:6" x14ac:dyDescent="0.15">
      <c r="A306" t="s">
        <v>459</v>
      </c>
      <c r="B306" t="s">
        <v>463</v>
      </c>
      <c r="C306">
        <v>48655</v>
      </c>
      <c r="D306">
        <v>195246</v>
      </c>
      <c r="E306">
        <v>11894907.77</v>
      </c>
      <c r="F306" s="19">
        <f>VLOOKUP(A306&amp;B306,Sheet1!E:G,2,FALSE)</f>
        <v>0.92</v>
      </c>
    </row>
    <row r="307" spans="1:6" x14ac:dyDescent="0.15">
      <c r="A307" t="s">
        <v>697</v>
      </c>
      <c r="B307" t="s">
        <v>696</v>
      </c>
      <c r="C307">
        <v>1186334</v>
      </c>
      <c r="D307">
        <v>79467</v>
      </c>
      <c r="E307">
        <v>3362880.08</v>
      </c>
      <c r="F307" s="19" t="e">
        <f>VLOOKUP(A307&amp;B307,Sheet1!E:G,2,FALSE)</f>
        <v>#N/A</v>
      </c>
    </row>
    <row r="308" spans="1:6" x14ac:dyDescent="0.15">
      <c r="A308" t="s">
        <v>84</v>
      </c>
      <c r="B308" t="s">
        <v>723</v>
      </c>
      <c r="C308">
        <v>347271</v>
      </c>
      <c r="D308">
        <v>22312</v>
      </c>
      <c r="E308">
        <v>2205505.7799999998</v>
      </c>
      <c r="F308" s="19" t="e">
        <f>VLOOKUP(A308&amp;B308,Sheet1!E:G,2,FALSE)</f>
        <v>#N/A</v>
      </c>
    </row>
    <row r="309" spans="1:6" x14ac:dyDescent="0.15">
      <c r="A309" t="s">
        <v>84</v>
      </c>
      <c r="B309" t="s">
        <v>571</v>
      </c>
      <c r="C309">
        <v>347271</v>
      </c>
      <c r="D309">
        <v>258343</v>
      </c>
      <c r="E309">
        <v>24689256.949999999</v>
      </c>
      <c r="F309" s="19" t="e">
        <f>VLOOKUP(A309&amp;B309,Sheet1!E:G,2,FALSE)</f>
        <v>#N/A</v>
      </c>
    </row>
    <row r="310" spans="1:6" x14ac:dyDescent="0.15">
      <c r="A310" t="s">
        <v>84</v>
      </c>
      <c r="B310" t="s">
        <v>577</v>
      </c>
      <c r="C310">
        <v>347271</v>
      </c>
      <c r="D310">
        <v>596983</v>
      </c>
      <c r="E310">
        <v>23322105.289999999</v>
      </c>
      <c r="F310" s="19" t="e">
        <f>VLOOKUP(A310&amp;B310,Sheet1!E:G,2,FALSE)</f>
        <v>#N/A</v>
      </c>
    </row>
    <row r="311" spans="1:6" x14ac:dyDescent="0.15">
      <c r="A311" t="s">
        <v>84</v>
      </c>
      <c r="B311" t="s">
        <v>583</v>
      </c>
      <c r="C311">
        <v>347271</v>
      </c>
      <c r="D311">
        <v>374858</v>
      </c>
      <c r="E311">
        <v>21181427.32</v>
      </c>
      <c r="F311" s="19" t="e">
        <f>VLOOKUP(A311&amp;B311,Sheet1!E:G,2,FALSE)</f>
        <v>#N/A</v>
      </c>
    </row>
    <row r="312" spans="1:6" x14ac:dyDescent="0.15">
      <c r="A312" t="s">
        <v>84</v>
      </c>
      <c r="B312" t="s">
        <v>695</v>
      </c>
      <c r="C312">
        <v>347271</v>
      </c>
      <c r="D312">
        <v>59921</v>
      </c>
      <c r="E312">
        <v>3390978.11</v>
      </c>
      <c r="F312" s="19" t="e">
        <f>VLOOKUP(A312&amp;B312,Sheet1!E:G,2,FALSE)</f>
        <v>#N/A</v>
      </c>
    </row>
    <row r="313" spans="1:6" x14ac:dyDescent="0.15">
      <c r="A313" t="s">
        <v>84</v>
      </c>
      <c r="B313" t="s">
        <v>33</v>
      </c>
      <c r="C313">
        <v>347271</v>
      </c>
      <c r="D313">
        <v>20751</v>
      </c>
      <c r="E313">
        <v>964126.16</v>
      </c>
      <c r="F313" s="19" t="e">
        <f>VLOOKUP(A313&amp;B313,Sheet1!E:G,2,FALSE)</f>
        <v>#N/A</v>
      </c>
    </row>
    <row r="314" spans="1:6" x14ac:dyDescent="0.15">
      <c r="A314" t="s">
        <v>84</v>
      </c>
      <c r="B314" t="s">
        <v>541</v>
      </c>
      <c r="C314">
        <v>347271</v>
      </c>
      <c r="D314">
        <v>594627</v>
      </c>
      <c r="E314">
        <v>55962499.390000001</v>
      </c>
      <c r="F314" s="19" t="e">
        <f>VLOOKUP(A314&amp;B314,Sheet1!E:G,2,FALSE)</f>
        <v>#N/A</v>
      </c>
    </row>
    <row r="315" spans="1:6" x14ac:dyDescent="0.15">
      <c r="A315" t="s">
        <v>84</v>
      </c>
      <c r="B315" t="s">
        <v>529</v>
      </c>
      <c r="C315">
        <v>347271</v>
      </c>
      <c r="D315">
        <v>2676543</v>
      </c>
      <c r="E315">
        <v>119290291.37</v>
      </c>
      <c r="F315" s="19" t="e">
        <f>VLOOKUP(A315&amp;B315,Sheet1!E:G,2,FALSE)</f>
        <v>#N/A</v>
      </c>
    </row>
    <row r="316" spans="1:6" x14ac:dyDescent="0.15">
      <c r="A316" t="s">
        <v>84</v>
      </c>
      <c r="B316" t="s">
        <v>555</v>
      </c>
      <c r="C316">
        <v>347271</v>
      </c>
      <c r="D316">
        <v>581020</v>
      </c>
      <c r="E316">
        <v>30265357.870000001</v>
      </c>
      <c r="F316" s="19" t="e">
        <f>VLOOKUP(A316&amp;B316,Sheet1!E:G,2,FALSE)</f>
        <v>#N/A</v>
      </c>
    </row>
    <row r="317" spans="1:6" x14ac:dyDescent="0.15">
      <c r="A317" t="s">
        <v>84</v>
      </c>
      <c r="B317" t="s">
        <v>600</v>
      </c>
      <c r="C317">
        <v>347271</v>
      </c>
      <c r="D317">
        <v>153724</v>
      </c>
      <c r="E317">
        <v>13115835.960000001</v>
      </c>
      <c r="F317" s="19" t="e">
        <f>VLOOKUP(A317&amp;B317,Sheet1!E:G,2,FALSE)</f>
        <v>#N/A</v>
      </c>
    </row>
    <row r="318" spans="1:6" x14ac:dyDescent="0.15">
      <c r="A318" t="s">
        <v>84</v>
      </c>
      <c r="B318" t="s">
        <v>546</v>
      </c>
      <c r="C318">
        <v>347271</v>
      </c>
      <c r="D318">
        <v>487014</v>
      </c>
      <c r="E318">
        <v>39153428.909999996</v>
      </c>
      <c r="F318" s="19" t="e">
        <f>VLOOKUP(A318&amp;B318,Sheet1!E:G,2,FALSE)</f>
        <v>#N/A</v>
      </c>
    </row>
    <row r="319" spans="1:6" x14ac:dyDescent="0.15">
      <c r="A319" t="s">
        <v>769</v>
      </c>
      <c r="B319" t="s">
        <v>768</v>
      </c>
      <c r="C319">
        <v>2385158</v>
      </c>
      <c r="D319">
        <v>4502</v>
      </c>
      <c r="E319">
        <v>662264.26</v>
      </c>
      <c r="F319" s="19" t="e">
        <f>VLOOKUP(A319&amp;B319,Sheet1!E:G,2,FALSE)</f>
        <v>#N/A</v>
      </c>
    </row>
    <row r="320" spans="1:6" x14ac:dyDescent="0.15">
      <c r="A320" t="s">
        <v>685</v>
      </c>
      <c r="B320" t="s">
        <v>684</v>
      </c>
      <c r="C320">
        <v>278877</v>
      </c>
      <c r="D320">
        <v>43631</v>
      </c>
      <c r="E320">
        <v>3608942.27</v>
      </c>
      <c r="F320" s="19" t="e">
        <f>VLOOKUP(A320&amp;B320,Sheet1!E:G,2,FALSE)</f>
        <v>#N/A</v>
      </c>
    </row>
    <row r="321" spans="1:6" x14ac:dyDescent="0.15">
      <c r="A321" t="s">
        <v>685</v>
      </c>
      <c r="B321" t="s">
        <v>716</v>
      </c>
      <c r="C321">
        <v>278877</v>
      </c>
      <c r="D321">
        <v>31212</v>
      </c>
      <c r="E321">
        <v>2599181.7400000002</v>
      </c>
      <c r="F321" s="19" t="e">
        <f>VLOOKUP(A321&amp;B321,Sheet1!E:G,2,FALSE)</f>
        <v>#N/A</v>
      </c>
    </row>
    <row r="322" spans="1:6" x14ac:dyDescent="0.15">
      <c r="A322" t="s">
        <v>611</v>
      </c>
      <c r="B322" t="s">
        <v>610</v>
      </c>
      <c r="C322">
        <v>6051882</v>
      </c>
      <c r="D322">
        <v>264808</v>
      </c>
      <c r="E322">
        <v>10464137.970000001</v>
      </c>
      <c r="F322" s="19" t="e">
        <f>VLOOKUP(A322&amp;B322,Sheet1!E:G,2,FALSE)</f>
        <v>#N/A</v>
      </c>
    </row>
    <row r="323" spans="1:6" x14ac:dyDescent="0.15">
      <c r="A323" t="s">
        <v>521</v>
      </c>
      <c r="B323" t="s">
        <v>424</v>
      </c>
      <c r="C323">
        <v>5159691</v>
      </c>
      <c r="D323">
        <v>529200</v>
      </c>
      <c r="E323">
        <v>36059164.670000002</v>
      </c>
      <c r="F323" s="19">
        <f>VLOOKUP(A323&amp;B323,Sheet1!E:G,2,FALSE)</f>
        <v>0.83</v>
      </c>
    </row>
    <row r="324" spans="1:6" x14ac:dyDescent="0.15">
      <c r="A324" t="s">
        <v>521</v>
      </c>
      <c r="B324" t="s">
        <v>425</v>
      </c>
      <c r="C324">
        <v>5159691</v>
      </c>
      <c r="D324">
        <v>32555</v>
      </c>
      <c r="E324">
        <v>2097829.27</v>
      </c>
      <c r="F324" s="19">
        <f>VLOOKUP(A324&amp;B324,Sheet1!E:G,2,FALSE)</f>
        <v>1.08</v>
      </c>
    </row>
    <row r="325" spans="1:6" x14ac:dyDescent="0.15">
      <c r="A325" t="s">
        <v>521</v>
      </c>
      <c r="B325" t="s">
        <v>426</v>
      </c>
      <c r="C325">
        <v>5159691</v>
      </c>
      <c r="D325">
        <v>4116191</v>
      </c>
      <c r="E325">
        <v>253201382.36000001</v>
      </c>
      <c r="F325" s="19">
        <f>VLOOKUP(A325&amp;B325,Sheet1!E:G,2,FALSE)</f>
        <v>0.63</v>
      </c>
    </row>
    <row r="326" spans="1:6" x14ac:dyDescent="0.15">
      <c r="A326" t="s">
        <v>614</v>
      </c>
      <c r="B326" t="s">
        <v>613</v>
      </c>
      <c r="C326">
        <v>4890055</v>
      </c>
      <c r="D326">
        <v>193125</v>
      </c>
      <c r="E326">
        <v>10191208.32</v>
      </c>
      <c r="F326" s="19" t="e">
        <f>VLOOKUP(A326&amp;B326,Sheet1!E:G,2,FALSE)</f>
        <v>#N/A</v>
      </c>
    </row>
    <row r="327" spans="1:6" x14ac:dyDescent="0.15">
      <c r="A327" t="s">
        <v>138</v>
      </c>
      <c r="B327" t="s">
        <v>542</v>
      </c>
      <c r="C327">
        <v>5283252</v>
      </c>
      <c r="D327">
        <v>875205</v>
      </c>
      <c r="E327">
        <v>49256118.200000003</v>
      </c>
      <c r="F327" s="19" t="e">
        <f>VLOOKUP(A327&amp;B327,Sheet1!E:G,2,FALSE)</f>
        <v>#N/A</v>
      </c>
    </row>
    <row r="328" spans="1:6" x14ac:dyDescent="0.15">
      <c r="A328" t="s">
        <v>138</v>
      </c>
      <c r="B328" t="s">
        <v>139</v>
      </c>
      <c r="C328">
        <v>5283252</v>
      </c>
      <c r="D328">
        <v>55669</v>
      </c>
      <c r="E328">
        <v>3111466.47</v>
      </c>
      <c r="F328" s="19">
        <f>VLOOKUP(A328&amp;B328,Sheet1!E:G,2,FALSE)</f>
        <v>1.4</v>
      </c>
    </row>
    <row r="329" spans="1:6" x14ac:dyDescent="0.15">
      <c r="A329" t="s">
        <v>343</v>
      </c>
      <c r="B329" t="s">
        <v>344</v>
      </c>
      <c r="C329">
        <v>3607881</v>
      </c>
      <c r="D329">
        <v>146254</v>
      </c>
      <c r="E329">
        <v>8781561.7200000007</v>
      </c>
      <c r="F329" s="19">
        <f>VLOOKUP(A329&amp;B329,Sheet1!E:G,2,FALSE)</f>
        <v>0.74</v>
      </c>
    </row>
    <row r="330" spans="1:6" x14ac:dyDescent="0.15">
      <c r="A330" t="s">
        <v>343</v>
      </c>
      <c r="B330" t="s">
        <v>348</v>
      </c>
      <c r="C330">
        <v>3607881</v>
      </c>
      <c r="D330">
        <v>486755</v>
      </c>
      <c r="E330">
        <v>18600718.940000001</v>
      </c>
      <c r="F330" s="19">
        <f>VLOOKUP(A330&amp;B330,Sheet1!E:G,2,FALSE)</f>
        <v>0.76</v>
      </c>
    </row>
    <row r="331" spans="1:6" x14ac:dyDescent="0.15">
      <c r="A331" t="s">
        <v>343</v>
      </c>
      <c r="B331" t="s">
        <v>347</v>
      </c>
      <c r="C331">
        <v>3607881</v>
      </c>
      <c r="D331">
        <v>169793</v>
      </c>
      <c r="E331">
        <v>10246194.640000001</v>
      </c>
      <c r="F331" s="19">
        <f>VLOOKUP(A331&amp;B331,Sheet1!E:G,2,FALSE)</f>
        <v>0.71</v>
      </c>
    </row>
    <row r="332" spans="1:6" x14ac:dyDescent="0.15">
      <c r="A332" t="s">
        <v>602</v>
      </c>
      <c r="B332" t="s">
        <v>601</v>
      </c>
      <c r="C332">
        <v>13103</v>
      </c>
      <c r="D332">
        <v>207330</v>
      </c>
      <c r="E332">
        <v>12826315.73</v>
      </c>
      <c r="F332" s="19" t="e">
        <f>VLOOKUP(A332&amp;B332,Sheet1!E:G,2,FALSE)</f>
        <v>#N/A</v>
      </c>
    </row>
    <row r="333" spans="1:6" x14ac:dyDescent="0.15">
      <c r="A333" t="s">
        <v>736</v>
      </c>
      <c r="B333" t="s">
        <v>735</v>
      </c>
      <c r="C333">
        <v>1864066</v>
      </c>
      <c r="D333">
        <v>15791</v>
      </c>
      <c r="E333">
        <v>1590525.91</v>
      </c>
      <c r="F333" s="19" t="e">
        <f>VLOOKUP(A333&amp;B333,Sheet1!E:G,2,FALSE)</f>
        <v>#N/A</v>
      </c>
    </row>
    <row r="334" spans="1:6" x14ac:dyDescent="0.15">
      <c r="A334" t="s">
        <v>644</v>
      </c>
      <c r="B334" t="s">
        <v>326</v>
      </c>
      <c r="C334">
        <v>562364</v>
      </c>
      <c r="D334">
        <v>66823</v>
      </c>
      <c r="E334">
        <v>5981696.7400000002</v>
      </c>
      <c r="F334" s="19">
        <f>VLOOKUP(A334&amp;B334,Sheet1!E:G,2,FALSE)</f>
        <v>1.43461538461538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ADD5-FBB0-409B-BB28-1D52D88E0971}">
  <dimension ref="A1:B37"/>
  <sheetViews>
    <sheetView topLeftCell="A4" workbookViewId="0">
      <selection activeCell="B18" sqref="B18"/>
    </sheetView>
  </sheetViews>
  <sheetFormatPr defaultRowHeight="13.5" x14ac:dyDescent="0.15"/>
  <cols>
    <col min="1" max="1" width="21.625" bestFit="1" customWidth="1"/>
    <col min="2" max="2" width="22.375" customWidth="1"/>
  </cols>
  <sheetData>
    <row r="1" spans="1:2" ht="14.25" x14ac:dyDescent="0.15">
      <c r="A1" s="28" t="s">
        <v>226</v>
      </c>
      <c r="B1" s="25" t="s">
        <v>798</v>
      </c>
    </row>
    <row r="2" spans="1:2" ht="14.25" x14ac:dyDescent="0.15">
      <c r="A2" s="28" t="s">
        <v>226</v>
      </c>
      <c r="B2" s="25" t="s">
        <v>799</v>
      </c>
    </row>
    <row r="3" spans="1:2" ht="14.25" x14ac:dyDescent="0.15">
      <c r="A3" s="21" t="s">
        <v>409</v>
      </c>
      <c r="B3" s="23" t="s">
        <v>795</v>
      </c>
    </row>
    <row r="4" spans="1:2" x14ac:dyDescent="0.15">
      <c r="A4" s="30" t="s">
        <v>330</v>
      </c>
      <c r="B4" s="19" t="s">
        <v>788</v>
      </c>
    </row>
    <row r="5" spans="1:2" x14ac:dyDescent="0.15">
      <c r="A5" s="29" t="s">
        <v>790</v>
      </c>
      <c r="B5" s="19" t="s">
        <v>789</v>
      </c>
    </row>
    <row r="6" spans="1:2" ht="14.25" x14ac:dyDescent="0.15">
      <c r="A6" s="3" t="s">
        <v>4</v>
      </c>
      <c r="B6" s="19" t="s">
        <v>791</v>
      </c>
    </row>
    <row r="7" spans="1:2" ht="14.25" x14ac:dyDescent="0.15">
      <c r="A7" s="3" t="s">
        <v>383</v>
      </c>
      <c r="B7" t="s">
        <v>792</v>
      </c>
    </row>
    <row r="8" spans="1:2" x14ac:dyDescent="0.15">
      <c r="A8" s="29" t="s">
        <v>793</v>
      </c>
      <c r="B8" t="s">
        <v>551</v>
      </c>
    </row>
    <row r="9" spans="1:2" ht="14.25" x14ac:dyDescent="0.15">
      <c r="A9" s="3" t="s">
        <v>800</v>
      </c>
      <c r="B9" t="s">
        <v>630</v>
      </c>
    </row>
    <row r="10" spans="1:2" ht="14.25" x14ac:dyDescent="0.15">
      <c r="A10" s="3" t="s">
        <v>400</v>
      </c>
      <c r="B10" t="s">
        <v>794</v>
      </c>
    </row>
    <row r="11" spans="1:2" ht="14.25" x14ac:dyDescent="0.15">
      <c r="A11" s="3" t="s">
        <v>423</v>
      </c>
      <c r="B11" t="s">
        <v>521</v>
      </c>
    </row>
    <row r="12" spans="1:2" ht="14.25" x14ac:dyDescent="0.15">
      <c r="A12" s="3" t="s">
        <v>317</v>
      </c>
      <c r="B12" t="s">
        <v>557</v>
      </c>
    </row>
    <row r="13" spans="1:2" ht="14.25" x14ac:dyDescent="0.15">
      <c r="A13" s="8" t="s">
        <v>119</v>
      </c>
      <c r="B13" t="s">
        <v>532</v>
      </c>
    </row>
    <row r="14" spans="1:2" ht="14.25" x14ac:dyDescent="0.15">
      <c r="A14" s="3" t="s">
        <v>325</v>
      </c>
      <c r="B14" t="s">
        <v>644</v>
      </c>
    </row>
    <row r="15" spans="1:2" ht="14.25" x14ac:dyDescent="0.15">
      <c r="A15" s="8" t="s">
        <v>241</v>
      </c>
      <c r="B15" t="s">
        <v>619</v>
      </c>
    </row>
    <row r="16" spans="1:2" ht="14.25" x14ac:dyDescent="0.15">
      <c r="A16" s="3" t="s">
        <v>419</v>
      </c>
      <c r="B16" t="s">
        <v>764</v>
      </c>
    </row>
    <row r="17" spans="1:2" ht="14.25" x14ac:dyDescent="0.15">
      <c r="A17" s="3" t="s">
        <v>286</v>
      </c>
      <c r="B17" t="s">
        <v>545</v>
      </c>
    </row>
    <row r="18" spans="1:2" ht="14.25" x14ac:dyDescent="0.15">
      <c r="A18" s="3" t="s">
        <v>813</v>
      </c>
      <c r="B18" t="s">
        <v>519</v>
      </c>
    </row>
    <row r="19" spans="1:2" ht="14.25" x14ac:dyDescent="0.15">
      <c r="A19" s="8" t="s">
        <v>110</v>
      </c>
      <c r="B19" t="s">
        <v>524</v>
      </c>
    </row>
    <row r="20" spans="1:2" ht="14.25" x14ac:dyDescent="0.15">
      <c r="A20" s="11" t="s">
        <v>276</v>
      </c>
      <c r="B20" t="s">
        <v>796</v>
      </c>
    </row>
    <row r="21" spans="1:2" ht="14.25" x14ac:dyDescent="0.15">
      <c r="A21" s="3" t="s">
        <v>378</v>
      </c>
      <c r="B21" t="s">
        <v>700</v>
      </c>
    </row>
    <row r="22" spans="1:2" ht="14.25" x14ac:dyDescent="0.15">
      <c r="A22" s="3" t="s">
        <v>295</v>
      </c>
      <c r="B22" t="s">
        <v>86</v>
      </c>
    </row>
    <row r="23" spans="1:2" ht="14.25" x14ac:dyDescent="0.15">
      <c r="A23" s="3" t="s">
        <v>284</v>
      </c>
      <c r="B23" t="s">
        <v>408</v>
      </c>
    </row>
    <row r="24" spans="1:2" x14ac:dyDescent="0.15">
      <c r="A24" s="31" t="s">
        <v>797</v>
      </c>
      <c r="B24" t="s">
        <v>518</v>
      </c>
    </row>
    <row r="25" spans="1:2" ht="14.25" x14ac:dyDescent="0.15">
      <c r="A25" s="6" t="s">
        <v>368</v>
      </c>
      <c r="B25" t="s">
        <v>550</v>
      </c>
    </row>
    <row r="26" spans="1:2" ht="14.25" x14ac:dyDescent="0.15">
      <c r="A26" s="3" t="s">
        <v>352</v>
      </c>
      <c r="B26" t="s">
        <v>352</v>
      </c>
    </row>
    <row r="27" spans="1:2" ht="14.25" x14ac:dyDescent="0.15">
      <c r="A27" s="8" t="s">
        <v>229</v>
      </c>
      <c r="B27" t="s">
        <v>527</v>
      </c>
    </row>
    <row r="28" spans="1:2" ht="14.25" x14ac:dyDescent="0.15">
      <c r="A28" s="8" t="s">
        <v>163</v>
      </c>
      <c r="B28" t="s">
        <v>530</v>
      </c>
    </row>
    <row r="29" spans="1:2" ht="14.25" x14ac:dyDescent="0.15">
      <c r="A29" s="8" t="s">
        <v>253</v>
      </c>
      <c r="B29" t="s">
        <v>637</v>
      </c>
    </row>
    <row r="30" spans="1:2" ht="14.25" x14ac:dyDescent="0.15">
      <c r="A30" s="3" t="s">
        <v>502</v>
      </c>
      <c r="B30" t="s">
        <v>538</v>
      </c>
    </row>
    <row r="31" spans="1:2" ht="14.25" x14ac:dyDescent="0.15">
      <c r="A31" s="8" t="s">
        <v>251</v>
      </c>
      <c r="B31" t="s">
        <v>609</v>
      </c>
    </row>
    <row r="32" spans="1:2" x14ac:dyDescent="0.15">
      <c r="A32" s="29" t="s">
        <v>801</v>
      </c>
      <c r="B32" s="19" t="s">
        <v>783</v>
      </c>
    </row>
    <row r="33" spans="1:2" ht="14.25" x14ac:dyDescent="0.15">
      <c r="A33" s="11" t="s">
        <v>804</v>
      </c>
      <c r="B33" t="s">
        <v>712</v>
      </c>
    </row>
    <row r="34" spans="1:2" ht="14.25" x14ac:dyDescent="0.15">
      <c r="A34" s="7" t="s">
        <v>168</v>
      </c>
      <c r="B34" s="7" t="s">
        <v>805</v>
      </c>
    </row>
    <row r="35" spans="1:2" x14ac:dyDescent="0.15">
      <c r="A35" t="s">
        <v>372</v>
      </c>
      <c r="B35" t="s">
        <v>683</v>
      </c>
    </row>
    <row r="36" spans="1:2" x14ac:dyDescent="0.15">
      <c r="A36" t="s">
        <v>266</v>
      </c>
      <c r="B36" s="19" t="s">
        <v>808</v>
      </c>
    </row>
    <row r="37" spans="1:2" ht="14.25" x14ac:dyDescent="0.15">
      <c r="A37" s="3" t="s">
        <v>811</v>
      </c>
      <c r="B37" t="s">
        <v>750</v>
      </c>
    </row>
  </sheetData>
  <phoneticPr fontId="6" type="noConversion"/>
  <conditionalFormatting sqref="A38:A1048576 A1: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透视表</vt:lpstr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jinren.sjr</dc:creator>
  <cp:lastModifiedBy>nint</cp:lastModifiedBy>
  <dcterms:created xsi:type="dcterms:W3CDTF">2022-07-14T09:09:00Z</dcterms:created>
  <dcterms:modified xsi:type="dcterms:W3CDTF">2023-06-09T02:52:38Z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551720EFCD24471F9B9ECD225768D9AF</vt:lpwstr>
  </property>
  <property fmtid="{D5CDD505-2E9C-101B-9397-08002B2CF9AE}" pid="3" name="KSOProductBuildVer">
    <vt:lpwstr>2052-11.1.0.14309</vt:lpwstr>
  </property>
</Properties>
</file>