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I:\曾艳一消考试\教材精讲笔记\消防整体框架8.29\yixiao\"/>
    </mc:Choice>
  </mc:AlternateContent>
  <xr:revisionPtr revIDLastSave="0" documentId="10_ncr:8100000_{3CFAA586-C951-43EA-8F3F-18B2F350A985}" xr6:coauthVersionLast="34" xr6:coauthVersionMax="34" xr10:uidLastSave="{00000000-0000-0000-0000-000000000000}"/>
  <bookViews>
    <workbookView xWindow="4575" yWindow="465" windowWidth="27405" windowHeight="14340" tabRatio="789" activeTab="5" xr2:uid="{00000000-000D-0000-FFFF-FFFF00000000}"/>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 sheetId="9" r:id="rId7"/>
    <sheet name="疏散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J54" i="10" l="1"/>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<sst xmlns="http://schemas.openxmlformats.org/spreadsheetml/2006/main" count="1295" uniqueCount="974">
  <si>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</si>
  <si>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</si>
  <si>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</si>
  <si>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</si>
  <si>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</si>
  <si>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</si>
  <si>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</si>
  <si>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</si>
  <si>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</si>
  <si>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</si>
  <si>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</si>
  <si>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</si>
  <si>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</si>
  <si>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</si>
  <si>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</si>
  <si>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</si>
  <si>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</si>
  <si>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</si>
  <si>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</si>
  <si>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</si>
  <si>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</si>
  <si>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</si>
  <si>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</si>
  <si>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</si>
  <si>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</si>
  <si>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</si>
  <si>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</si>
  <si>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</si>
  <si>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</si>
  <si>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</si>
  <si>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</si>
  <si>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</si>
  <si>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</si>
  <si>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</si>
  <si>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</si>
  <si>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</si>
  <si>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</si>
  <si>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</si>
  <si>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</si>
  <si>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</si>
  <si>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</si>
  <si>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</si>
  <si>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</si>
  <si>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</si>
  <si>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</si>
  <si>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</si>
  <si>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</si>
  <si>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</si>
  <si>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</si>
  <si>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</si>
  <si>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</si>
  <si>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</si>
  <si>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</si>
  <si>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</si>
  <si>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</si>
  <si>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</si>
  <si>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</si>
  <si>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</si>
  <si>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</si>
  <si>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</si>
  <si>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</si>
  <si>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</si>
  <si>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</si>
  <si>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</si>
  <si>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</si>
  <si>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</si>
  <si>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</si>
  <si>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</si>
  <si>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</si>
  <si>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</si>
  <si>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</si>
  <si>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</si>
  <si>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</si>
  <si>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</si>
  <si>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</si>
  <si>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</si>
  <si>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</si>
  <si>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</si>
  <si>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</si>
  <si>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</si>
  <si>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</si>
  <si>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</si>
  <si>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</si>
  <si>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</si>
  <si>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</si>
  <si>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</si>
  <si>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</si>
  <si>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</si>
  <si>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</si>
  <si>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</si>
  <si>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</si>
  <si>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</si>
  <si>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</si>
  <si>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</si>
  <si>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</si>
  <si>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</si>
  <si>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</si>
  <si>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</si>
  <si>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</si>
  <si>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</si>
  <si>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</si>
  <si>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</si>
  <si>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</si>
  <si>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</si>
  <si>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</si>
  <si>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</si>
  <si>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</si>
  <si>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</si>
  <si>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</si>
  <si>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</si>
  <si>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</si>
  <si>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</si>
  <si>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</si>
  <si>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</si>
  <si>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</si>
  <si>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</si>
  <si>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</si>
  <si>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</si>
  <si>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</si>
  <si>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</si>
  <si>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</si>
  <si>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</si>
  <si>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</si>
  <si>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</si>
  <si>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</si>
  <si>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</si>
  <si>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</si>
  <si>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</si>
  <si>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</si>
  <si>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</si>
  <si>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</si>
  <si>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</si>
  <si>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</si>
  <si>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</si>
  <si>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</si>
  <si>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</si>
  <si>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</si>
  <si>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</si>
  <si>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</si>
  <si>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</si>
  <si>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</si>
  <si>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</si>
  <si>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</si>
  <si>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</si>
  <si>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</si>
  <si>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</si>
  <si>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</si>
  <si>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</si>
  <si>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</si>
  <si>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</si>
  <si>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</si>
  <si>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</si>
  <si>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</si>
  <si>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</si>
  <si>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</si>
  <si>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</si>
  <si>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</si>
  <si>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</si>
  <si>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</si>
  <si>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</si>
  <si>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</si>
  <si>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</si>
  <si>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</si>
  <si>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</si>
  <si>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</si>
  <si>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</si>
  <si>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</si>
  <si>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</si>
  <si>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</si>
  <si>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</si>
  <si>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</si>
  <si>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</si>
  <si>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</si>
  <si>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</si>
  <si>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</si>
  <si>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</si>
  <si>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</si>
  <si>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</si>
  <si>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</si>
  <si>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</si>
  <si>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</si>
  <si>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</si>
  <si>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</si>
  <si>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</si>
  <si>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</si>
  <si>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</si>
  <si>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</si>
  <si>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</si>
  <si>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</si>
  <si>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</si>
  <si>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</si>
  <si>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</si>
  <si>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</si>
  <si>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</si>
  <si>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</si>
  <si>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</si>
  <si>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</si>
  <si>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</si>
  <si>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</si>
  <si>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</si>
  <si>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</si>
  <si>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</si>
  <si>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</si>
  <si>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</si>
  <si>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</si>
  <si>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</si>
  <si>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</si>
  <si>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</si>
  <si>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</si>
  <si>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</si>
  <si>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</si>
  <si>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</si>
  <si>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</si>
  <si>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</si>
  <si>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</si>
  <si>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</si>
  <si>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</si>
  <si>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</si>
  <si>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</si>
  <si>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</si>
  <si>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</si>
  <si>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</si>
  <si>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</si>
  <si>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</si>
  <si>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</si>
  <si>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</si>
  <si>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</si>
  <si>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</si>
  <si>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</si>
  <si>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</si>
  <si>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</si>
  <si>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</si>
  <si>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</si>
  <si>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</si>
  <si>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</si>
  <si>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</si>
  <si>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</si>
  <si>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</si>
  <si>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</si>
  <si>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</si>
  <si>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</si>
  <si>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t>2.乙炔站，氢气站，石油气体分馏(或分离)厂房， 氯乙烯厂房，乙烯聚合厂房，天然气、石油伴生气、矿井气、水煤气或焦炉煤气的净化(如脱硫)厂房压缩机 室及鼓风机室，液化石油气罐瓶间，丁二烯及其聚合厂 房，醋酸乙烯厂房，电解水或电解食盐厂房，环己酮厂 房，乙基苯和苯乙烯厂房，化肥厂的氢氮气压缩厂房， 半导体材料厂使用氢气的拉晶车间，硅烷热分解室</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</si>
  <si>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</si>
  <si>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</si>
  <si>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2.一氧化碳压缩机室及净化部位，发生炉煤气或鼓风炉 煤气净化部位，氨压缩机房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</si>
  <si>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</si>
  <si>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</si>
  <si>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</si>
  <si>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</si>
  <si>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</si>
  <si>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</si>
  <si>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</si>
  <si>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</si>
  <si>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</si>
  <si>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</si>
  <si>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</si>
  <si>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</si>
  <si>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</si>
  <si>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</si>
  <si>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</si>
  <si>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</si>
  <si>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</si>
  <si>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</si>
  <si>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</si>
  <si>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</si>
  <si>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</si>
  <si>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</si>
  <si>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</si>
  <si>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</si>
  <si>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</si>
  <si>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</si>
  <si>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</si>
  <si>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</si>
  <si>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</si>
  <si>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</si>
  <si>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</si>
  <si>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</si>
  <si>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</si>
  <si>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</si>
  <si>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</si>
  <si>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</si>
  <si>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</si>
  <si>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</si>
  <si>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</si>
  <si>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</si>
  <si>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</si>
  <si>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</si>
  <si>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</si>
  <si>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</si>
  <si>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</si>
  <si>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</si>
  <si>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</si>
  <si>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</si>
  <si>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</si>
  <si>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</si>
  <si>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</si>
  <si>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</si>
  <si>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</si>
  <si>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</si>
  <si>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</si>
  <si>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</si>
  <si>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</si>
  <si>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</si>
  <si>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</si>
  <si>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</si>
  <si>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</si>
  <si>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</si>
  <si>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</si>
  <si>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</si>
  <si>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</si>
  <si>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</si>
  <si>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</si>
  <si>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</si>
  <si>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</si>
  <si>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</si>
  <si>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</si>
  <si>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</si>
  <si>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</si>
  <si>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</si>
  <si>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</si>
  <si>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</si>
  <si>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</si>
  <si>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</si>
  <si>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</si>
  <si>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</si>
  <si>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</si>
  <si>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</si>
  <si>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</si>
  <si>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</si>
  <si>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</si>
  <si>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</si>
  <si>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</si>
  <si>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</si>
  <si>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</si>
  <si>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</si>
  <si>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</si>
  <si>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</si>
  <si>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</si>
  <si>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</si>
  <si>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</si>
  <si>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</si>
  <si>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</si>
  <si>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</si>
  <si>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</si>
  <si>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</si>
  <si>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</si>
  <si>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</si>
  <si>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</si>
  <si>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</si>
  <si>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</si>
  <si>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</si>
  <si>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</si>
  <si>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</si>
  <si>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</si>
  <si>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</si>
  <si>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</si>
  <si>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</si>
  <si>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</si>
  <si>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</si>
  <si>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</si>
  <si>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</si>
  <si>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</si>
  <si>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</si>
  <si>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</si>
  <si>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</si>
  <si>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</si>
  <si>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</si>
  <si>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</si>
  <si>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</si>
  <si>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</si>
  <si>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</si>
  <si>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</si>
  <si>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</si>
  <si>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</si>
  <si>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</si>
  <si>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</si>
  <si>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</si>
  <si>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</si>
  <si>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</si>
  <si>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</si>
  <si>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</si>
  <si>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</si>
  <si>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</si>
  <si>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</si>
  <si>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</si>
  <si>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</si>
  <si>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</si>
  <si>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</si>
  <si>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</si>
  <si>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</si>
  <si>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</si>
  <si>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</si>
  <si>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</si>
  <si>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</si>
  <si>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</si>
  <si>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</si>
  <si>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</si>
  <si>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</si>
  <si>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</si>
  <si>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</si>
  <si>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</si>
  <si>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</si>
  <si>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</si>
  <si>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</si>
  <si>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</si>
  <si>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</si>
  <si>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</si>
  <si>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</si>
  <si>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</si>
  <si>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</si>
  <si>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</si>
  <si>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r>
      <t>1、厂房 内的</t>
    </r>
    <r>
      <rPr>
        <sz val="12"/>
        <color rgb="FFFF0000"/>
        <rFont val="DengXian (正文)"/>
        <family val="3"/>
        <charset val="134"/>
      </rPr>
      <t>操作平台</t>
    </r>
    <r>
      <rPr>
        <sz val="12"/>
        <color theme="1"/>
        <rFont val="DengXian"/>
        <family val="2"/>
        <charset val="134"/>
        <scheme val="minor"/>
      </rPr>
      <t>、</t>
    </r>
    <r>
      <rPr>
        <sz val="12"/>
        <color rgb="FFFF0000"/>
        <rFont val="DengXian (正文)"/>
        <family val="3"/>
        <charset val="134"/>
      </rPr>
      <t>检修平台</t>
    </r>
    <r>
      <rPr>
        <sz val="12"/>
        <color theme="1"/>
        <rFont val="DengXian"/>
        <family val="2"/>
        <charset val="134"/>
        <scheme val="minor"/>
      </rPr>
      <t>，当使用人数少于</t>
    </r>
    <r>
      <rPr>
        <sz val="12"/>
        <color rgb="FFFF0000"/>
        <rFont val="DengXian (正文)"/>
        <family val="3"/>
        <charset val="134"/>
      </rPr>
      <t xml:space="preserve"> 10 </t>
    </r>
    <r>
      <rPr>
        <sz val="12"/>
        <color theme="1"/>
        <rFont val="DengXian"/>
        <family val="2"/>
        <charset val="134"/>
        <scheme val="minor"/>
      </rPr>
      <t>人时，其面积可</t>
    </r>
    <r>
      <rPr>
        <sz val="12"/>
        <color rgb="FFFF0000"/>
        <rFont val="DengXian (正文)"/>
        <family val="3"/>
        <charset val="134"/>
      </rPr>
      <t>不计</t>
    </r>
    <r>
      <rPr>
        <sz val="12"/>
        <color theme="1"/>
        <rFont val="DengXian"/>
        <family val="2"/>
        <charset val="134"/>
        <scheme val="minor"/>
      </rPr>
      <t>入所在防火分区的建筑面积内；
2、</t>
    </r>
    <r>
      <rPr>
        <sz val="12"/>
        <color rgb="FFFF0000"/>
        <rFont val="DengXian (正文)"/>
        <family val="3"/>
        <charset val="134"/>
      </rPr>
      <t>甲乙丙</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时，每个防火分区的最大允许建筑面积可按规定</t>
    </r>
    <r>
      <rPr>
        <sz val="12"/>
        <color rgb="FFFF0000"/>
        <rFont val="DengXian (正文)"/>
        <family val="3"/>
        <charset val="134"/>
      </rPr>
      <t>增加 1.0</t>
    </r>
    <r>
      <rPr>
        <sz val="12"/>
        <color theme="1"/>
        <rFont val="DengXian"/>
        <family val="2"/>
        <charset val="134"/>
        <scheme val="minor"/>
      </rPr>
      <t xml:space="preserve"> 倍
3、</t>
    </r>
    <r>
      <rPr>
        <sz val="12"/>
        <color rgb="FFFF0000"/>
        <rFont val="DengXian (正文)"/>
        <family val="3"/>
        <charset val="134"/>
      </rPr>
      <t>丁、戊 类</t>
    </r>
    <r>
      <rPr>
        <sz val="12"/>
        <color theme="1"/>
        <rFont val="DengXian"/>
        <family val="2"/>
        <charset val="134"/>
        <scheme val="minor"/>
      </rPr>
      <t>的</t>
    </r>
    <r>
      <rPr>
        <sz val="12"/>
        <color rgb="FFFF0000"/>
        <rFont val="DengXian (正文)"/>
        <family val="3"/>
        <charset val="134"/>
      </rPr>
      <t>地上</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t>
    </r>
    <r>
      <rPr>
        <sz val="12"/>
        <color rgb="FFFF0000"/>
        <rFont val="DengXian (正文)"/>
        <family val="3"/>
        <charset val="134"/>
      </rPr>
      <t xml:space="preserve">不限
</t>
    </r>
    <r>
      <rPr>
        <sz val="12"/>
        <color theme="1"/>
        <rFont val="DengXian (正文)"/>
        <charset val="134"/>
      </rPr>
      <t>4、厂房内</t>
    </r>
    <r>
      <rPr>
        <sz val="12"/>
        <color rgb="FFFF0000"/>
        <rFont val="DengXian (正文)"/>
        <family val="3"/>
        <charset val="134"/>
      </rPr>
      <t>局部</t>
    </r>
    <r>
      <rPr>
        <sz val="12"/>
        <color theme="1"/>
        <rFont val="DengXian (正文)"/>
        <charset val="134"/>
      </rPr>
      <t>设置自动 灭火系统时，其防火分区的增加面积可按该</t>
    </r>
    <r>
      <rPr>
        <sz val="12"/>
        <color rgb="FFFF0000"/>
        <rFont val="DengXian (正文)"/>
        <family val="3"/>
        <charset val="134"/>
      </rPr>
      <t>局部面积的 1.0</t>
    </r>
    <r>
      <rPr>
        <sz val="12"/>
        <color theme="1"/>
        <rFont val="DengXian (正文)"/>
        <charset val="134"/>
      </rPr>
      <t xml:space="preserve"> 倍计算</t>
    </r>
    <rPh sb="54" eb="55">
      <t>jia yi b</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</si>
  <si>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</si>
  <si>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</si>
  <si>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</si>
  <si>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</si>
  <si>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</si>
  <si>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</si>
  <si>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</si>
  <si>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</si>
  <si>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</si>
  <si>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</si>
  <si>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</si>
  <si>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</si>
  <si>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</si>
  <si>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</si>
  <si>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</si>
  <si>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</si>
  <si>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</si>
  <si>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</si>
  <si>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</si>
  <si>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</si>
  <si>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</si>
  <si>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</si>
  <si>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</si>
  <si>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</si>
  <si>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</si>
  <si>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</si>
  <si>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</si>
  <si>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</si>
  <si>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</si>
  <si>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</si>
  <si>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</si>
  <si>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</si>
  <si>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</si>
  <si>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</si>
  <si>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</si>
  <si>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</si>
  <si>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</si>
  <si>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</si>
  <si>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</si>
  <si>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</si>
  <si>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</si>
  <si>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</si>
  <si>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</si>
  <si>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</si>
  <si>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</si>
  <si>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</si>
  <si>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</si>
  <si>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</si>
  <si>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</si>
  <si>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</si>
  <si>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</si>
  <si>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</si>
  <si>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</si>
  <si>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</si>
  <si>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</si>
  <si>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</si>
  <si>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</si>
  <si>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</si>
  <si>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</si>
  <si>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</si>
  <si>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</si>
  <si>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</si>
  <si>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</si>
  <si>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</si>
  <si>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</si>
  <si>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</si>
  <si>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</si>
  <si>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</si>
  <si>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</si>
  <si>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</si>
  <si>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</si>
  <si>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</si>
  <si>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</si>
  <si>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</si>
  <si>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</si>
  <si>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</si>
  <si>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</si>
  <si>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</si>
  <si>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</si>
  <si>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</si>
  <si>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</si>
  <si>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</si>
  <si>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</si>
  <si>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</si>
  <si>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</si>
  <si>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</si>
  <si>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</si>
  <si>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</si>
  <si>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</si>
  <si>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</si>
  <si>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</si>
  <si>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</si>
  <si>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</si>
  <si>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</si>
  <si>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</si>
  <si>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</si>
  <si>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</si>
  <si>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</si>
  <si>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</si>
  <si>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</si>
  <si>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</si>
  <si>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</si>
  <si>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</si>
  <si>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</si>
  <si>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</si>
  <si>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</si>
  <si>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</si>
  <si>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</si>
  <si>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</si>
  <si>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</si>
  <si>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</si>
  <si>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</si>
  <si>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</si>
  <si>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</si>
  <si>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</si>
  <si>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</si>
  <si>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</si>
  <si>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</si>
  <si>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</si>
  <si>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</si>
  <si>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</si>
  <si>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</si>
  <si>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</si>
  <si>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</si>
  <si>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</si>
  <si>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</si>
  <si>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</si>
  <si>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</si>
  <si>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</si>
  <si>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</si>
  <si>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</si>
  <si>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</si>
  <si>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</si>
  <si>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</si>
  <si>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</si>
  <si>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</si>
  <si>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</si>
  <si>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</si>
  <si>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</si>
  <si>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</si>
  <si>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</si>
  <si>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</si>
  <si>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</si>
  <si>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</si>
  <si>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</si>
  <si>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</si>
  <si>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</si>
  <si>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</si>
  <si>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</si>
  <si>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</si>
  <si>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1"/>
        <color rgb="FFFF0000"/>
        <rFont val="DengXian"/>
        <charset val="134"/>
        <scheme val="minor"/>
      </rPr>
      <t>住宅包括</t>
    </r>
    <r>
      <rPr>
        <b/>
        <sz val="11"/>
        <color rgb="FFFF0000"/>
        <rFont val="DengXian (正文)"/>
        <family val="3"/>
        <charset val="134"/>
      </rPr>
      <t>商业服务网点的住宅的多层+高层：2+1.5</t>
    </r>
    <r>
      <rPr>
        <sz val="11"/>
        <color theme="1"/>
        <rFont val="DengXian"/>
        <family val="2"/>
        <charset val="134"/>
        <scheme val="minor"/>
      </rPr>
      <t xml:space="preserve">，
</t>
    </r>
    <r>
      <rPr>
        <b/>
        <sz val="11"/>
        <color rgb="FFFF0000"/>
        <rFont val="DengXian"/>
        <family val="2"/>
        <charset val="134"/>
        <scheme val="minor"/>
      </rPr>
      <t>公共建筑（含住宅）：多层：2+1.5，</t>
    </r>
    <r>
      <rPr>
        <b/>
        <sz val="11"/>
        <color rgb="FFFF0000"/>
        <rFont val="DengXian (正文)"/>
        <family val="3"/>
        <charset val="134"/>
      </rPr>
      <t>高层3+2</t>
    </r>
    <r>
      <rPr>
        <sz val="11"/>
        <color theme="1"/>
        <rFont val="DengXian"/>
        <family val="2"/>
        <charset val="134"/>
        <scheme val="minor"/>
      </rPr>
      <t xml:space="preserve">
2、</t>
    </r>
    <r>
      <rPr>
        <sz val="11"/>
        <color theme="1"/>
        <rFont val="DengXian (正文)"/>
        <family val="3"/>
        <charset val="134"/>
      </rPr>
      <t>商业服务网点（</t>
    </r>
    <r>
      <rPr>
        <b/>
        <sz val="9"/>
        <color rgb="FFFF0000"/>
        <rFont val="DengXian (正文)"/>
        <family val="3"/>
        <charset val="134"/>
      </rPr>
      <t>2层总面积不大于300m2</t>
    </r>
    <r>
      <rPr>
        <sz val="11"/>
        <color theme="1"/>
        <rFont val="DengXian (正文)"/>
        <family val="3"/>
        <charset val="134"/>
      </rPr>
      <t>）</t>
    </r>
    <r>
      <rPr>
        <sz val="11"/>
        <color rgb="FFFF0000"/>
        <rFont val="DengXian (正文)"/>
        <family val="3"/>
        <charset val="134"/>
      </rPr>
      <t xml:space="preserve">
</t>
    </r>
    <r>
      <rPr>
        <sz val="11"/>
        <color theme="1"/>
        <rFont val="DengXian (正文)"/>
        <charset val="134"/>
      </rPr>
      <t>（1）</t>
    </r>
    <r>
      <rPr>
        <sz val="11"/>
        <color theme="1"/>
        <rFont val="DengXian"/>
        <family val="2"/>
        <charset val="134"/>
        <scheme val="minor"/>
      </rPr>
      <t xml:space="preserve">每个分隔单元之间应采用耐火极限不低于 </t>
    </r>
    <r>
      <rPr>
        <sz val="11"/>
        <color rgb="FFFF0000"/>
        <rFont val="DengXian (正文)"/>
        <family val="3"/>
        <charset val="134"/>
      </rPr>
      <t>2.00h</t>
    </r>
    <r>
      <rPr>
        <sz val="11"/>
        <color theme="1"/>
        <rFont val="DengXian"/>
        <family val="2"/>
        <charset val="134"/>
        <scheme val="minor"/>
      </rPr>
      <t xml:space="preserve"> 且无门、窗、洞口的防火隔墙，每个分隔单元任一层建筑面积大于</t>
    </r>
    <r>
      <rPr>
        <sz val="11"/>
        <color rgb="FFFF0000"/>
        <rFont val="DengXian (正文)"/>
        <family val="3"/>
        <charset val="134"/>
      </rPr>
      <t xml:space="preserve"> 200 m²</t>
    </r>
    <r>
      <rPr>
        <sz val="11"/>
        <color theme="1"/>
        <rFont val="DengXian"/>
        <family val="2"/>
        <charset val="134"/>
        <scheme val="minor"/>
      </rPr>
      <t>时，该层应设置</t>
    </r>
    <r>
      <rPr>
        <sz val="11"/>
        <color rgb="FFFF0000"/>
        <rFont val="DengXian (正文)"/>
        <family val="3"/>
        <charset val="134"/>
      </rPr>
      <t xml:space="preserve"> 2</t>
    </r>
    <r>
      <rPr>
        <sz val="11"/>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1"/>
        <color rgb="FFFF0000"/>
        <rFont val="DengXian"/>
        <charset val="134"/>
        <scheme val="minor"/>
      </rPr>
      <t>多层、其他建筑、袋型走道：一、二级 22，三级 20，四级 15m)</t>
    </r>
    <r>
      <rPr>
        <sz val="11"/>
        <color theme="1"/>
        <rFont val="DengXian"/>
        <family val="2"/>
        <charset val="134"/>
        <scheme val="minor"/>
      </rPr>
      <t>，室内楼梯的距离可 按其水平投影长度的 1.50 倍计算。
3、</t>
    </r>
    <rPh sb="89" eb="90">
      <t>duo ceng</t>
    </rPh>
    <rPh sb="97" eb="98">
      <t>gao ceng</t>
    </rPh>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</si>
  <si>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</si>
  <si>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</si>
  <si>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</si>
  <si>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</si>
  <si>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</si>
  <si>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</si>
  <si>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600*2=100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</si>
  <si>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</si>
  <si>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</si>
  <si>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</si>
  <si>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</si>
  <si>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</si>
  <si>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2、在2w以内防火分区划分</t>
    <phoneticPr fontId="2" type="noConversion"/>
  </si>
  <si>
    <r>
      <t>1、防火墙+无门窗洞口（</t>
    </r>
    <r>
      <rPr>
        <b/>
        <sz val="12"/>
        <color rgb="FFFF0000"/>
        <rFont val="DengXian"/>
        <charset val="134"/>
        <scheme val="minor"/>
      </rPr>
      <t>3+2</t>
    </r>
    <r>
      <rPr>
        <sz val="12"/>
        <color theme="1"/>
        <rFont val="DengXian"/>
        <family val="2"/>
        <charset val="134"/>
        <scheme val="minor"/>
      </rPr>
      <t>）</t>
    </r>
    <phoneticPr fontId="2" type="noConversion"/>
  </si>
  <si>
    <t>3、要连通：下沉式广场敞开空间、防火隔间、防烟楼梯隔间、避难走道</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</si>
  <si>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</si>
  <si>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</si>
  <si>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</si>
  <si>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</si>
  <si>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</si>
  <si>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</si>
  <si>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</si>
  <si>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</si>
  <si>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</si>
  <si>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</si>
  <si>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</si>
  <si>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</si>
  <si>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</si>
  <si>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</si>
  <si>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</si>
  <si>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</si>
  <si>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</si>
  <si>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</si>
  <si>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</si>
  <si>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</si>
  <si>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</si>
  <si>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</si>
  <si>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</si>
  <si>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</si>
  <si>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</si>
  <si>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</si>
  <si>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</si>
  <si>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</si>
  <si>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</si>
  <si>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</si>
  <si>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</si>
  <si>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</si>
  <si>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</si>
  <si>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</si>
  <si>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</si>
  <si>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</si>
  <si>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</si>
  <si>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</si>
  <si>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</si>
  <si>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</si>
  <si>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</si>
  <si>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</si>
  <si>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</si>
  <si>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</si>
  <si>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</si>
  <si>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</si>
  <si>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</si>
  <si>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</si>
  <si>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</si>
  <si>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</si>
  <si>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</si>
  <si>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</si>
  <si>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</si>
  <si>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</si>
  <si>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</si>
  <si>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</si>
  <si>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</si>
  <si>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</si>
  <si>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</si>
  <si>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</si>
  <si>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</si>
  <si>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</si>
  <si>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</si>
  <si>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</si>
  <si>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</si>
  <si>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</si>
  <si>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</si>
  <si>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</si>
  <si>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</si>
  <si>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</si>
  <si>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</si>
  <si>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</si>
  <si>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</si>
  <si>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</si>
  <si>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</si>
  <si>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</si>
  <si>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</si>
  <si>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</si>
  <si>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</si>
  <si>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</si>
  <si>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</si>
  <si>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</si>
  <si>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</si>
  <si>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</si>
  <si>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</si>
  <si>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</si>
  <si>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</si>
  <si>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</si>
  <si>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</si>
  <si>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</si>
  <si>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</si>
  <si>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</si>
  <si>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</si>
  <si>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</si>
  <si>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</si>
  <si>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</si>
  <si>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</si>
  <si>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</si>
  <si>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</si>
  <si>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</si>
  <si>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</si>
  <si>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</si>
  <si>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</si>
  <si>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</si>
  <si>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</si>
  <si>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</si>
  <si>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</si>
  <si>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</si>
  <si>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</si>
  <si>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</si>
  <si>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</si>
  <si>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</si>
  <si>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</si>
  <si>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</si>
  <si>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</si>
  <si>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</si>
  <si>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</si>
  <si>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</si>
  <si>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</si>
  <si>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</si>
  <si>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</si>
  <si>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</si>
  <si>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</si>
  <si>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</si>
  <si>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</si>
  <si>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</si>
  <si>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</si>
  <si>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</si>
  <si>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</si>
  <si>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</si>
  <si>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</si>
  <si>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</si>
  <si>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</si>
  <si>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</si>
  <si>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</si>
  <si>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</si>
  <si>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</si>
  <si>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</si>
  <si>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</si>
  <si>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</si>
  <si>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</si>
  <si>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</si>
  <si>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</si>
  <si>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</si>
  <si>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</si>
  <si>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</si>
  <si>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</si>
  <si>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</si>
  <si>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</si>
  <si>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</si>
  <si>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</si>
  <si>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</si>
  <si>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</si>
  <si>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</si>
  <si>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</si>
  <si>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</si>
  <si>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</si>
  <si>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</si>
  <si>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</si>
  <si>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</si>
  <si>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</si>
  <si>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</si>
  <si>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</si>
  <si>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</si>
  <si>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</si>
  <si>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</si>
  <si>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</si>
  <si>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</si>
  <si>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</si>
  <si>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</si>
  <si>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</si>
  <si>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</si>
  <si>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</si>
  <si>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</si>
  <si>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</si>
  <si>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</si>
  <si>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</si>
  <si>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</si>
  <si>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</si>
  <si>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</si>
  <si>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</si>
  <si>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</si>
  <si>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</si>
  <si>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t>氨气，一氧化碳、发生炉煤气</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</si>
  <si>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</si>
  <si>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</si>
  <si>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</si>
  <si>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</si>
  <si>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</si>
  <si>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</si>
  <si>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</si>
  <si>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</si>
  <si>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</si>
  <si>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</si>
  <si>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</si>
  <si>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</si>
  <si>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</si>
  <si>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</si>
  <si>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</si>
  <si>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</si>
  <si>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</si>
  <si>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</si>
  <si>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</si>
  <si>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</si>
  <si>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</si>
  <si>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</si>
  <si>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</si>
  <si>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</si>
  <si>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</si>
  <si>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</si>
  <si>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</si>
  <si>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</si>
  <si>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</si>
  <si>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</si>
  <si>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</si>
  <si>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</si>
  <si>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</si>
  <si>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</si>
  <si>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</si>
  <si>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</si>
  <si>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</si>
  <si>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</si>
  <si>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</si>
  <si>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</si>
  <si>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</si>
  <si>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</si>
  <si>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</si>
  <si>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</si>
  <si>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</si>
  <si>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</si>
  <si>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</si>
  <si>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</si>
  <si>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</si>
  <si>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</si>
  <si>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</si>
  <si>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</si>
  <si>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</si>
  <si>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</si>
  <si>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</si>
  <si>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</si>
  <si>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</si>
  <si>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</si>
  <si>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</si>
  <si>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</si>
  <si>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</si>
  <si>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</si>
  <si>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</si>
  <si>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</si>
  <si>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</si>
  <si>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</si>
  <si>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</si>
  <si>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</si>
  <si>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</si>
  <si>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</si>
  <si>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</si>
  <si>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</si>
  <si>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</si>
  <si>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</si>
  <si>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</si>
  <si>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</si>
  <si>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</si>
  <si>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</si>
  <si>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</si>
  <si>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</si>
  <si>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</si>
  <si>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</si>
  <si>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</si>
  <si>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</si>
  <si>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</si>
  <si>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</si>
  <si>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</si>
  <si>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</si>
  <si>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</si>
  <si>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</si>
  <si>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</si>
  <si>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</si>
  <si>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</si>
  <si>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</si>
  <si>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</si>
  <si>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</si>
  <si>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FF000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</si>
  <si>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</si>
  <si>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</si>
  <si>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t xml:space="preserve">地上+地下 </t>
    </r>
    <r>
      <rPr>
        <sz val="10"/>
        <color rgb="FFFF0000"/>
        <rFont val="DengXian"/>
        <charset val="134"/>
        <scheme val="minor"/>
      </rPr>
      <t>200</t>
    </r>
    <r>
      <rPr>
        <sz val="10"/>
        <color theme="1"/>
        <rFont val="DengXian"/>
        <family val="2"/>
        <charset val="134"/>
        <scheme val="minor"/>
      </rPr>
      <t xml:space="preserve"> m²</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</si>
  <si>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</si>
  <si>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t>层级与耐火等级（23-32-41）</t>
    <phoneticPr fontId="2" type="noConversion"/>
  </si>
  <si>
    <t>4甲乙类不下地经营、储存、展示</t>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</si>
  <si>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</si>
  <si>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</si>
  <si>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</si>
  <si>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</si>
  <si>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</si>
  <si>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</si>
  <si>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</si>
  <si>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</si>
  <si>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</si>
  <si>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</si>
  <si>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</si>
  <si>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</si>
  <si>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</si>
  <si>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2、甲、乙、丙类仓库:用</t>
    </r>
    <r>
      <rPr>
        <sz val="10"/>
        <color rgb="FFFF0000"/>
        <rFont val="DengXian (正文)"/>
        <family val="3"/>
        <charset val="134"/>
      </rPr>
      <t>防火墙（4）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</si>
  <si>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3.00h 的防火隔墙和 1.50h 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</si>
  <si>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</si>
  <si>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</si>
  <si>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</si>
  <si>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</si>
  <si>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</si>
  <si>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</si>
  <si>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</si>
  <si>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</si>
  <si>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</si>
  <si>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</si>
  <si>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</si>
  <si>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</si>
  <si>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</si>
  <si>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</si>
  <si>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</si>
  <si>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</si>
  <si>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灭火设施</t>
  </si>
  <si>
    <t>柴油发电机房</t>
  </si>
  <si>
    <t>剧场影院礼堂</t>
  </si>
  <si>
    <t>歌舞娱乐放映</t>
  </si>
  <si>
    <t>中庭</t>
  </si>
  <si>
    <t>自动灭火</t>
  </si>
  <si>
    <t>设与其适应灭火设施，其他设自喷√</t>
  </si>
  <si>
    <t>√</t>
  </si>
  <si>
    <r>
      <t>√（一二三层，300m</t>
    </r>
    <r>
      <rPr>
        <vertAlign val="superscript"/>
        <sz val="11"/>
        <color theme="1"/>
        <rFont val="宋体"/>
        <family val="3"/>
        <charset val="134"/>
      </rPr>
      <t>2</t>
    </r>
    <r>
      <rPr>
        <sz val="11"/>
        <color theme="1"/>
        <rFont val="宋体"/>
        <family val="3"/>
        <charset val="134"/>
      </rPr>
      <t>）</t>
    </r>
  </si>
  <si>
    <t>√（其他楼层</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</si>
  <si>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</si>
  <si>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</si>
  <si>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</si>
  <si>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</si>
  <si>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</si>
  <si>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r>
      <t>√（一二三层，100m</t>
    </r>
    <r>
      <rPr>
        <vertAlign val="superscript"/>
        <sz val="11"/>
        <color theme="1"/>
        <rFont val="宋体"/>
        <family val="3"/>
        <charset val="134"/>
      </rPr>
      <t>2</t>
    </r>
    <r>
      <rPr>
        <sz val="11"/>
        <color theme="1"/>
        <rFont val="宋体"/>
        <family val="3"/>
        <charset val="134"/>
      </rPr>
      <t>）</t>
    </r>
  </si>
  <si>
    <t>√（其他楼层）</t>
  </si>
  <si>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</si>
  <si>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</si>
  <si>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</si>
  <si>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</si>
  <si>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</si>
  <si>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</si>
  <si>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</si>
  <si>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</si>
  <si>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</si>
  <si>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</si>
  <si>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</si>
  <si>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</si>
  <si>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</si>
  <si>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</si>
  <si>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</si>
  <si>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</si>
  <si>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</si>
  <si>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t>汽车库不合建，如合建需要满足
1、地下层
2、2h楼板
3、汽车库疏散楼梯独立设置
4、楼梯间外的开口与上述建筑的外墙保持6m距离</t>
    <phoneticPr fontId="2" type="noConversion"/>
  </si>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</sst>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8">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2"/>
      <color theme="1"/>
      <name val="DengXian (正文)"/>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b/>
      <sz val="11"/>
      <color rgb="FFFF0000"/>
      <name val="DengXian"/>
      <charset val="134"/>
      <scheme val="minor"/>
    </font>
    <font>
      <sz val="12"/>
      <color rgb="FF00B050"/>
      <name val="DengXian"/>
      <charset val="134"/>
      <scheme val="minor"/>
    </font>
    <font>
      <b/>
      <sz val="10"/>
      <color rgb="FFFF0000"/>
      <name val="DengXian"/>
      <family val="2"/>
      <charset val="134"/>
      <scheme val="minor"/>
    </font>
    <font>
      <sz val="11"/>
      <color rgb="FFFF0000"/>
      <name val="DengXian (正文)"/>
      <family val="3"/>
      <charset val="134"/>
    </font>
    <font>
      <sz val="10"/>
      <color theme="1"/>
      <name val="DengXian (正文)"/>
      <charset val="134"/>
    </font>
    <font>
      <b/>
      <sz val="10"/>
      <color rgb="FFFF0000"/>
      <name val="DengXian (正文)"/>
      <family val="3"/>
      <charset val="134"/>
    </font>
    <font>
      <b/>
      <sz val="9"/>
      <color rgb="FFFF0000"/>
      <name val="DengXian (正文)"/>
      <family val="3"/>
      <charset val="134"/>
    </font>
    <font>
      <b/>
      <sz val="11"/>
      <color rgb="FFFF0000"/>
      <name val="DengXian (正文)"/>
      <family val="3"/>
      <charset val="134"/>
    </font>
    <font>
      <b/>
      <sz val="11"/>
      <color rgb="FFFF0000"/>
      <name val="DengXian"/>
      <family val="2"/>
      <charset val="134"/>
      <scheme val="minor"/>
    </font>
    <font>
      <sz val="11"/>
      <color theme="1"/>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s>
  <fills count="1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s>
  <cellStyleXfs count="1">
    <xf numFmtId="0" fontId="0" fillId="0" borderId="0"/>
  </cellStyleXfs>
  <cellXfs count="403">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6"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3" fillId="0" borderId="0" xfId="0" applyFont="1" applyAlignment="1">
      <alignment horizontal="left" vertical="center" wrapText="1"/>
    </xf>
    <xf numFmtId="0" fontId="56" fillId="0" borderId="0" xfId="0" applyFont="1" applyAlignment="1">
      <alignment horizontal="left" vertical="center" wrapText="1"/>
    </xf>
    <xf numFmtId="0" fontId="52" fillId="0" borderId="0" xfId="0" applyFont="1" applyAlignment="1">
      <alignment horizontal="left" vertical="center" wrapText="1"/>
    </xf>
    <xf numFmtId="0" fontId="61" fillId="0" borderId="3" xfId="0" applyFont="1" applyBorder="1" applyAlignment="1">
      <alignment vertical="center" wrapText="1"/>
    </xf>
    <xf numFmtId="0" fontId="18" fillId="0" borderId="3" xfId="0" applyFont="1" applyBorder="1" applyAlignment="1">
      <alignment horizontal="center" vertical="center" wrapText="1"/>
    </xf>
    <xf numFmtId="0" fontId="49"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6" fillId="0" borderId="3" xfId="0" applyFont="1" applyBorder="1" applyAlignment="1">
      <alignment horizontal="center" vertical="center" wrapText="1"/>
    </xf>
    <xf numFmtId="0" fontId="71" fillId="2" borderId="3" xfId="0" applyFont="1" applyFill="1" applyBorder="1" applyAlignment="1">
      <alignment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7" fillId="0" borderId="0" xfId="0" applyFont="1" applyAlignment="1">
      <alignment horizontal="center" vertical="center" wrapText="1"/>
    </xf>
    <xf numFmtId="0" fontId="71" fillId="2" borderId="3" xfId="0" applyFont="1" applyFill="1" applyBorder="1" applyAlignment="1">
      <alignment horizontal="center" vertical="center" wrapText="1"/>
    </xf>
    <xf numFmtId="0" fontId="72" fillId="0" borderId="3" xfId="0" applyFont="1" applyBorder="1" applyAlignment="1">
      <alignment vertical="center" wrapText="1"/>
    </xf>
    <xf numFmtId="0" fontId="73"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71"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3" fillId="2" borderId="3" xfId="0" applyFont="1" applyFill="1" applyBorder="1" applyAlignment="1">
      <alignment horizontal="center" vertical="center"/>
    </xf>
    <xf numFmtId="0" fontId="0" fillId="0" borderId="3" xfId="0" applyBorder="1" applyAlignment="1">
      <alignment horizontal="center" vertical="center" wrapText="1"/>
    </xf>
    <xf numFmtId="0" fontId="76"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3"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9" fillId="0" borderId="3" xfId="0" applyFont="1" applyBorder="1" applyAlignment="1">
      <alignment horizontal="left" vertical="top" wrapText="1"/>
    </xf>
    <xf numFmtId="0" fontId="79" fillId="0" borderId="3" xfId="0" applyFont="1" applyBorder="1" applyAlignment="1">
      <alignment vertical="top" wrapText="1"/>
    </xf>
    <xf numFmtId="0" fontId="18" fillId="0" borderId="0" xfId="0" applyFont="1" applyAlignment="1">
      <alignment horizontal="left" vertical="top" wrapText="1"/>
    </xf>
    <xf numFmtId="0" fontId="89"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9" fillId="0" borderId="0" xfId="0" applyFont="1" applyAlignment="1">
      <alignment horizontal="left" vertical="top" wrapText="1"/>
    </xf>
    <xf numFmtId="0" fontId="79" fillId="0" borderId="0" xfId="0" applyFont="1" applyAlignment="1">
      <alignment horizontal="left" vertical="top"/>
    </xf>
    <xf numFmtId="0" fontId="93"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100" fillId="0" borderId="3" xfId="0" applyFont="1" applyBorder="1" applyAlignment="1">
      <alignment horizontal="center" vertical="center" wrapText="1"/>
    </xf>
    <xf numFmtId="0" fontId="98"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3" fillId="0" borderId="1" xfId="0" applyFont="1" applyBorder="1" applyAlignment="1">
      <alignment horizontal="center" vertical="center" wrapText="1"/>
    </xf>
    <xf numFmtId="0" fontId="53"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3"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9"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106"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8" fillId="0" borderId="0" xfId="0" applyFont="1" applyAlignment="1">
      <alignment horizontal="center" wrapText="1"/>
    </xf>
    <xf numFmtId="0" fontId="27" fillId="0" borderId="19" xfId="0" applyFont="1" applyBorder="1" applyAlignment="1">
      <alignment vertical="top" wrapText="1"/>
    </xf>
    <xf numFmtId="0" fontId="27" fillId="0" borderId="23" xfId="0" applyFont="1" applyBorder="1" applyAlignment="1">
      <alignment vertical="top" wrapText="1"/>
    </xf>
    <xf numFmtId="0" fontId="27" fillId="0" borderId="22" xfId="0" applyFont="1" applyBorder="1" applyAlignment="1">
      <alignment vertical="top" wrapText="1"/>
    </xf>
    <xf numFmtId="0" fontId="71" fillId="0" borderId="3" xfId="0" applyFont="1" applyFill="1" applyBorder="1" applyAlignment="1">
      <alignment horizontal="center" vertical="center" wrapText="1"/>
    </xf>
    <xf numFmtId="0" fontId="57" fillId="0" borderId="0" xfId="0" applyFont="1" applyFill="1" applyAlignment="1">
      <alignment vertical="center" wrapText="1"/>
    </xf>
    <xf numFmtId="0" fontId="51"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14" fillId="0" borderId="7" xfId="0" applyFont="1" applyFill="1" applyBorder="1" applyAlignment="1">
      <alignment horizontal="center" vertical="center"/>
    </xf>
    <xf numFmtId="0" fontId="0" fillId="0" borderId="0" xfId="0" applyFill="1" applyAlignment="1">
      <alignment wrapText="1"/>
    </xf>
    <xf numFmtId="0" fontId="104" fillId="0" borderId="0" xfId="0" applyFont="1" applyAlignment="1">
      <alignment horizontal="center" vertical="center" wrapText="1"/>
    </xf>
    <xf numFmtId="0" fontId="112" fillId="0" borderId="3" xfId="0" applyFont="1" applyBorder="1" applyAlignment="1">
      <alignment vertical="center" wrapText="1"/>
    </xf>
    <xf numFmtId="0" fontId="115" fillId="0" borderId="3" xfId="0" applyFont="1" applyBorder="1" applyAlignment="1">
      <alignment horizontal="left" vertical="center" wrapText="1"/>
    </xf>
    <xf numFmtId="0" fontId="0" fillId="0" borderId="0" xfId="0" applyAlignment="1">
      <alignment horizontal="center"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7" fillId="2" borderId="7" xfId="0" applyFont="1" applyFill="1" applyBorder="1" applyAlignment="1">
      <alignment horizontal="center"/>
    </xf>
    <xf numFmtId="0" fontId="4" fillId="2" borderId="7" xfId="0" applyFont="1" applyFill="1" applyBorder="1" applyAlignment="1">
      <alignment horizont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4" fillId="2" borderId="7" xfId="0" applyFont="1" applyFill="1" applyBorder="1" applyAlignment="1">
      <alignment horizontal="center" vertical="center"/>
    </xf>
    <xf numFmtId="0" fontId="11" fillId="0" borderId="3" xfId="0" applyFont="1" applyBorder="1" applyAlignment="1">
      <alignment horizontal="center"/>
    </xf>
    <xf numFmtId="0" fontId="51" fillId="0" borderId="3" xfId="0" applyFont="1" applyBorder="1" applyAlignment="1">
      <alignment horizontal="center" vertical="center" wrapText="1"/>
    </xf>
    <xf numFmtId="0" fontId="26" fillId="0" borderId="3" xfId="0" applyFont="1" applyBorder="1" applyAlignment="1">
      <alignment horizontal="center" vertical="center" wrapText="1"/>
    </xf>
    <xf numFmtId="0" fontId="11" fillId="0" borderId="3" xfId="0" applyFont="1" applyBorder="1" applyAlignment="1">
      <alignment vertical="center"/>
    </xf>
    <xf numFmtId="0" fontId="11" fillId="5"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4" borderId="3" xfId="0" applyFont="1" applyFill="1" applyBorder="1" applyAlignment="1">
      <alignment vertical="center"/>
    </xf>
    <xf numFmtId="0" fontId="11" fillId="0" borderId="3" xfId="0" applyFont="1" applyBorder="1" applyAlignment="1">
      <alignment horizontal="left" vertical="center"/>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0" borderId="3" xfId="0" applyFont="1" applyBorder="1" applyAlignment="1">
      <alignment horizontal="center" vertical="center"/>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2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6" fillId="0" borderId="0" xfId="0" applyFont="1" applyAlignment="1">
      <alignment horizontal="left" vertical="center" wrapText="1"/>
    </xf>
    <xf numFmtId="0" fontId="11" fillId="8" borderId="3" xfId="0" applyFont="1" applyFill="1" applyBorder="1" applyAlignment="1">
      <alignment horizontal="center" vertical="center"/>
    </xf>
    <xf numFmtId="0" fontId="11"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0" fillId="3" borderId="3" xfId="0" applyFill="1" applyBorder="1" applyAlignment="1">
      <alignment horizontal="center" vertical="center"/>
    </xf>
    <xf numFmtId="0" fontId="17" fillId="0" borderId="3" xfId="0" applyFont="1" applyBorder="1" applyAlignment="1">
      <alignment horizontal="center" vertical="center" wrapText="1"/>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00" fillId="0" borderId="0" xfId="0" applyFont="1" applyAlignment="1">
      <alignment horizontal="left" vertical="center" wrapText="1"/>
    </xf>
    <xf numFmtId="0" fontId="56" fillId="0" borderId="0" xfId="0" applyFont="1" applyAlignment="1">
      <alignment horizontal="left" vertical="center"/>
    </xf>
    <xf numFmtId="0" fontId="76" fillId="0" borderId="0" xfId="0" applyFont="1" applyAlignment="1">
      <alignment horizontal="center" wrapText="1"/>
    </xf>
    <xf numFmtId="0" fontId="101" fillId="2" borderId="0" xfId="0" applyFont="1" applyFill="1" applyAlignment="1">
      <alignment horizontal="center" vertical="center"/>
    </xf>
    <xf numFmtId="0" fontId="102" fillId="2" borderId="0" xfId="0" applyFont="1" applyFill="1" applyAlignment="1">
      <alignment horizontal="center" vertical="center"/>
    </xf>
    <xf numFmtId="0" fontId="0" fillId="0" borderId="0" xfId="0" applyAlignment="1">
      <alignment horizontal="left" wrapText="1"/>
    </xf>
    <xf numFmtId="0" fontId="114" fillId="2" borderId="0" xfId="0" applyFont="1" applyFill="1" applyBorder="1" applyAlignment="1">
      <alignment horizontal="center" vertical="center"/>
    </xf>
    <xf numFmtId="0" fontId="51" fillId="0" borderId="4" xfId="0" applyFont="1" applyBorder="1" applyAlignment="1">
      <alignment horizontal="center" vertical="center" wrapText="1"/>
    </xf>
    <xf numFmtId="0" fontId="51" fillId="0" borderId="6" xfId="0" applyFont="1" applyBorder="1" applyAlignment="1">
      <alignment horizontal="center" vertical="center" wrapText="1"/>
    </xf>
    <xf numFmtId="0" fontId="51" fillId="0" borderId="5" xfId="0" applyFont="1" applyBorder="1" applyAlignment="1">
      <alignment horizontal="center"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71" fillId="0" borderId="1" xfId="0" applyFont="1" applyFill="1" applyBorder="1" applyAlignment="1">
      <alignment horizontal="center" vertical="center" wrapText="1"/>
    </xf>
    <xf numFmtId="0" fontId="71" fillId="0" borderId="8" xfId="0" applyFont="1" applyFill="1" applyBorder="1" applyAlignment="1">
      <alignment horizontal="center" vertical="center" wrapText="1"/>
    </xf>
    <xf numFmtId="0" fontId="114" fillId="2" borderId="7" xfId="0" applyFont="1" applyFill="1" applyBorder="1" applyAlignment="1">
      <alignment horizontal="center" vertical="center"/>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3" fillId="0" borderId="1" xfId="0" applyFont="1" applyBorder="1" applyAlignment="1">
      <alignment horizontal="center" vertical="center" wrapText="1"/>
    </xf>
    <xf numFmtId="0" fontId="53" fillId="0" borderId="2" xfId="0" applyFont="1" applyBorder="1" applyAlignment="1">
      <alignment horizontal="center" vertical="center" wrapText="1"/>
    </xf>
    <xf numFmtId="0" fontId="53"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49" fillId="0" borderId="3" xfId="0" applyFont="1" applyBorder="1" applyAlignment="1">
      <alignment horizontal="left" vertical="top" wrapText="1"/>
    </xf>
    <xf numFmtId="0" fontId="49"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9" xfId="0" applyBorder="1" applyAlignment="1">
      <alignment horizontal="center" wrapText="1"/>
    </xf>
    <xf numFmtId="0" fontId="0" fillId="0" borderId="14" xfId="0" applyBorder="1" applyAlignment="1">
      <alignment horizontal="center" wrapText="1"/>
    </xf>
    <xf numFmtId="0" fontId="0" fillId="0" borderId="0" xfId="0" applyAlignment="1">
      <alignment horizontal="center" wrapText="1"/>
    </xf>
    <xf numFmtId="0" fontId="17" fillId="0" borderId="3" xfId="0" applyFont="1" applyBorder="1" applyAlignment="1">
      <alignment horizontal="left" vertical="top" wrapText="1"/>
    </xf>
    <xf numFmtId="0" fontId="4" fillId="2" borderId="0" xfId="0" applyFont="1" applyFill="1" applyAlignment="1">
      <alignment horizontal="center" wrapText="1"/>
    </xf>
    <xf numFmtId="0" fontId="56" fillId="0" borderId="3" xfId="0" applyFont="1" applyBorder="1" applyAlignment="1">
      <alignment horizontal="left" vertical="top" wrapText="1"/>
    </xf>
    <xf numFmtId="0" fontId="0" fillId="0" borderId="5" xfId="0" applyBorder="1" applyAlignment="1">
      <alignment horizontal="center" vertical="center"/>
    </xf>
    <xf numFmtId="0" fontId="0" fillId="0" borderId="3" xfId="0" applyBorder="1" applyAlignment="1">
      <alignment horizontal="left" vertical="center"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42" fillId="2" borderId="7" xfId="0" applyFont="1" applyFill="1" applyBorder="1" applyAlignment="1">
      <alignment horizontal="center" vertical="center"/>
    </xf>
    <xf numFmtId="0" fontId="0" fillId="0" borderId="0" xfId="0" applyAlignment="1">
      <alignment horizontal="center"/>
    </xf>
    <xf numFmtId="0" fontId="33" fillId="0" borderId="0" xfId="0" applyFont="1" applyAlignment="1">
      <alignment horizontal="center" vertical="center"/>
    </xf>
    <xf numFmtId="0" fontId="53" fillId="0" borderId="3" xfId="0" applyFont="1" applyBorder="1" applyAlignment="1">
      <alignment horizontal="left" vertical="top" wrapText="1"/>
    </xf>
    <xf numFmtId="0" fontId="33" fillId="2" borderId="7" xfId="0" applyFont="1" applyFill="1" applyBorder="1" applyAlignment="1">
      <alignment horizontal="center" vertical="center"/>
    </xf>
    <xf numFmtId="0" fontId="45" fillId="2" borderId="3" xfId="0" applyFont="1" applyFill="1" applyBorder="1" applyAlignment="1">
      <alignment horizontal="center" vertical="center" wrapText="1"/>
    </xf>
    <xf numFmtId="0" fontId="74" fillId="5" borderId="14" xfId="0" applyFont="1" applyFill="1" applyBorder="1" applyAlignment="1">
      <alignment horizontal="center" vertical="center" wrapText="1"/>
    </xf>
    <xf numFmtId="0" fontId="74"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3" fillId="0" borderId="3" xfId="0" applyFont="1" applyBorder="1" applyAlignment="1">
      <alignment horizontal="left" vertical="center"/>
    </xf>
    <xf numFmtId="0" fontId="43" fillId="0" borderId="3" xfId="0" applyFont="1" applyBorder="1" applyAlignment="1">
      <alignment horizontal="left" vertical="center" wrapText="1"/>
    </xf>
    <xf numFmtId="0" fontId="43" fillId="0" borderId="1" xfId="0" applyFont="1" applyBorder="1" applyAlignment="1">
      <alignment horizontal="left" vertical="center"/>
    </xf>
    <xf numFmtId="0" fontId="43" fillId="0" borderId="2" xfId="0" applyFont="1" applyBorder="1" applyAlignment="1">
      <alignment horizontal="left" vertical="center"/>
    </xf>
    <xf numFmtId="0" fontId="43" fillId="0" borderId="8" xfId="0" applyFont="1" applyBorder="1" applyAlignment="1">
      <alignment horizontal="left" vertical="center"/>
    </xf>
    <xf numFmtId="0" fontId="43"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1" fillId="0" borderId="2" xfId="0" applyFont="1" applyFill="1" applyBorder="1" applyAlignment="1">
      <alignment horizontal="center" vertical="center" wrapText="1"/>
    </xf>
    <xf numFmtId="0" fontId="41" fillId="0" borderId="8" xfId="0" applyFont="1" applyFill="1" applyBorder="1" applyAlignment="1">
      <alignment horizontal="center" vertical="center" wrapText="1"/>
    </xf>
    <xf numFmtId="0" fontId="53" fillId="10" borderId="1" xfId="0" applyFont="1" applyFill="1" applyBorder="1" applyAlignment="1">
      <alignment horizontal="center" vertical="center"/>
    </xf>
    <xf numFmtId="0" fontId="53" fillId="10" borderId="2" xfId="0" applyFont="1" applyFill="1" applyBorder="1" applyAlignment="1">
      <alignment horizontal="center" vertical="center"/>
    </xf>
    <xf numFmtId="0" fontId="53" fillId="10" borderId="8" xfId="0" applyFont="1" applyFill="1" applyBorder="1" applyAlignment="1">
      <alignment horizontal="center" vertical="center"/>
    </xf>
    <xf numFmtId="0" fontId="46"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3" fillId="2" borderId="3" xfId="0" applyFont="1" applyFill="1" applyBorder="1" applyAlignment="1">
      <alignment horizontal="center" vertical="center"/>
    </xf>
    <xf numFmtId="0" fontId="76" fillId="2" borderId="3" xfId="0" applyFont="1" applyFill="1" applyBorder="1" applyAlignment="1">
      <alignment horizontal="center" vertical="center"/>
    </xf>
    <xf numFmtId="0" fontId="76"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4" fillId="6" borderId="3" xfId="0" applyFont="1" applyFill="1" applyBorder="1" applyAlignment="1">
      <alignment horizontal="center" vertical="center" wrapText="1"/>
    </xf>
    <xf numFmtId="0" fontId="42"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51" fillId="0" borderId="34" xfId="0" applyFont="1" applyBorder="1" applyAlignment="1">
      <alignment horizontal="center" vertical="center" wrapText="1"/>
    </xf>
    <xf numFmtId="0" fontId="51" fillId="0" borderId="36" xfId="0" applyFont="1" applyBorder="1" applyAlignment="1">
      <alignment horizontal="center" vertical="center" wrapText="1"/>
    </xf>
    <xf numFmtId="0" fontId="51" fillId="0" borderId="37" xfId="0" applyFont="1" applyBorder="1" applyAlignment="1">
      <alignment horizontal="center" vertical="center" wrapText="1"/>
    </xf>
    <xf numFmtId="0" fontId="51" fillId="0" borderId="39" xfId="0" applyFont="1" applyBorder="1" applyAlignment="1">
      <alignment horizontal="center" vertical="center" wrapText="1"/>
    </xf>
    <xf numFmtId="0" fontId="51" fillId="0" borderId="35" xfId="0" applyFont="1" applyBorder="1" applyAlignment="1">
      <alignment horizontal="center" vertical="center" wrapText="1"/>
    </xf>
    <xf numFmtId="0" fontId="112" fillId="0" borderId="37" xfId="0" applyFont="1" applyBorder="1" applyAlignment="1">
      <alignment vertical="center" wrapText="1"/>
    </xf>
    <xf numFmtId="0" fontId="51" fillId="0" borderId="34" xfId="0" applyFont="1" applyBorder="1" applyAlignment="1">
      <alignment horizontal="center" vertical="center" wrapText="1"/>
    </xf>
    <xf numFmtId="0" fontId="51" fillId="0" borderId="35" xfId="0" applyFont="1" applyBorder="1" applyAlignment="1">
      <alignment horizontal="center" vertical="center" wrapText="1"/>
    </xf>
    <xf numFmtId="0" fontId="51" fillId="0" borderId="38" xfId="0" applyFont="1" applyBorder="1" applyAlignment="1">
      <alignment horizontal="center" vertical="center" wrapText="1"/>
    </xf>
    <xf numFmtId="0" fontId="112" fillId="0" borderId="34" xfId="0" applyFont="1" applyBorder="1" applyAlignment="1">
      <alignment vertical="center" wrapText="1"/>
    </xf>
    <xf numFmtId="0" fontId="112" fillId="0" borderId="35" xfId="0" applyFont="1" applyBorder="1" applyAlignment="1">
      <alignment vertical="center" wrapText="1"/>
    </xf>
    <xf numFmtId="0" fontId="51" fillId="0" borderId="0" xfId="0" applyFont="1" applyAlignment="1">
      <alignment horizontal="center" vertical="center"/>
    </xf>
    <xf numFmtId="0" fontId="51" fillId="0" borderId="39" xfId="0" applyFont="1" applyBorder="1" applyAlignment="1">
      <alignment horizontal="center" vertical="center"/>
    </xf>
    <xf numFmtId="0" fontId="0" fillId="0" borderId="39" xfId="0" applyBorder="1" applyAlignment="1">
      <alignment horizontal="center" wrapText="1"/>
    </xf>
    <xf numFmtId="0" fontId="0" fillId="0" borderId="39" xfId="0" applyBorder="1" applyAlignment="1">
      <alignment horizontal="center"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212" t="s">
        <v>73</v>
      </c>
      <c r="B2" s="212"/>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212" t="s">
        <v>97</v>
      </c>
      <c r="B11" s="212"/>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213" t="s">
        <v>117</v>
      </c>
      <c r="B19" s="213"/>
      <c r="C19" s="213"/>
      <c r="D19" s="213"/>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212" t="s">
        <v>122</v>
      </c>
      <c r="B26" s="212"/>
    </row>
    <row r="27" spans="1:4" ht="21.95" customHeight="1">
      <c r="A27" s="6" t="s">
        <v>118</v>
      </c>
      <c r="B27" s="8" t="s">
        <v>120</v>
      </c>
    </row>
    <row r="28" spans="1:4" ht="21.95" customHeight="1">
      <c r="A28" s="6" t="s">
        <v>119</v>
      </c>
      <c r="B28" s="8" t="s">
        <v>121</v>
      </c>
    </row>
    <row r="32" spans="1:4" ht="25.5">
      <c r="A32" s="212" t="s">
        <v>123</v>
      </c>
      <c r="B32" s="212"/>
    </row>
    <row r="34" spans="1:2">
      <c r="A34" s="3" t="s">
        <v>124</v>
      </c>
      <c r="B34" s="4" t="s">
        <v>125</v>
      </c>
    </row>
    <row r="35" spans="1:2">
      <c r="A35" s="3" t="s">
        <v>126</v>
      </c>
      <c r="B35" s="4" t="s">
        <v>127</v>
      </c>
    </row>
    <row r="36" spans="1:2">
      <c r="A36" s="3" t="s">
        <v>128</v>
      </c>
      <c r="B36" s="4" t="s">
        <v>129</v>
      </c>
    </row>
    <row r="39" spans="1:2" ht="25.5">
      <c r="A39" s="212" t="s">
        <v>130</v>
      </c>
      <c r="B39" s="212"/>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52"/>
  <sheetViews>
    <sheetView showGridLines="0" topLeftCell="A4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222" t="s">
        <v>142</v>
      </c>
      <c r="C1" s="222"/>
      <c r="D1" s="222"/>
      <c r="E1" s="222"/>
      <c r="F1" s="222"/>
    </row>
    <row r="2" spans="2:6">
      <c r="B2" s="224" t="s">
        <v>0</v>
      </c>
      <c r="C2" s="225"/>
      <c r="D2" s="226" t="s">
        <v>1</v>
      </c>
      <c r="E2" s="226"/>
      <c r="F2" s="11" t="s">
        <v>2</v>
      </c>
    </row>
    <row r="3" spans="2:6" ht="39" customHeight="1">
      <c r="B3" s="218" t="s">
        <v>3</v>
      </c>
      <c r="C3" s="12" t="s">
        <v>4</v>
      </c>
      <c r="D3" s="12" t="s">
        <v>5</v>
      </c>
      <c r="E3" s="13" t="s">
        <v>6</v>
      </c>
      <c r="F3" s="11"/>
    </row>
    <row r="4" spans="2:6">
      <c r="B4" s="227"/>
      <c r="C4" s="12" t="s">
        <v>7</v>
      </c>
      <c r="D4" s="12"/>
      <c r="E4" s="13" t="s">
        <v>8</v>
      </c>
      <c r="F4" s="11"/>
    </row>
    <row r="5" spans="2:6">
      <c r="B5" s="219"/>
      <c r="C5" s="12" t="s">
        <v>9</v>
      </c>
      <c r="D5" s="12"/>
      <c r="E5" s="13" t="s">
        <v>10</v>
      </c>
      <c r="F5" s="11"/>
    </row>
    <row r="6" spans="2:6" ht="66" customHeight="1">
      <c r="B6" s="218" t="s">
        <v>11</v>
      </c>
      <c r="C6" s="12" t="s">
        <v>12</v>
      </c>
      <c r="D6" s="12" t="s">
        <v>13</v>
      </c>
      <c r="E6" s="13" t="s">
        <v>14</v>
      </c>
      <c r="F6" s="220" t="s">
        <v>15</v>
      </c>
    </row>
    <row r="7" spans="2:6">
      <c r="B7" s="227"/>
      <c r="C7" s="12" t="s">
        <v>16</v>
      </c>
      <c r="D7" s="12" t="s">
        <v>17</v>
      </c>
      <c r="E7" s="13" t="s">
        <v>18</v>
      </c>
      <c r="F7" s="228"/>
    </row>
    <row r="8" spans="2:6">
      <c r="B8" s="219"/>
      <c r="C8" s="12" t="s">
        <v>19</v>
      </c>
      <c r="D8" s="12" t="s">
        <v>16</v>
      </c>
      <c r="E8" s="13" t="s">
        <v>10</v>
      </c>
      <c r="F8" s="221"/>
    </row>
    <row r="9" spans="2:6" ht="28.5">
      <c r="B9" s="218" t="s">
        <v>20</v>
      </c>
      <c r="C9" s="12" t="s">
        <v>21</v>
      </c>
      <c r="D9" s="12" t="s">
        <v>22</v>
      </c>
      <c r="E9" s="13" t="s">
        <v>14</v>
      </c>
      <c r="F9" s="220" t="s">
        <v>23</v>
      </c>
    </row>
    <row r="10" spans="2:6">
      <c r="B10" s="227"/>
      <c r="C10" s="12" t="s">
        <v>24</v>
      </c>
      <c r="D10" s="12" t="s">
        <v>25</v>
      </c>
      <c r="E10" s="13" t="s">
        <v>26</v>
      </c>
      <c r="F10" s="228"/>
    </row>
    <row r="11" spans="2:6">
      <c r="B11" s="219"/>
      <c r="C11" s="12" t="s">
        <v>16</v>
      </c>
      <c r="D11" s="12" t="s">
        <v>16</v>
      </c>
      <c r="E11" s="13" t="s">
        <v>10</v>
      </c>
      <c r="F11" s="221"/>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217" t="s">
        <v>38</v>
      </c>
      <c r="C15" s="15" t="s">
        <v>150</v>
      </c>
      <c r="D15" s="15" t="s">
        <v>151</v>
      </c>
      <c r="E15" s="13" t="s">
        <v>36</v>
      </c>
      <c r="F15" s="11"/>
    </row>
    <row r="16" spans="2:6" ht="28.5">
      <c r="B16" s="217"/>
      <c r="C16" s="12" t="s">
        <v>39</v>
      </c>
      <c r="D16" s="12" t="s">
        <v>152</v>
      </c>
      <c r="E16" s="13" t="s">
        <v>18</v>
      </c>
      <c r="F16" s="11"/>
    </row>
    <row r="17" spans="2:6" ht="69" customHeight="1">
      <c r="B17" s="217"/>
      <c r="C17" s="12" t="s">
        <v>40</v>
      </c>
      <c r="D17" s="12" t="s">
        <v>41</v>
      </c>
      <c r="E17" s="13" t="s">
        <v>42</v>
      </c>
      <c r="F17" s="11"/>
    </row>
    <row r="18" spans="2:6" ht="45" customHeight="1">
      <c r="B18" s="218" t="s">
        <v>43</v>
      </c>
      <c r="C18" s="12" t="s">
        <v>44</v>
      </c>
      <c r="D18" s="12" t="s">
        <v>45</v>
      </c>
      <c r="E18" s="13" t="s">
        <v>46</v>
      </c>
      <c r="F18" s="220" t="s">
        <v>47</v>
      </c>
    </row>
    <row r="19" spans="2:6">
      <c r="B19" s="219"/>
      <c r="C19" s="12"/>
      <c r="D19" s="12" t="s">
        <v>48</v>
      </c>
      <c r="E19" s="13" t="s">
        <v>10</v>
      </c>
      <c r="F19" s="221"/>
    </row>
    <row r="20" spans="2:6">
      <c r="B20" s="218" t="s">
        <v>49</v>
      </c>
      <c r="C20" s="12" t="s">
        <v>50</v>
      </c>
      <c r="D20" s="12" t="s">
        <v>51</v>
      </c>
      <c r="E20" s="13" t="s">
        <v>46</v>
      </c>
      <c r="F20" s="220" t="s">
        <v>52</v>
      </c>
    </row>
    <row r="21" spans="2:6">
      <c r="B21" s="219"/>
      <c r="C21" s="12"/>
      <c r="D21" s="12" t="s">
        <v>53</v>
      </c>
      <c r="E21" s="13" t="s">
        <v>54</v>
      </c>
      <c r="F21" s="221"/>
    </row>
    <row r="22" spans="2:6">
      <c r="B22" s="218" t="s">
        <v>55</v>
      </c>
      <c r="C22" s="12"/>
      <c r="D22" s="12" t="s">
        <v>56</v>
      </c>
      <c r="E22" s="13" t="s">
        <v>6</v>
      </c>
      <c r="F22" s="11"/>
    </row>
    <row r="23" spans="2:6" ht="26.1" customHeight="1">
      <c r="B23" s="219"/>
      <c r="C23" s="12" t="s">
        <v>57</v>
      </c>
      <c r="D23" s="12" t="s">
        <v>58</v>
      </c>
      <c r="E23" s="13" t="s">
        <v>59</v>
      </c>
      <c r="F23" s="11"/>
    </row>
    <row r="24" spans="2:6" ht="26.1" customHeight="1">
      <c r="B24" s="217" t="s">
        <v>60</v>
      </c>
      <c r="C24" s="12" t="s">
        <v>61</v>
      </c>
      <c r="D24" s="12" t="s">
        <v>62</v>
      </c>
      <c r="E24" s="13" t="s">
        <v>6</v>
      </c>
      <c r="F24" s="11"/>
    </row>
    <row r="25" spans="2:6">
      <c r="B25" s="217"/>
      <c r="C25" s="12" t="s">
        <v>63</v>
      </c>
      <c r="D25" s="12" t="s">
        <v>64</v>
      </c>
      <c r="E25" s="13" t="s">
        <v>65</v>
      </c>
      <c r="F25" s="11"/>
    </row>
    <row r="26" spans="2:6">
      <c r="B26" s="217"/>
      <c r="C26" s="12" t="s">
        <v>66</v>
      </c>
      <c r="D26" s="12" t="s">
        <v>67</v>
      </c>
      <c r="E26" s="13" t="s">
        <v>68</v>
      </c>
      <c r="F26" s="11"/>
    </row>
    <row r="27" spans="2:6" ht="42.75">
      <c r="B27" s="218" t="s">
        <v>69</v>
      </c>
      <c r="C27" s="12" t="s">
        <v>141</v>
      </c>
      <c r="D27" s="12" t="s">
        <v>70</v>
      </c>
      <c r="E27" s="13" t="s">
        <v>18</v>
      </c>
      <c r="F27" s="220" t="s">
        <v>71</v>
      </c>
    </row>
    <row r="28" spans="2:6">
      <c r="B28" s="219"/>
      <c r="C28" s="12"/>
      <c r="D28" s="12" t="s">
        <v>72</v>
      </c>
      <c r="E28" s="13" t="s">
        <v>10</v>
      </c>
      <c r="F28" s="221"/>
    </row>
    <row r="30" spans="2:6" ht="27" customHeight="1">
      <c r="B30" s="223" t="s">
        <v>149</v>
      </c>
      <c r="C30" s="223"/>
      <c r="D30" s="223"/>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212" t="s">
        <v>153</v>
      </c>
      <c r="C36" s="212"/>
      <c r="D36" s="212"/>
      <c r="E36" s="212"/>
    </row>
    <row r="37" spans="2:5" s="16" customFormat="1"/>
    <row r="38" spans="2:5" s="16" customFormat="1">
      <c r="B38" s="17"/>
      <c r="C38" s="215" t="s">
        <v>154</v>
      </c>
      <c r="D38" s="216"/>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214" t="s">
        <v>166</v>
      </c>
      <c r="C43" s="214"/>
      <c r="D43" s="214"/>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214" t="s">
        <v>175</v>
      </c>
      <c r="C50" s="214"/>
      <c r="D50" s="214"/>
      <c r="E50" s="214"/>
      <c r="F50" s="214"/>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0:F50"/>
    <mergeCell ref="B36:E36"/>
    <mergeCell ref="C38:D38"/>
    <mergeCell ref="B43:D43"/>
    <mergeCell ref="B24:B26"/>
    <mergeCell ref="B27:B28"/>
    <mergeCell ref="F27:F2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O21"/>
  <sheetViews>
    <sheetView topLeftCell="A8" zoomScale="80" zoomScaleNormal="80" workbookViewId="0">
      <selection activeCell="E13" sqref="E13"/>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230" t="s">
        <v>238</v>
      </c>
      <c r="D2" s="230"/>
      <c r="E2" s="2" t="s">
        <v>251</v>
      </c>
    </row>
    <row r="3" spans="1:15" ht="20.100000000000001" customHeight="1">
      <c r="A3" s="6" t="s">
        <v>196</v>
      </c>
      <c r="B3" s="34" t="s">
        <v>197</v>
      </c>
      <c r="C3" s="69" t="s">
        <v>198</v>
      </c>
      <c r="D3" s="69" t="s">
        <v>199</v>
      </c>
    </row>
    <row r="4" spans="1:15" ht="135" customHeight="1">
      <c r="A4" s="229" t="s">
        <v>194</v>
      </c>
      <c r="B4" s="22" t="s">
        <v>195</v>
      </c>
      <c r="C4" s="22" t="s">
        <v>212</v>
      </c>
      <c r="D4" s="22" t="s">
        <v>534</v>
      </c>
      <c r="E4" s="38" t="s">
        <v>242</v>
      </c>
      <c r="F4" s="38"/>
      <c r="G4" s="37"/>
      <c r="H4" s="37"/>
      <c r="I4" s="37"/>
      <c r="J4" s="37"/>
      <c r="K4" s="37"/>
      <c r="L4" s="37"/>
      <c r="M4" s="37"/>
      <c r="N4" s="37"/>
      <c r="O4" s="37"/>
    </row>
    <row r="5" spans="1:15" ht="81.95" customHeight="1">
      <c r="A5" s="229"/>
      <c r="B5" s="22" t="s">
        <v>200</v>
      </c>
      <c r="C5" s="32" t="s">
        <v>535</v>
      </c>
      <c r="D5" s="22" t="s">
        <v>536</v>
      </c>
      <c r="E5" s="38" t="s">
        <v>241</v>
      </c>
      <c r="F5" s="38"/>
      <c r="G5" s="37"/>
      <c r="H5" s="37"/>
      <c r="I5" s="37"/>
      <c r="J5" s="37"/>
      <c r="K5" s="37"/>
    </row>
    <row r="6" spans="1:15" ht="66" customHeight="1">
      <c r="A6" s="229"/>
      <c r="B6" s="22" t="s">
        <v>201</v>
      </c>
      <c r="C6" s="22" t="s">
        <v>219</v>
      </c>
      <c r="D6" s="22" t="s">
        <v>202</v>
      </c>
      <c r="E6" s="38" t="s">
        <v>240</v>
      </c>
      <c r="F6" s="38"/>
      <c r="G6" s="37"/>
      <c r="H6" s="37"/>
      <c r="I6" s="37"/>
      <c r="J6" s="37"/>
      <c r="K6" s="37"/>
    </row>
    <row r="7" spans="1:15" ht="66" customHeight="1">
      <c r="A7" s="229"/>
      <c r="B7" s="22" t="s">
        <v>204</v>
      </c>
      <c r="C7" s="22" t="s">
        <v>203</v>
      </c>
      <c r="D7" s="22" t="s">
        <v>205</v>
      </c>
      <c r="E7" s="38" t="s">
        <v>239</v>
      </c>
      <c r="F7" s="38"/>
      <c r="G7" s="37"/>
      <c r="H7" s="37"/>
      <c r="I7" s="37"/>
      <c r="J7" s="37"/>
      <c r="K7" s="37"/>
    </row>
    <row r="8" spans="1:15" ht="66" customHeight="1">
      <c r="A8" s="229"/>
      <c r="B8" s="22" t="s">
        <v>206</v>
      </c>
      <c r="C8" s="22" t="s">
        <v>537</v>
      </c>
      <c r="D8" s="22" t="s">
        <v>221</v>
      </c>
      <c r="E8" s="38" t="s">
        <v>247</v>
      </c>
      <c r="F8" s="38"/>
      <c r="G8" s="37"/>
      <c r="H8" s="37"/>
      <c r="I8" s="37"/>
      <c r="J8" s="37"/>
      <c r="K8" s="37"/>
    </row>
    <row r="9" spans="1:15" ht="57" customHeight="1">
      <c r="A9" s="229"/>
      <c r="B9" s="22" t="s">
        <v>207</v>
      </c>
      <c r="C9" s="22" t="s">
        <v>208</v>
      </c>
      <c r="D9" s="22" t="s">
        <v>209</v>
      </c>
      <c r="E9" s="38" t="s">
        <v>248</v>
      </c>
      <c r="F9" s="38"/>
      <c r="G9" s="37"/>
      <c r="H9" s="37"/>
      <c r="I9" s="37"/>
      <c r="J9" s="37"/>
      <c r="K9" s="37"/>
    </row>
    <row r="10" spans="1:15" ht="78.95" customHeight="1">
      <c r="A10" s="229" t="s">
        <v>210</v>
      </c>
      <c r="B10" s="22" t="s">
        <v>211</v>
      </c>
      <c r="C10" s="151" t="s">
        <v>229</v>
      </c>
      <c r="D10" s="22" t="s">
        <v>213</v>
      </c>
      <c r="E10" s="38" t="s">
        <v>762</v>
      </c>
      <c r="F10" s="38"/>
      <c r="G10" s="36"/>
      <c r="H10" s="36"/>
      <c r="I10" s="36"/>
      <c r="J10" s="36"/>
      <c r="K10" s="36"/>
    </row>
    <row r="11" spans="1:15" ht="39" customHeight="1">
      <c r="A11" s="229"/>
      <c r="B11" s="22" t="s">
        <v>214</v>
      </c>
      <c r="C11" s="76" t="s">
        <v>761</v>
      </c>
      <c r="D11" s="22"/>
      <c r="E11" s="22" t="s">
        <v>244</v>
      </c>
      <c r="F11" s="22"/>
    </row>
    <row r="12" spans="1:15" ht="66" customHeight="1">
      <c r="A12" s="229"/>
      <c r="B12" s="22" t="s">
        <v>215</v>
      </c>
      <c r="C12" s="22" t="s">
        <v>222</v>
      </c>
      <c r="D12" s="22" t="s">
        <v>223</v>
      </c>
      <c r="E12" s="3" t="s">
        <v>245</v>
      </c>
      <c r="F12" s="22"/>
    </row>
    <row r="13" spans="1:15" ht="71.099999999999994" customHeight="1">
      <c r="A13" s="229"/>
      <c r="B13" s="3" t="s">
        <v>216</v>
      </c>
      <c r="C13" s="22" t="s">
        <v>767</v>
      </c>
      <c r="D13" s="22"/>
      <c r="E13" s="22" t="s">
        <v>246</v>
      </c>
      <c r="F13" s="22"/>
    </row>
    <row r="14" spans="1:15" s="29" customFormat="1" ht="26.1" customHeight="1">
      <c r="A14" s="229"/>
      <c r="B14" s="33" t="s">
        <v>765</v>
      </c>
      <c r="C14" s="68" t="s">
        <v>220</v>
      </c>
      <c r="D14" s="68"/>
      <c r="E14" s="22" t="s">
        <v>243</v>
      </c>
      <c r="F14" s="22"/>
      <c r="G14" s="28"/>
      <c r="H14" s="28"/>
      <c r="I14" s="28"/>
      <c r="J14" s="28"/>
      <c r="K14" s="28"/>
    </row>
    <row r="15" spans="1:15" ht="60.75" customHeight="1">
      <c r="A15" s="229"/>
      <c r="B15" s="22" t="s">
        <v>217</v>
      </c>
      <c r="C15" s="22" t="s">
        <v>766</v>
      </c>
      <c r="D15" s="22" t="s">
        <v>218</v>
      </c>
      <c r="E15" s="22" t="s">
        <v>763</v>
      </c>
      <c r="F15" s="22"/>
    </row>
    <row r="16" spans="1:15" ht="81" customHeight="1">
      <c r="A16" s="229" t="s">
        <v>224</v>
      </c>
      <c r="B16" s="22" t="s">
        <v>225</v>
      </c>
      <c r="C16" s="22" t="s">
        <v>227</v>
      </c>
      <c r="D16" s="22" t="s">
        <v>533</v>
      </c>
      <c r="E16" s="22" t="s">
        <v>538</v>
      </c>
      <c r="F16" s="22"/>
    </row>
    <row r="17" spans="1:6" ht="108.95" customHeight="1">
      <c r="A17" s="229"/>
      <c r="B17" s="22" t="s">
        <v>226</v>
      </c>
      <c r="C17" s="22" t="s">
        <v>768</v>
      </c>
      <c r="D17" s="22" t="s">
        <v>228</v>
      </c>
      <c r="E17" s="22" t="s">
        <v>615</v>
      </c>
      <c r="F17" s="22"/>
    </row>
    <row r="18" spans="1:6" ht="92.1" customHeight="1">
      <c r="A18" s="6" t="s">
        <v>230</v>
      </c>
      <c r="B18" s="22" t="s">
        <v>234</v>
      </c>
      <c r="C18" s="22" t="s">
        <v>232</v>
      </c>
      <c r="D18" s="22" t="s">
        <v>233</v>
      </c>
      <c r="E18" s="22" t="s">
        <v>764</v>
      </c>
      <c r="F18" s="22" t="s">
        <v>249</v>
      </c>
    </row>
    <row r="19" spans="1:6" ht="77.099999999999994" customHeight="1">
      <c r="A19" s="6" t="s">
        <v>231</v>
      </c>
      <c r="B19" s="22" t="s">
        <v>235</v>
      </c>
      <c r="C19" s="22" t="s">
        <v>237</v>
      </c>
      <c r="D19" s="22" t="s">
        <v>236</v>
      </c>
      <c r="E19" s="22" t="s">
        <v>539</v>
      </c>
      <c r="F19" s="22" t="s">
        <v>250</v>
      </c>
    </row>
    <row r="21" spans="1:6">
      <c r="E21" s="1" t="s">
        <v>760</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42"/>
  <sheetViews>
    <sheetView showGridLines="0" topLeftCell="B10"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231" t="s">
        <v>269</v>
      </c>
      <c r="C2" s="231"/>
      <c r="D2" s="231"/>
      <c r="E2" s="231"/>
    </row>
    <row r="3" spans="2:16" ht="43.5">
      <c r="B3" s="42" t="s">
        <v>252</v>
      </c>
      <c r="C3" s="43" t="s">
        <v>253</v>
      </c>
      <c r="D3" s="41" t="s">
        <v>254</v>
      </c>
      <c r="E3" s="40" t="s">
        <v>255</v>
      </c>
    </row>
    <row r="4" spans="2:16">
      <c r="B4" s="34" t="s">
        <v>256</v>
      </c>
      <c r="C4" s="6" t="s">
        <v>260</v>
      </c>
      <c r="D4" s="4" t="s">
        <v>263</v>
      </c>
      <c r="E4" s="4" t="s">
        <v>266</v>
      </c>
    </row>
    <row r="5" spans="2:16" ht="110.25">
      <c r="B5" s="34" t="s">
        <v>257</v>
      </c>
      <c r="C5" s="6" t="s">
        <v>261</v>
      </c>
      <c r="D5" s="5" t="s">
        <v>264</v>
      </c>
      <c r="E5" s="5" t="s">
        <v>267</v>
      </c>
    </row>
    <row r="6" spans="2:16" ht="33.950000000000003" customHeight="1">
      <c r="B6" s="34" t="s">
        <v>258</v>
      </c>
      <c r="C6" s="6" t="s">
        <v>167</v>
      </c>
      <c r="D6" s="5" t="s">
        <v>265</v>
      </c>
      <c r="E6" s="4" t="s">
        <v>268</v>
      </c>
    </row>
    <row r="7" spans="2:16">
      <c r="B7" s="34" t="s">
        <v>259</v>
      </c>
      <c r="C7" s="6" t="s">
        <v>262</v>
      </c>
      <c r="D7" s="4"/>
      <c r="E7" s="4"/>
    </row>
    <row r="13" spans="2:16" ht="27.95" customHeight="1">
      <c r="B13" s="249" t="s">
        <v>301</v>
      </c>
      <c r="C13" s="249"/>
      <c r="D13" s="249"/>
      <c r="E13" s="249"/>
      <c r="F13" s="249"/>
      <c r="G13" s="249"/>
      <c r="H13" s="249"/>
      <c r="J13" s="249" t="s">
        <v>299</v>
      </c>
      <c r="K13" s="249"/>
      <c r="L13" s="249"/>
      <c r="M13" s="249"/>
      <c r="N13" s="249"/>
      <c r="O13" s="249"/>
      <c r="P13" s="249"/>
    </row>
    <row r="14" spans="2:16">
      <c r="B14" s="226" t="s">
        <v>270</v>
      </c>
      <c r="C14" s="226"/>
      <c r="D14" s="232" t="s">
        <v>271</v>
      </c>
      <c r="E14" s="232"/>
      <c r="F14" s="232"/>
      <c r="G14" s="232"/>
      <c r="H14" s="229" t="s">
        <v>300</v>
      </c>
      <c r="J14" s="226" t="s">
        <v>270</v>
      </c>
      <c r="K14" s="226"/>
      <c r="L14" s="232" t="s">
        <v>271</v>
      </c>
      <c r="M14" s="232"/>
      <c r="N14" s="232"/>
      <c r="O14" s="232"/>
      <c r="P14" s="250" t="s">
        <v>300</v>
      </c>
    </row>
    <row r="15" spans="2:16">
      <c r="B15" s="226"/>
      <c r="C15" s="226"/>
      <c r="D15" s="39" t="s">
        <v>272</v>
      </c>
      <c r="E15" s="40" t="s">
        <v>273</v>
      </c>
      <c r="F15" s="40" t="s">
        <v>274</v>
      </c>
      <c r="G15" s="40" t="s">
        <v>275</v>
      </c>
      <c r="H15" s="229"/>
      <c r="J15" s="226"/>
      <c r="K15" s="226"/>
      <c r="L15" s="39" t="s">
        <v>272</v>
      </c>
      <c r="M15" s="40" t="s">
        <v>273</v>
      </c>
      <c r="N15" s="40" t="s">
        <v>274</v>
      </c>
      <c r="O15" s="40" t="s">
        <v>275</v>
      </c>
      <c r="P15" s="250"/>
    </row>
    <row r="16" spans="2:16" ht="15.95" customHeight="1">
      <c r="B16" s="226" t="s">
        <v>276</v>
      </c>
      <c r="C16" s="243" t="s">
        <v>277</v>
      </c>
      <c r="D16" s="239" t="s">
        <v>278</v>
      </c>
      <c r="E16" s="239" t="s">
        <v>278</v>
      </c>
      <c r="F16" s="243" t="s">
        <v>278</v>
      </c>
      <c r="G16" s="235" t="s">
        <v>278</v>
      </c>
      <c r="H16" s="252" t="s">
        <v>771</v>
      </c>
      <c r="J16" s="226" t="s">
        <v>276</v>
      </c>
      <c r="K16" s="243" t="s">
        <v>277</v>
      </c>
      <c r="L16" s="239" t="s">
        <v>278</v>
      </c>
      <c r="M16" s="239" t="s">
        <v>278</v>
      </c>
      <c r="N16" s="243" t="s">
        <v>278</v>
      </c>
      <c r="O16" s="235" t="s">
        <v>278</v>
      </c>
      <c r="P16" s="244" t="s">
        <v>772</v>
      </c>
    </row>
    <row r="17" spans="2:16">
      <c r="B17" s="226"/>
      <c r="C17" s="243"/>
      <c r="D17" s="239"/>
      <c r="E17" s="239"/>
      <c r="F17" s="243"/>
      <c r="G17" s="235"/>
      <c r="H17" s="252"/>
      <c r="J17" s="226"/>
      <c r="K17" s="243"/>
      <c r="L17" s="239"/>
      <c r="M17" s="239"/>
      <c r="N17" s="243"/>
      <c r="O17" s="235"/>
      <c r="P17" s="245"/>
    </row>
    <row r="18" spans="2:16">
      <c r="B18" s="226"/>
      <c r="C18" s="237" t="s">
        <v>279</v>
      </c>
      <c r="D18" s="238" t="s">
        <v>278</v>
      </c>
      <c r="E18" s="238" t="s">
        <v>280</v>
      </c>
      <c r="F18" s="238" t="s">
        <v>281</v>
      </c>
      <c r="G18" s="238" t="s">
        <v>282</v>
      </c>
      <c r="H18" s="252"/>
      <c r="J18" s="226"/>
      <c r="K18" s="226" t="s">
        <v>279</v>
      </c>
      <c r="L18" s="238" t="s">
        <v>278</v>
      </c>
      <c r="M18" s="238" t="s">
        <v>280</v>
      </c>
      <c r="N18" s="238" t="s">
        <v>281</v>
      </c>
      <c r="O18" s="238" t="s">
        <v>282</v>
      </c>
      <c r="P18" s="245"/>
    </row>
    <row r="19" spans="2:16">
      <c r="B19" s="226"/>
      <c r="C19" s="237"/>
      <c r="D19" s="238"/>
      <c r="E19" s="238"/>
      <c r="F19" s="238"/>
      <c r="G19" s="238"/>
      <c r="H19" s="252"/>
      <c r="J19" s="226"/>
      <c r="K19" s="226"/>
      <c r="L19" s="238"/>
      <c r="M19" s="238"/>
      <c r="N19" s="238"/>
      <c r="O19" s="238"/>
      <c r="P19" s="245"/>
    </row>
    <row r="20" spans="2:16" ht="15.95" customHeight="1">
      <c r="B20" s="226"/>
      <c r="C20" s="240" t="s">
        <v>303</v>
      </c>
      <c r="D20" s="238" t="s">
        <v>304</v>
      </c>
      <c r="E20" s="238" t="s">
        <v>305</v>
      </c>
      <c r="F20" s="238" t="s">
        <v>306</v>
      </c>
      <c r="G20" s="238" t="s">
        <v>307</v>
      </c>
      <c r="H20" s="252"/>
      <c r="J20" s="226"/>
      <c r="K20" s="234" t="s">
        <v>283</v>
      </c>
      <c r="L20" s="235" t="s">
        <v>281</v>
      </c>
      <c r="M20" s="235" t="s">
        <v>281</v>
      </c>
      <c r="N20" s="235" t="s">
        <v>284</v>
      </c>
      <c r="O20" s="235" t="s">
        <v>282</v>
      </c>
      <c r="P20" s="245"/>
    </row>
    <row r="21" spans="2:16" ht="15.95" customHeight="1">
      <c r="B21" s="226"/>
      <c r="C21" s="241"/>
      <c r="D21" s="238"/>
      <c r="E21" s="238"/>
      <c r="F21" s="238"/>
      <c r="G21" s="238"/>
      <c r="H21" s="252"/>
      <c r="J21" s="226"/>
      <c r="K21" s="234"/>
      <c r="L21" s="235"/>
      <c r="M21" s="235"/>
      <c r="N21" s="235"/>
      <c r="O21" s="235"/>
      <c r="P21" s="245"/>
    </row>
    <row r="22" spans="2:16" ht="15.95" customHeight="1">
      <c r="B22" s="226"/>
      <c r="C22" s="233" t="s">
        <v>544</v>
      </c>
      <c r="D22" s="235" t="s">
        <v>281</v>
      </c>
      <c r="E22" s="235" t="s">
        <v>281</v>
      </c>
      <c r="F22" s="235" t="s">
        <v>284</v>
      </c>
      <c r="G22" s="235" t="s">
        <v>282</v>
      </c>
      <c r="H22" s="252"/>
      <c r="J22" s="226"/>
      <c r="K22" s="226" t="s">
        <v>285</v>
      </c>
      <c r="L22" s="235" t="s">
        <v>286</v>
      </c>
      <c r="M22" s="235" t="s">
        <v>286</v>
      </c>
      <c r="N22" s="235" t="s">
        <v>287</v>
      </c>
      <c r="O22" s="235" t="s">
        <v>288</v>
      </c>
      <c r="P22" s="245"/>
    </row>
    <row r="23" spans="2:16">
      <c r="B23" s="226"/>
      <c r="C23" s="234"/>
      <c r="D23" s="235"/>
      <c r="E23" s="235"/>
      <c r="F23" s="235"/>
      <c r="G23" s="235"/>
      <c r="H23" s="252"/>
      <c r="J23" s="226"/>
      <c r="K23" s="226"/>
      <c r="L23" s="235"/>
      <c r="M23" s="235"/>
      <c r="N23" s="235"/>
      <c r="O23" s="235"/>
      <c r="P23" s="245"/>
    </row>
    <row r="24" spans="2:16" ht="15.95" customHeight="1">
      <c r="B24" s="226"/>
      <c r="C24" s="240" t="s">
        <v>543</v>
      </c>
      <c r="D24" s="235" t="s">
        <v>286</v>
      </c>
      <c r="E24" s="235" t="s">
        <v>286</v>
      </c>
      <c r="F24" s="235" t="s">
        <v>287</v>
      </c>
      <c r="G24" s="235" t="s">
        <v>288</v>
      </c>
      <c r="H24" s="252"/>
      <c r="J24" s="226"/>
      <c r="K24" s="258" t="s">
        <v>289</v>
      </c>
      <c r="L24" s="235" t="s">
        <v>290</v>
      </c>
      <c r="M24" s="235" t="s">
        <v>287</v>
      </c>
      <c r="N24" s="235" t="s">
        <v>315</v>
      </c>
      <c r="O24" s="235" t="s">
        <v>288</v>
      </c>
      <c r="P24" s="245"/>
    </row>
    <row r="25" spans="2:16">
      <c r="B25" s="226"/>
      <c r="C25" s="241"/>
      <c r="D25" s="235"/>
      <c r="E25" s="235"/>
      <c r="F25" s="235"/>
      <c r="G25" s="235"/>
      <c r="H25" s="252"/>
      <c r="J25" s="226"/>
      <c r="K25" s="258"/>
      <c r="L25" s="235"/>
      <c r="M25" s="235"/>
      <c r="N25" s="235"/>
      <c r="O25" s="235"/>
      <c r="P25" s="245"/>
    </row>
    <row r="26" spans="2:16">
      <c r="B26" s="226"/>
      <c r="C26" s="226" t="s">
        <v>302</v>
      </c>
      <c r="D26" s="235" t="s">
        <v>290</v>
      </c>
      <c r="E26" s="235" t="s">
        <v>287</v>
      </c>
      <c r="F26" s="235" t="s">
        <v>310</v>
      </c>
      <c r="G26" s="235" t="s">
        <v>288</v>
      </c>
      <c r="H26" s="252"/>
      <c r="J26" s="255"/>
      <c r="K26" s="226" t="s">
        <v>291</v>
      </c>
      <c r="L26" s="238" t="s">
        <v>278</v>
      </c>
      <c r="M26" s="238" t="s">
        <v>280</v>
      </c>
      <c r="N26" s="238" t="s">
        <v>281</v>
      </c>
      <c r="O26" s="238" t="s">
        <v>282</v>
      </c>
      <c r="P26" s="245"/>
    </row>
    <row r="27" spans="2:16">
      <c r="B27" s="226"/>
      <c r="C27" s="226"/>
      <c r="D27" s="235"/>
      <c r="E27" s="235"/>
      <c r="F27" s="235"/>
      <c r="G27" s="235"/>
      <c r="H27" s="252"/>
      <c r="J27" s="256"/>
      <c r="K27" s="226"/>
      <c r="L27" s="238"/>
      <c r="M27" s="238"/>
      <c r="N27" s="238"/>
      <c r="O27" s="238"/>
      <c r="P27" s="245"/>
    </row>
    <row r="28" spans="2:16">
      <c r="B28" s="250"/>
      <c r="C28" s="237" t="s">
        <v>542</v>
      </c>
      <c r="D28" s="238" t="s">
        <v>278</v>
      </c>
      <c r="E28" s="238" t="s">
        <v>280</v>
      </c>
      <c r="F28" s="238" t="s">
        <v>281</v>
      </c>
      <c r="G28" s="238" t="s">
        <v>282</v>
      </c>
      <c r="H28" s="252"/>
      <c r="J28" s="256"/>
      <c r="K28" s="226" t="s">
        <v>292</v>
      </c>
      <c r="L28" s="235" t="s">
        <v>281</v>
      </c>
      <c r="M28" s="235" t="s">
        <v>284</v>
      </c>
      <c r="N28" s="235" t="s">
        <v>286</v>
      </c>
      <c r="O28" s="235" t="s">
        <v>282</v>
      </c>
      <c r="P28" s="245"/>
    </row>
    <row r="29" spans="2:16">
      <c r="B29" s="250"/>
      <c r="C29" s="237"/>
      <c r="D29" s="238"/>
      <c r="E29" s="238"/>
      <c r="F29" s="238"/>
      <c r="G29" s="238"/>
      <c r="H29" s="252"/>
      <c r="J29" s="256"/>
      <c r="K29" s="226"/>
      <c r="L29" s="235"/>
      <c r="M29" s="235"/>
      <c r="N29" s="235"/>
      <c r="O29" s="235"/>
      <c r="P29" s="245"/>
    </row>
    <row r="30" spans="2:16">
      <c r="B30" s="250"/>
      <c r="C30" s="242" t="s">
        <v>541</v>
      </c>
      <c r="D30" s="235" t="s">
        <v>281</v>
      </c>
      <c r="E30" s="235" t="s">
        <v>284</v>
      </c>
      <c r="F30" s="235" t="s">
        <v>286</v>
      </c>
      <c r="G30" s="235" t="s">
        <v>282</v>
      </c>
      <c r="H30" s="252"/>
      <c r="J30" s="256"/>
      <c r="K30" s="247" t="s">
        <v>293</v>
      </c>
      <c r="L30" s="235" t="s">
        <v>284</v>
      </c>
      <c r="M30" s="235" t="s">
        <v>286</v>
      </c>
      <c r="N30" s="235" t="s">
        <v>317</v>
      </c>
      <c r="O30" s="253" t="s">
        <v>282</v>
      </c>
      <c r="P30" s="245"/>
    </row>
    <row r="31" spans="2:16">
      <c r="B31" s="250"/>
      <c r="C31" s="242"/>
      <c r="D31" s="235"/>
      <c r="E31" s="235"/>
      <c r="F31" s="235"/>
      <c r="G31" s="235"/>
      <c r="H31" s="252"/>
      <c r="J31" s="256"/>
      <c r="K31" s="247"/>
      <c r="L31" s="235"/>
      <c r="M31" s="235"/>
      <c r="N31" s="235"/>
      <c r="O31" s="253"/>
      <c r="P31" s="245"/>
    </row>
    <row r="32" spans="2:16" ht="15.95" customHeight="1">
      <c r="B32" s="250"/>
      <c r="C32" s="236" t="s">
        <v>293</v>
      </c>
      <c r="D32" s="235" t="s">
        <v>284</v>
      </c>
      <c r="E32" s="235" t="s">
        <v>286</v>
      </c>
      <c r="F32" s="235" t="s">
        <v>316</v>
      </c>
      <c r="G32" s="235" t="s">
        <v>308</v>
      </c>
      <c r="H32" s="252"/>
      <c r="J32" s="256"/>
      <c r="K32" s="226" t="s">
        <v>294</v>
      </c>
      <c r="L32" s="235" t="s">
        <v>284</v>
      </c>
      <c r="M32" s="254" t="s">
        <v>286</v>
      </c>
      <c r="N32" s="235" t="s">
        <v>311</v>
      </c>
      <c r="O32" s="235" t="s">
        <v>295</v>
      </c>
      <c r="P32" s="245"/>
    </row>
    <row r="33" spans="2:16">
      <c r="B33" s="250"/>
      <c r="C33" s="236"/>
      <c r="D33" s="235"/>
      <c r="E33" s="235"/>
      <c r="F33" s="235"/>
      <c r="G33" s="235"/>
      <c r="H33" s="252"/>
      <c r="J33" s="256"/>
      <c r="K33" s="226"/>
      <c r="L33" s="235"/>
      <c r="M33" s="254"/>
      <c r="N33" s="235"/>
      <c r="O33" s="235"/>
      <c r="P33" s="245"/>
    </row>
    <row r="34" spans="2:16">
      <c r="B34" s="250"/>
      <c r="C34" s="236" t="s">
        <v>294</v>
      </c>
      <c r="D34" s="235" t="s">
        <v>284</v>
      </c>
      <c r="E34" s="235" t="s">
        <v>286</v>
      </c>
      <c r="F34" s="235" t="s">
        <v>540</v>
      </c>
      <c r="G34" s="235" t="s">
        <v>295</v>
      </c>
      <c r="H34" s="252"/>
      <c r="J34" s="256"/>
      <c r="K34" s="226" t="s">
        <v>296</v>
      </c>
      <c r="L34" s="235" t="s">
        <v>284</v>
      </c>
      <c r="M34" s="235" t="s">
        <v>286</v>
      </c>
      <c r="N34" s="235" t="s">
        <v>318</v>
      </c>
      <c r="O34" s="235" t="s">
        <v>295</v>
      </c>
      <c r="P34" s="245"/>
    </row>
    <row r="35" spans="2:16">
      <c r="B35" s="250"/>
      <c r="C35" s="236"/>
      <c r="D35" s="235"/>
      <c r="E35" s="235"/>
      <c r="F35" s="235"/>
      <c r="G35" s="235"/>
      <c r="H35" s="252"/>
      <c r="J35" s="256"/>
      <c r="K35" s="226"/>
      <c r="L35" s="235"/>
      <c r="M35" s="235"/>
      <c r="N35" s="235"/>
      <c r="O35" s="235"/>
      <c r="P35" s="245"/>
    </row>
    <row r="36" spans="2:16" ht="15.95" customHeight="1">
      <c r="B36" s="250"/>
      <c r="C36" s="236" t="s">
        <v>296</v>
      </c>
      <c r="D36" s="235" t="s">
        <v>284</v>
      </c>
      <c r="E36" s="235" t="s">
        <v>286</v>
      </c>
      <c r="F36" s="235" t="s">
        <v>319</v>
      </c>
      <c r="G36" s="235" t="s">
        <v>295</v>
      </c>
      <c r="H36" s="252"/>
      <c r="J36" s="256"/>
      <c r="K36" s="226" t="s">
        <v>297</v>
      </c>
      <c r="L36" s="235" t="s">
        <v>298</v>
      </c>
      <c r="M36" s="235" t="s">
        <v>313</v>
      </c>
      <c r="N36" s="235" t="s">
        <v>314</v>
      </c>
      <c r="O36" s="235" t="s">
        <v>295</v>
      </c>
      <c r="P36" s="245"/>
    </row>
    <row r="37" spans="2:16">
      <c r="B37" s="250"/>
      <c r="C37" s="236"/>
      <c r="D37" s="235"/>
      <c r="E37" s="235"/>
      <c r="F37" s="235"/>
      <c r="G37" s="235"/>
      <c r="H37" s="252"/>
      <c r="J37" s="257"/>
      <c r="K37" s="226"/>
      <c r="L37" s="235"/>
      <c r="M37" s="235"/>
      <c r="N37" s="235"/>
      <c r="O37" s="235"/>
      <c r="P37" s="246"/>
    </row>
    <row r="38" spans="2:16">
      <c r="B38" s="250"/>
      <c r="C38" s="226" t="s">
        <v>297</v>
      </c>
      <c r="D38" s="235" t="s">
        <v>298</v>
      </c>
      <c r="E38" s="235" t="s">
        <v>309</v>
      </c>
      <c r="F38" s="235" t="s">
        <v>312</v>
      </c>
      <c r="G38" s="235" t="s">
        <v>295</v>
      </c>
      <c r="H38" s="252"/>
    </row>
    <row r="39" spans="2:16">
      <c r="B39" s="250"/>
      <c r="C39" s="226"/>
      <c r="D39" s="235"/>
      <c r="E39" s="235"/>
      <c r="F39" s="235"/>
      <c r="G39" s="235"/>
      <c r="H39" s="252"/>
    </row>
    <row r="41" spans="2:16">
      <c r="C41" s="248" t="s">
        <v>769</v>
      </c>
      <c r="D41" s="248"/>
      <c r="E41" s="248"/>
      <c r="F41" s="248"/>
      <c r="G41" s="248"/>
      <c r="H41" s="248"/>
      <c r="K41" s="251" t="s">
        <v>770</v>
      </c>
      <c r="L41" s="251"/>
      <c r="M41" s="251"/>
      <c r="N41" s="251"/>
      <c r="O41" s="251"/>
      <c r="P41" s="251"/>
    </row>
    <row r="42" spans="2:16">
      <c r="C42" s="248"/>
      <c r="D42" s="248"/>
      <c r="E42" s="248"/>
      <c r="F42" s="248"/>
      <c r="G42" s="248"/>
      <c r="H42" s="248"/>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76"/>
  <sheetViews>
    <sheetView topLeftCell="A61" workbookViewId="0">
      <selection activeCell="K17" sqref="K17"/>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292" t="s">
        <v>931</v>
      </c>
      <c r="B1" s="293"/>
      <c r="C1" s="293"/>
      <c r="D1" s="293"/>
      <c r="E1" s="293"/>
      <c r="F1" s="293"/>
      <c r="G1" s="293"/>
      <c r="H1" s="293"/>
    </row>
    <row r="2" spans="1:24" s="1" customFormat="1" ht="38.1" customHeight="1">
      <c r="A2" s="30"/>
      <c r="B2" s="249" t="s">
        <v>324</v>
      </c>
      <c r="C2" s="249"/>
      <c r="D2" s="249"/>
      <c r="E2" s="249"/>
      <c r="F2" s="249"/>
      <c r="G2" s="249"/>
      <c r="H2" s="28" t="s">
        <v>325</v>
      </c>
      <c r="K2" s="288" t="s">
        <v>806</v>
      </c>
      <c r="L2" s="289"/>
      <c r="M2" s="289"/>
      <c r="N2" s="289"/>
      <c r="O2" s="289"/>
      <c r="P2" s="289"/>
      <c r="Q2" s="289"/>
    </row>
    <row r="3" spans="1:24" ht="15.75" customHeight="1">
      <c r="B3" s="243" t="s">
        <v>320</v>
      </c>
      <c r="C3" s="243"/>
      <c r="D3" s="226" t="s">
        <v>321</v>
      </c>
      <c r="E3" s="243" t="s">
        <v>322</v>
      </c>
      <c r="F3" s="243"/>
      <c r="G3" s="243"/>
      <c r="H3" s="265" t="s">
        <v>874</v>
      </c>
      <c r="K3" s="243" t="s">
        <v>320</v>
      </c>
      <c r="L3" s="243"/>
      <c r="M3" s="226" t="s">
        <v>321</v>
      </c>
      <c r="N3" s="243" t="s">
        <v>322</v>
      </c>
      <c r="O3" s="243"/>
      <c r="P3" s="243"/>
      <c r="Q3" s="243"/>
    </row>
    <row r="4" spans="1:24">
      <c r="B4" s="243"/>
      <c r="C4" s="243"/>
      <c r="D4" s="226"/>
      <c r="E4" s="243"/>
      <c r="F4" s="243"/>
      <c r="G4" s="243"/>
      <c r="H4" s="265"/>
      <c r="K4" s="243"/>
      <c r="L4" s="243"/>
      <c r="M4" s="226"/>
      <c r="N4" s="243"/>
      <c r="O4" s="243"/>
      <c r="P4" s="243"/>
      <c r="Q4" s="243"/>
    </row>
    <row r="5" spans="1:24">
      <c r="B5" s="243"/>
      <c r="C5" s="243"/>
      <c r="D5" s="243" t="s">
        <v>323</v>
      </c>
      <c r="E5" s="243" t="s">
        <v>323</v>
      </c>
      <c r="F5" s="243" t="s">
        <v>274</v>
      </c>
      <c r="G5" s="243" t="s">
        <v>275</v>
      </c>
      <c r="H5" s="265"/>
      <c r="K5" s="243"/>
      <c r="L5" s="243"/>
      <c r="M5" s="243" t="s">
        <v>323</v>
      </c>
      <c r="N5" s="243" t="s">
        <v>323</v>
      </c>
      <c r="O5" s="243" t="s">
        <v>274</v>
      </c>
      <c r="P5" s="290" t="s">
        <v>809</v>
      </c>
      <c r="Q5" s="243" t="s">
        <v>275</v>
      </c>
      <c r="R5" s="264"/>
    </row>
    <row r="6" spans="1:24">
      <c r="B6" s="243"/>
      <c r="C6" s="243"/>
      <c r="D6" s="243"/>
      <c r="E6" s="243"/>
      <c r="F6" s="243"/>
      <c r="G6" s="243"/>
      <c r="H6" s="265"/>
      <c r="K6" s="243"/>
      <c r="L6" s="243"/>
      <c r="M6" s="243"/>
      <c r="N6" s="243"/>
      <c r="O6" s="243"/>
      <c r="P6" s="291"/>
      <c r="Q6" s="243"/>
      <c r="R6" s="264"/>
    </row>
    <row r="7" spans="1:24" ht="15.75" customHeight="1">
      <c r="B7" s="226" t="s">
        <v>321</v>
      </c>
      <c r="C7" s="243" t="s">
        <v>323</v>
      </c>
      <c r="D7" s="243">
        <v>13</v>
      </c>
      <c r="E7" s="263">
        <v>9</v>
      </c>
      <c r="F7" s="263">
        <v>11</v>
      </c>
      <c r="G7" s="263">
        <v>14</v>
      </c>
      <c r="H7" s="265"/>
      <c r="K7" s="226" t="s">
        <v>321</v>
      </c>
      <c r="L7" s="243" t="s">
        <v>323</v>
      </c>
      <c r="M7" s="243">
        <v>13</v>
      </c>
      <c r="N7" s="263">
        <v>9</v>
      </c>
      <c r="O7" s="263">
        <v>11</v>
      </c>
      <c r="P7" s="271" t="s">
        <v>808</v>
      </c>
      <c r="Q7" s="263">
        <v>14</v>
      </c>
      <c r="R7" s="264"/>
      <c r="S7" s="264"/>
      <c r="T7" s="264"/>
      <c r="U7" s="264"/>
      <c r="V7" s="264"/>
      <c r="W7" s="264"/>
      <c r="X7" s="264"/>
    </row>
    <row r="8" spans="1:24">
      <c r="B8" s="226"/>
      <c r="C8" s="243"/>
      <c r="D8" s="243"/>
      <c r="E8" s="263"/>
      <c r="F8" s="263"/>
      <c r="G8" s="263"/>
      <c r="H8" s="265"/>
      <c r="K8" s="226"/>
      <c r="L8" s="243"/>
      <c r="M8" s="243"/>
      <c r="N8" s="263"/>
      <c r="O8" s="263"/>
      <c r="P8" s="272"/>
      <c r="Q8" s="263"/>
      <c r="R8" s="264"/>
      <c r="S8" s="264"/>
      <c r="T8" s="264"/>
      <c r="U8" s="264"/>
      <c r="V8" s="264"/>
      <c r="W8" s="264"/>
      <c r="X8" s="264"/>
    </row>
    <row r="9" spans="1:24" ht="15.75" customHeight="1">
      <c r="B9" s="226" t="s">
        <v>322</v>
      </c>
      <c r="C9" s="243" t="s">
        <v>323</v>
      </c>
      <c r="D9" s="229"/>
      <c r="E9" s="243">
        <v>6</v>
      </c>
      <c r="F9" s="243">
        <v>7</v>
      </c>
      <c r="G9" s="243">
        <v>9</v>
      </c>
      <c r="H9" s="265"/>
      <c r="K9" s="226" t="s">
        <v>322</v>
      </c>
      <c r="L9" s="243" t="s">
        <v>323</v>
      </c>
      <c r="M9" s="229"/>
      <c r="N9" s="243">
        <v>6</v>
      </c>
      <c r="O9" s="243">
        <v>7</v>
      </c>
      <c r="P9" s="271">
        <v>8</v>
      </c>
      <c r="Q9" s="243">
        <v>9</v>
      </c>
    </row>
    <row r="10" spans="1:24">
      <c r="B10" s="226"/>
      <c r="C10" s="243"/>
      <c r="D10" s="229"/>
      <c r="E10" s="243"/>
      <c r="F10" s="243"/>
      <c r="G10" s="243"/>
      <c r="H10" s="265"/>
      <c r="K10" s="226"/>
      <c r="L10" s="243"/>
      <c r="M10" s="229"/>
      <c r="N10" s="243"/>
      <c r="O10" s="243"/>
      <c r="P10" s="272"/>
      <c r="Q10" s="243"/>
    </row>
    <row r="11" spans="1:24">
      <c r="B11" s="226"/>
      <c r="C11" s="243" t="s">
        <v>274</v>
      </c>
      <c r="D11" s="229"/>
      <c r="E11" s="286"/>
      <c r="F11" s="243">
        <v>8</v>
      </c>
      <c r="G11" s="243">
        <v>10</v>
      </c>
      <c r="H11" s="265"/>
      <c r="K11" s="226"/>
      <c r="L11" s="154" t="s">
        <v>274</v>
      </c>
      <c r="M11" s="152"/>
      <c r="N11" s="152"/>
      <c r="O11" s="154">
        <v>8</v>
      </c>
      <c r="P11" s="167">
        <v>9</v>
      </c>
      <c r="Q11" s="154">
        <v>10</v>
      </c>
    </row>
    <row r="12" spans="1:24">
      <c r="B12" s="226"/>
      <c r="C12" s="243"/>
      <c r="D12" s="229"/>
      <c r="E12" s="287"/>
      <c r="F12" s="243"/>
      <c r="G12" s="243"/>
      <c r="H12" s="265"/>
      <c r="K12" s="226"/>
      <c r="L12" s="154" t="s">
        <v>807</v>
      </c>
      <c r="M12" s="152"/>
      <c r="N12" s="156"/>
      <c r="O12" s="166"/>
      <c r="P12" s="168">
        <v>10</v>
      </c>
      <c r="Q12" s="154">
        <v>11</v>
      </c>
    </row>
    <row r="13" spans="1:24">
      <c r="B13" s="226"/>
      <c r="C13" s="243" t="s">
        <v>275</v>
      </c>
      <c r="D13" s="229"/>
      <c r="E13" s="229"/>
      <c r="F13" s="286"/>
      <c r="G13" s="243">
        <v>12</v>
      </c>
      <c r="H13" s="265"/>
      <c r="K13" s="226"/>
      <c r="L13" s="243" t="s">
        <v>275</v>
      </c>
      <c r="M13" s="229"/>
      <c r="N13" s="229"/>
      <c r="O13" s="286"/>
      <c r="P13" s="286"/>
      <c r="Q13" s="243">
        <v>12</v>
      </c>
    </row>
    <row r="14" spans="1:24">
      <c r="B14" s="226"/>
      <c r="C14" s="243"/>
      <c r="D14" s="229"/>
      <c r="E14" s="229"/>
      <c r="F14" s="287"/>
      <c r="G14" s="243"/>
      <c r="H14" s="265"/>
      <c r="K14" s="226"/>
      <c r="L14" s="243"/>
      <c r="M14" s="229"/>
      <c r="N14" s="229"/>
      <c r="O14" s="287"/>
      <c r="P14" s="287"/>
      <c r="Q14" s="243"/>
    </row>
    <row r="16" spans="1:24" ht="31.5">
      <c r="B16" s="27" t="s">
        <v>326</v>
      </c>
    </row>
    <row r="17" spans="1:17" ht="255.95" customHeight="1">
      <c r="A17" s="81" t="s">
        <v>811</v>
      </c>
      <c r="B17" s="266" t="s">
        <v>328</v>
      </c>
      <c r="C17" s="266"/>
      <c r="D17" s="266"/>
      <c r="E17" s="266"/>
      <c r="F17" s="266"/>
      <c r="G17" s="266"/>
      <c r="H17" s="266"/>
      <c r="K17" t="s">
        <v>932</v>
      </c>
    </row>
    <row r="18" spans="1:17" ht="200.1" customHeight="1">
      <c r="A18" s="82" t="s">
        <v>810</v>
      </c>
      <c r="B18" s="267" t="s">
        <v>327</v>
      </c>
      <c r="C18" s="267"/>
      <c r="D18" s="267"/>
      <c r="E18" s="267"/>
      <c r="F18" s="267"/>
      <c r="G18" s="267"/>
      <c r="H18" s="267"/>
    </row>
    <row r="19" spans="1:17" ht="234.95" customHeight="1">
      <c r="A19" s="82" t="s">
        <v>545</v>
      </c>
      <c r="B19" s="266" t="s">
        <v>329</v>
      </c>
      <c r="C19" s="266"/>
      <c r="D19" s="266"/>
      <c r="E19" s="266"/>
      <c r="F19" s="266"/>
      <c r="G19" s="266"/>
      <c r="H19" s="266"/>
    </row>
    <row r="20" spans="1:17" ht="273.95" customHeight="1">
      <c r="A20" s="81" t="s">
        <v>546</v>
      </c>
      <c r="B20" s="266" t="s">
        <v>330</v>
      </c>
      <c r="C20" s="266"/>
      <c r="D20" s="266"/>
      <c r="E20" s="266"/>
      <c r="F20" s="266"/>
      <c r="G20" s="266"/>
      <c r="H20" s="266"/>
    </row>
    <row r="21" spans="1:17" s="27" customFormat="1" ht="314.10000000000002" customHeight="1">
      <c r="A21" s="81" t="s">
        <v>547</v>
      </c>
      <c r="B21" s="266" t="s">
        <v>331</v>
      </c>
      <c r="C21" s="266"/>
      <c r="D21" s="266"/>
      <c r="E21" s="266"/>
      <c r="F21" s="266"/>
      <c r="G21" s="266"/>
      <c r="H21" s="266"/>
    </row>
    <row r="22" spans="1:17" s="27" customFormat="1" ht="51.75" customHeight="1">
      <c r="A22" s="83" t="s">
        <v>549</v>
      </c>
      <c r="B22" s="73"/>
      <c r="C22" s="73"/>
      <c r="D22" s="73"/>
      <c r="E22" s="73"/>
      <c r="F22" s="73"/>
      <c r="G22" s="73"/>
      <c r="H22" s="73"/>
    </row>
    <row r="23" spans="1:17" s="27" customFormat="1" ht="53.1" customHeight="1">
      <c r="A23" s="55" t="s">
        <v>550</v>
      </c>
      <c r="B23" s="47"/>
      <c r="C23" s="47"/>
      <c r="D23" s="47"/>
      <c r="E23" s="47"/>
      <c r="F23" s="47"/>
      <c r="G23" s="47"/>
      <c r="H23" s="47"/>
    </row>
    <row r="24" spans="1:17" s="1" customFormat="1" ht="35.1" customHeight="1">
      <c r="A24" s="270" t="s">
        <v>350</v>
      </c>
      <c r="B24" s="270"/>
      <c r="C24" s="270"/>
      <c r="D24" s="270"/>
      <c r="E24" s="270"/>
      <c r="F24" s="270"/>
      <c r="G24" s="270"/>
      <c r="H24" s="270"/>
      <c r="I24" s="270"/>
      <c r="J24" s="270"/>
      <c r="K24" s="270"/>
      <c r="L24" s="270"/>
      <c r="M24" s="270"/>
      <c r="N24" s="270"/>
      <c r="O24" s="270"/>
      <c r="P24" s="270"/>
      <c r="Q24" s="270"/>
    </row>
    <row r="25" spans="1:17" ht="15.95" customHeight="1">
      <c r="A25" s="250"/>
      <c r="B25" s="250"/>
      <c r="C25" s="250"/>
      <c r="D25" s="243" t="s">
        <v>332</v>
      </c>
      <c r="E25" s="243" t="s">
        <v>333</v>
      </c>
      <c r="F25" s="243"/>
      <c r="G25" s="243"/>
      <c r="H25" s="275" t="s">
        <v>334</v>
      </c>
      <c r="I25" s="275"/>
      <c r="J25" s="275"/>
      <c r="K25" s="275"/>
      <c r="L25" s="243" t="s">
        <v>335</v>
      </c>
      <c r="M25" s="243"/>
      <c r="N25" s="243"/>
      <c r="O25" s="243"/>
      <c r="P25" s="243"/>
      <c r="Q25" s="4" t="s">
        <v>325</v>
      </c>
    </row>
    <row r="26" spans="1:17" ht="15.95" customHeight="1">
      <c r="A26" s="250"/>
      <c r="B26" s="250"/>
      <c r="C26" s="250"/>
      <c r="D26" s="243"/>
      <c r="E26" s="243"/>
      <c r="F26" s="243"/>
      <c r="G26" s="243"/>
      <c r="H26" s="275"/>
      <c r="I26" s="275"/>
      <c r="J26" s="275"/>
      <c r="K26" s="275"/>
      <c r="L26" s="243"/>
      <c r="M26" s="243"/>
      <c r="N26" s="243"/>
      <c r="O26" s="243"/>
      <c r="P26" s="243"/>
      <c r="Q26" s="268" t="s">
        <v>349</v>
      </c>
    </row>
    <row r="27" spans="1:17">
      <c r="A27" s="250"/>
      <c r="B27" s="250"/>
      <c r="C27" s="250"/>
      <c r="D27" s="243" t="s">
        <v>336</v>
      </c>
      <c r="E27" s="243" t="s">
        <v>337</v>
      </c>
      <c r="F27" s="243"/>
      <c r="G27" s="243" t="s">
        <v>338</v>
      </c>
      <c r="H27" s="243" t="s">
        <v>337</v>
      </c>
      <c r="I27" s="243"/>
      <c r="J27" s="243"/>
      <c r="K27" s="243" t="s">
        <v>338</v>
      </c>
      <c r="L27" s="243" t="s">
        <v>339</v>
      </c>
      <c r="M27" s="243"/>
      <c r="N27" s="243"/>
      <c r="O27" s="243" t="s">
        <v>338</v>
      </c>
      <c r="P27" s="243"/>
      <c r="Q27" s="269"/>
    </row>
    <row r="28" spans="1:17">
      <c r="A28" s="250"/>
      <c r="B28" s="250"/>
      <c r="C28" s="250"/>
      <c r="D28" s="243"/>
      <c r="E28" s="243"/>
      <c r="F28" s="243"/>
      <c r="G28" s="243"/>
      <c r="H28" s="243"/>
      <c r="I28" s="243"/>
      <c r="J28" s="243"/>
      <c r="K28" s="243"/>
      <c r="L28" s="243"/>
      <c r="M28" s="243"/>
      <c r="N28" s="243"/>
      <c r="O28" s="243"/>
      <c r="P28" s="243"/>
      <c r="Q28" s="269"/>
    </row>
    <row r="29" spans="1:17">
      <c r="A29" s="250"/>
      <c r="B29" s="250"/>
      <c r="C29" s="250"/>
      <c r="D29" s="243" t="s">
        <v>340</v>
      </c>
      <c r="E29" s="243" t="s">
        <v>341</v>
      </c>
      <c r="F29" s="243" t="s">
        <v>274</v>
      </c>
      <c r="G29" s="243" t="s">
        <v>342</v>
      </c>
      <c r="H29" s="243" t="s">
        <v>341</v>
      </c>
      <c r="I29" s="243" t="s">
        <v>274</v>
      </c>
      <c r="J29" s="243" t="s">
        <v>275</v>
      </c>
      <c r="K29" s="243" t="s">
        <v>342</v>
      </c>
      <c r="L29" s="243" t="s">
        <v>343</v>
      </c>
      <c r="M29" s="243" t="s">
        <v>344</v>
      </c>
      <c r="N29" s="243" t="s">
        <v>345</v>
      </c>
      <c r="O29" s="243" t="s">
        <v>346</v>
      </c>
      <c r="P29" s="243" t="s">
        <v>347</v>
      </c>
      <c r="Q29" s="269"/>
    </row>
    <row r="30" spans="1:17">
      <c r="A30" s="250"/>
      <c r="B30" s="250"/>
      <c r="C30" s="250"/>
      <c r="D30" s="243"/>
      <c r="E30" s="243"/>
      <c r="F30" s="243"/>
      <c r="G30" s="243"/>
      <c r="H30" s="243"/>
      <c r="I30" s="243"/>
      <c r="J30" s="243"/>
      <c r="K30" s="243"/>
      <c r="L30" s="243"/>
      <c r="M30" s="243"/>
      <c r="N30" s="243"/>
      <c r="O30" s="243"/>
      <c r="P30" s="243"/>
      <c r="Q30" s="269"/>
    </row>
    <row r="31" spans="1:17">
      <c r="A31" s="71" t="s">
        <v>183</v>
      </c>
      <c r="B31" s="24" t="s">
        <v>184</v>
      </c>
      <c r="C31" s="25" t="s">
        <v>185</v>
      </c>
      <c r="D31" s="7">
        <f>12+0+0</f>
        <v>12</v>
      </c>
      <c r="E31" s="4">
        <f>12</f>
        <v>12</v>
      </c>
      <c r="F31" s="4">
        <f>12+2</f>
        <v>14</v>
      </c>
      <c r="G31" s="4">
        <f>13</f>
        <v>13</v>
      </c>
      <c r="H31" s="4">
        <f>12</f>
        <v>12</v>
      </c>
      <c r="I31" s="4">
        <f>12+2</f>
        <v>14</v>
      </c>
      <c r="J31" s="4">
        <f>12+4</f>
        <v>16</v>
      </c>
      <c r="K31" s="4">
        <f>13</f>
        <v>13</v>
      </c>
      <c r="L31" s="276">
        <v>25</v>
      </c>
      <c r="M31" s="277"/>
      <c r="N31" s="278"/>
      <c r="O31" s="276">
        <v>50</v>
      </c>
      <c r="P31" s="278"/>
      <c r="Q31" s="269"/>
    </row>
    <row r="32" spans="1:17">
      <c r="A32" s="274" t="s">
        <v>193</v>
      </c>
      <c r="B32" s="285" t="s">
        <v>186</v>
      </c>
      <c r="C32" s="25" t="s">
        <v>187</v>
      </c>
      <c r="D32" s="7">
        <f>12</f>
        <v>12</v>
      </c>
      <c r="E32" s="4">
        <f>10</f>
        <v>10</v>
      </c>
      <c r="F32" s="4">
        <f>10+2</f>
        <v>12</v>
      </c>
      <c r="G32" s="4">
        <f>13</f>
        <v>13</v>
      </c>
      <c r="H32" s="4">
        <f>10</f>
        <v>10</v>
      </c>
      <c r="I32" s="4">
        <f>10+2</f>
        <v>12</v>
      </c>
      <c r="J32" s="4">
        <f>10+4</f>
        <v>14</v>
      </c>
      <c r="K32" s="4">
        <f>13</f>
        <v>13</v>
      </c>
      <c r="L32" s="279"/>
      <c r="M32" s="280"/>
      <c r="N32" s="281"/>
      <c r="O32" s="279"/>
      <c r="P32" s="281"/>
      <c r="Q32" s="269"/>
    </row>
    <row r="33" spans="1:17">
      <c r="A33" s="274"/>
      <c r="B33" s="285"/>
      <c r="C33" s="25" t="s">
        <v>188</v>
      </c>
      <c r="D33" s="7">
        <f>12+2</f>
        <v>14</v>
      </c>
      <c r="E33" s="4">
        <f>10+2</f>
        <v>12</v>
      </c>
      <c r="F33" s="4">
        <f>10+2+2</f>
        <v>14</v>
      </c>
      <c r="G33" s="4">
        <f>13+2</f>
        <v>15</v>
      </c>
      <c r="H33" s="4">
        <f>10+2</f>
        <v>12</v>
      </c>
      <c r="I33" s="4">
        <f>13+2+2</f>
        <v>17</v>
      </c>
      <c r="J33" s="4">
        <f>10+2+4</f>
        <v>16</v>
      </c>
      <c r="K33" s="4">
        <f>13+2</f>
        <v>15</v>
      </c>
      <c r="L33" s="279"/>
      <c r="M33" s="280"/>
      <c r="N33" s="281"/>
      <c r="O33" s="279"/>
      <c r="P33" s="281"/>
      <c r="Q33" s="269"/>
    </row>
    <row r="34" spans="1:17" ht="15.95" customHeight="1">
      <c r="A34" s="274"/>
      <c r="B34" s="25" t="s">
        <v>154</v>
      </c>
      <c r="C34" s="25" t="s">
        <v>187</v>
      </c>
      <c r="D34" s="7">
        <f>13</f>
        <v>13</v>
      </c>
      <c r="E34" s="4">
        <f>13</f>
        <v>13</v>
      </c>
      <c r="F34" s="4">
        <f>10+2</f>
        <v>12</v>
      </c>
      <c r="G34" s="4">
        <f>13</f>
        <v>13</v>
      </c>
      <c r="H34" s="4">
        <f>13</f>
        <v>13</v>
      </c>
      <c r="I34" s="4">
        <f>13+2</f>
        <v>15</v>
      </c>
      <c r="J34" s="4">
        <f>13+4</f>
        <v>17</v>
      </c>
      <c r="K34" s="4">
        <f>13</f>
        <v>13</v>
      </c>
      <c r="L34" s="282"/>
      <c r="M34" s="283"/>
      <c r="N34" s="284"/>
      <c r="O34" s="282"/>
      <c r="P34" s="284"/>
      <c r="Q34" s="269"/>
    </row>
    <row r="35" spans="1:17" ht="15.95" customHeight="1">
      <c r="A35" s="274" t="s">
        <v>224</v>
      </c>
      <c r="B35" s="274"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269"/>
    </row>
    <row r="36" spans="1:17" ht="15.95" customHeight="1">
      <c r="A36" s="274"/>
      <c r="B36" s="274"/>
      <c r="C36" s="26" t="s">
        <v>188</v>
      </c>
      <c r="D36" s="48">
        <f>12+2</f>
        <v>14</v>
      </c>
      <c r="E36" s="4">
        <f>10+2</f>
        <v>12</v>
      </c>
      <c r="F36" s="4">
        <f>10+2+2</f>
        <v>14</v>
      </c>
      <c r="G36" s="4">
        <f>13+2</f>
        <v>15</v>
      </c>
      <c r="H36" s="4">
        <f>10+2</f>
        <v>12</v>
      </c>
      <c r="I36" s="4">
        <f>10+2+2</f>
        <v>14</v>
      </c>
      <c r="J36" s="5">
        <f>10+2+4</f>
        <v>16</v>
      </c>
      <c r="K36" s="4">
        <f>13+2</f>
        <v>15</v>
      </c>
      <c r="L36" s="4">
        <v>12</v>
      </c>
      <c r="M36" s="4">
        <f>14</f>
        <v>14</v>
      </c>
      <c r="N36" s="5">
        <v>16</v>
      </c>
      <c r="O36" s="155">
        <v>25</v>
      </c>
      <c r="P36" s="155">
        <v>20</v>
      </c>
      <c r="Q36" s="269"/>
    </row>
    <row r="37" spans="1:17">
      <c r="A37" s="274"/>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269"/>
    </row>
    <row r="38" spans="1:17">
      <c r="A38" s="274" t="s">
        <v>348</v>
      </c>
      <c r="B38" s="274"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269"/>
    </row>
    <row r="39" spans="1:17">
      <c r="A39" s="274"/>
      <c r="B39" s="274"/>
      <c r="C39" s="26" t="s">
        <v>188</v>
      </c>
      <c r="D39" s="48">
        <f>12+2</f>
        <v>14</v>
      </c>
      <c r="E39" s="4">
        <f>10+2</f>
        <v>12</v>
      </c>
      <c r="F39" s="4">
        <f>10+2+2</f>
        <v>14</v>
      </c>
      <c r="G39" s="4">
        <f>13+2</f>
        <v>15</v>
      </c>
      <c r="H39" s="4">
        <f>10+2</f>
        <v>12</v>
      </c>
      <c r="I39" s="4">
        <f>10+2+2</f>
        <v>14</v>
      </c>
      <c r="J39" s="5">
        <f>10+2+4</f>
        <v>16</v>
      </c>
      <c r="K39" s="4">
        <f>13+2</f>
        <v>15</v>
      </c>
      <c r="L39" s="4">
        <v>12</v>
      </c>
      <c r="M39" s="4">
        <f>14</f>
        <v>14</v>
      </c>
      <c r="N39" s="5">
        <v>16</v>
      </c>
      <c r="O39" s="273">
        <v>18</v>
      </c>
      <c r="P39" s="273">
        <v>15</v>
      </c>
      <c r="Q39" s="269"/>
    </row>
    <row r="40" spans="1:17">
      <c r="A40" s="274"/>
      <c r="B40" s="274"/>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273"/>
      <c r="P40" s="273"/>
      <c r="Q40" s="269"/>
    </row>
    <row r="41" spans="1:17">
      <c r="A41" s="274"/>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269"/>
    </row>
    <row r="43" spans="1:17" s="157" customFormat="1">
      <c r="A43" s="30"/>
      <c r="B43" s="294" t="s">
        <v>775</v>
      </c>
      <c r="C43" s="294"/>
      <c r="D43" s="294"/>
      <c r="E43" s="294"/>
      <c r="F43" s="294"/>
      <c r="G43" s="294"/>
      <c r="H43" s="294"/>
    </row>
    <row r="44" spans="1:17">
      <c r="A44" s="30" t="s">
        <v>351</v>
      </c>
    </row>
    <row r="45" spans="1:17" ht="62.25" customHeight="1">
      <c r="A45" s="260" t="s">
        <v>773</v>
      </c>
      <c r="B45" s="260"/>
      <c r="C45" s="260"/>
      <c r="D45" s="260"/>
      <c r="E45" s="260"/>
      <c r="F45" s="260"/>
      <c r="G45" s="260"/>
      <c r="H45" s="260"/>
      <c r="I45" s="260"/>
      <c r="J45" s="260"/>
      <c r="K45" s="260"/>
      <c r="L45" s="260"/>
      <c r="M45" s="260"/>
      <c r="N45" s="260"/>
      <c r="O45" s="260"/>
      <c r="P45" s="260"/>
    </row>
    <row r="46" spans="1:17" ht="62.25" customHeight="1">
      <c r="A46" s="260" t="s">
        <v>774</v>
      </c>
      <c r="B46" s="261"/>
      <c r="C46" s="261"/>
      <c r="D46" s="261"/>
      <c r="E46" s="261"/>
      <c r="F46" s="261"/>
      <c r="G46" s="261"/>
      <c r="H46" s="261"/>
      <c r="I46" s="261"/>
      <c r="J46" s="261"/>
      <c r="K46" s="261"/>
      <c r="L46" s="261"/>
      <c r="M46" s="261"/>
      <c r="N46" s="261"/>
      <c r="O46" s="261"/>
      <c r="P46" s="261"/>
    </row>
    <row r="47" spans="1:17" ht="62.25" customHeight="1">
      <c r="A47" s="260" t="s">
        <v>548</v>
      </c>
      <c r="B47" s="261"/>
      <c r="C47" s="261"/>
      <c r="D47" s="261"/>
      <c r="E47" s="261"/>
      <c r="F47" s="261"/>
      <c r="G47" s="261"/>
      <c r="H47" s="261"/>
      <c r="I47" s="261"/>
      <c r="J47" s="261"/>
      <c r="K47" s="261"/>
      <c r="L47" s="261"/>
      <c r="M47" s="261"/>
      <c r="N47" s="261"/>
      <c r="O47" s="261"/>
      <c r="P47" s="261"/>
    </row>
    <row r="48" spans="1:17" s="261" customFormat="1" ht="62.25" customHeight="1">
      <c r="A48" s="260" t="s">
        <v>785</v>
      </c>
    </row>
    <row r="49" spans="1:6" s="261" customFormat="1" ht="62.25" customHeight="1">
      <c r="A49" s="260" t="s">
        <v>786</v>
      </c>
    </row>
    <row r="50" spans="1:6" s="75" customFormat="1" ht="45" customHeight="1">
      <c r="A50" s="80" t="s">
        <v>551</v>
      </c>
    </row>
    <row r="51" spans="1:6" s="259" customFormat="1" ht="30" customHeight="1">
      <c r="A51" s="259" t="s">
        <v>780</v>
      </c>
    </row>
    <row r="52" spans="1:6" s="259" customFormat="1" ht="30" customHeight="1">
      <c r="A52" s="259" t="s">
        <v>781</v>
      </c>
    </row>
    <row r="53" spans="1:6" s="259" customFormat="1" ht="30" customHeight="1">
      <c r="A53" s="259" t="s">
        <v>782</v>
      </c>
    </row>
    <row r="54" spans="1:6" s="259" customFormat="1" ht="30" customHeight="1">
      <c r="A54" s="259" t="s">
        <v>783</v>
      </c>
    </row>
    <row r="55" spans="1:6" s="259" customFormat="1" ht="30" customHeight="1">
      <c r="A55" s="259" t="s">
        <v>787</v>
      </c>
    </row>
    <row r="56" spans="1:6" s="259" customFormat="1" ht="30" customHeight="1">
      <c r="A56" s="259" t="s">
        <v>352</v>
      </c>
    </row>
    <row r="57" spans="1:6" s="259" customFormat="1" ht="30" customHeight="1">
      <c r="A57" s="259" t="s">
        <v>353</v>
      </c>
    </row>
    <row r="58" spans="1:6" s="259" customFormat="1" ht="30" customHeight="1">
      <c r="A58" s="259" t="s">
        <v>784</v>
      </c>
    </row>
    <row r="59" spans="1:6" s="259" customFormat="1" ht="30" customHeight="1">
      <c r="A59" s="262" t="s">
        <v>788</v>
      </c>
    </row>
    <row r="60" spans="1:6" s="259" customFormat="1" ht="30" customHeight="1">
      <c r="A60" s="259" t="s">
        <v>776</v>
      </c>
    </row>
    <row r="61" spans="1:6" ht="29.25" customHeight="1">
      <c r="A61" s="295" t="s">
        <v>797</v>
      </c>
      <c r="B61" s="296"/>
      <c r="C61" s="296"/>
      <c r="D61" s="296"/>
      <c r="E61" s="296"/>
      <c r="F61" s="296"/>
    </row>
    <row r="62" spans="1:6">
      <c r="A62" s="153"/>
      <c r="B62" s="153" t="s">
        <v>789</v>
      </c>
      <c r="C62" s="153" t="s">
        <v>790</v>
      </c>
      <c r="E62" s="4"/>
      <c r="F62" s="4" t="s">
        <v>799</v>
      </c>
    </row>
    <row r="63" spans="1:6" ht="23.25">
      <c r="A63" s="153" t="s">
        <v>791</v>
      </c>
      <c r="B63" s="153">
        <v>40</v>
      </c>
      <c r="C63" s="153">
        <v>30</v>
      </c>
      <c r="E63" s="163" t="s">
        <v>800</v>
      </c>
      <c r="F63" s="153">
        <v>50</v>
      </c>
    </row>
    <row r="64" spans="1:6">
      <c r="A64" s="153" t="s">
        <v>792</v>
      </c>
      <c r="B64" s="153">
        <v>30</v>
      </c>
      <c r="C64" s="153">
        <v>20</v>
      </c>
      <c r="E64" s="153" t="s">
        <v>801</v>
      </c>
      <c r="F64" s="153">
        <v>20</v>
      </c>
    </row>
    <row r="65" spans="1:6">
      <c r="A65" s="153" t="s">
        <v>793</v>
      </c>
      <c r="B65" s="153">
        <v>20</v>
      </c>
      <c r="C65" s="153">
        <v>15</v>
      </c>
      <c r="E65" s="153"/>
      <c r="F65" s="165" t="s">
        <v>802</v>
      </c>
    </row>
    <row r="66" spans="1:6">
      <c r="A66" s="153" t="s">
        <v>794</v>
      </c>
      <c r="B66" s="153">
        <v>10</v>
      </c>
      <c r="C66" s="153">
        <v>10</v>
      </c>
    </row>
    <row r="67" spans="1:6">
      <c r="A67" s="153" t="s">
        <v>795</v>
      </c>
      <c r="B67" s="153">
        <v>5</v>
      </c>
      <c r="C67" s="153">
        <v>5</v>
      </c>
    </row>
    <row r="68" spans="1:6" ht="25.5">
      <c r="A68" s="63" t="s">
        <v>798</v>
      </c>
      <c r="B68" s="164" t="s">
        <v>803</v>
      </c>
      <c r="C68" s="164" t="s">
        <v>796</v>
      </c>
    </row>
    <row r="71" spans="1:6" s="259" customFormat="1" ht="30" customHeight="1">
      <c r="A71" s="259" t="s">
        <v>354</v>
      </c>
    </row>
    <row r="72" spans="1:6" s="259" customFormat="1" ht="30" customHeight="1">
      <c r="A72" s="259" t="s">
        <v>777</v>
      </c>
    </row>
    <row r="73" spans="1:6" s="259" customFormat="1" ht="30" customHeight="1">
      <c r="A73" s="259" t="s">
        <v>804</v>
      </c>
    </row>
    <row r="74" spans="1:6" s="259" customFormat="1" ht="30" customHeight="1">
      <c r="A74" s="259" t="s">
        <v>778</v>
      </c>
    </row>
    <row r="75" spans="1:6" s="259" customFormat="1" ht="30" customHeight="1">
      <c r="A75" s="259" t="s">
        <v>779</v>
      </c>
    </row>
    <row r="76" spans="1:6" s="261" customFormat="1" ht="78" customHeight="1">
      <c r="A76" s="260" t="s">
        <v>805</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1"/>
  <sheetViews>
    <sheetView showGridLines="0" tabSelected="1" topLeftCell="A28" zoomScaleNormal="100" workbookViewId="0">
      <selection activeCell="E38" sqref="E38"/>
    </sheetView>
  </sheetViews>
  <sheetFormatPr defaultColWidth="10.875" defaultRowHeight="15.75"/>
  <cols>
    <col min="1" max="1" width="37.875" style="27" customWidth="1"/>
    <col min="2" max="2" width="58.125" style="27" customWidth="1"/>
    <col min="3" max="3" width="68.125" style="27" customWidth="1"/>
    <col min="4" max="4" width="16.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308" t="s">
        <v>355</v>
      </c>
      <c r="B2" s="309"/>
      <c r="C2" s="309"/>
      <c r="D2" s="309"/>
      <c r="E2" s="310"/>
      <c r="F2" s="187"/>
      <c r="G2" s="188"/>
    </row>
    <row r="3" spans="1:7" s="195" customFormat="1" ht="41.25" customHeight="1">
      <c r="A3" s="328"/>
      <c r="B3" s="329"/>
      <c r="C3" s="329"/>
      <c r="D3" s="329"/>
      <c r="E3" s="330"/>
      <c r="F3" s="193"/>
      <c r="G3" s="194"/>
    </row>
    <row r="4" spans="1:7" ht="45.95" customHeight="1">
      <c r="A4" s="169" t="s">
        <v>356</v>
      </c>
      <c r="B4" s="53" t="s">
        <v>831</v>
      </c>
      <c r="C4" s="53" t="s">
        <v>357</v>
      </c>
      <c r="D4" s="53" t="s">
        <v>830</v>
      </c>
      <c r="E4" s="53" t="s">
        <v>813</v>
      </c>
      <c r="F4" s="53" t="s">
        <v>814</v>
      </c>
      <c r="G4" s="170" t="s">
        <v>556</v>
      </c>
    </row>
    <row r="5" spans="1:7" s="36" customFormat="1" ht="144" customHeight="1">
      <c r="A5" s="186" t="s">
        <v>819</v>
      </c>
      <c r="B5" s="54" t="s">
        <v>821</v>
      </c>
      <c r="C5" s="54" t="s">
        <v>818</v>
      </c>
      <c r="D5" s="22" t="s">
        <v>558</v>
      </c>
      <c r="E5" s="54" t="s">
        <v>824</v>
      </c>
      <c r="F5" s="54" t="s">
        <v>827</v>
      </c>
      <c r="G5" s="192" t="s">
        <v>825</v>
      </c>
    </row>
    <row r="6" spans="1:7" s="36" customFormat="1" ht="64.5" customHeight="1">
      <c r="A6" s="182" t="s">
        <v>552</v>
      </c>
      <c r="B6" s="22" t="s">
        <v>822</v>
      </c>
      <c r="C6" s="22" t="s">
        <v>820</v>
      </c>
      <c r="D6" s="84" t="s">
        <v>555</v>
      </c>
      <c r="E6" s="54" t="s">
        <v>823</v>
      </c>
      <c r="F6" s="54" t="s">
        <v>828</v>
      </c>
      <c r="G6" s="171" t="s">
        <v>826</v>
      </c>
    </row>
    <row r="7" spans="1:7" ht="45" customHeight="1">
      <c r="A7" s="182" t="s">
        <v>358</v>
      </c>
      <c r="B7" s="324" t="s">
        <v>553</v>
      </c>
      <c r="C7" s="159" t="s">
        <v>812</v>
      </c>
      <c r="D7" s="326" t="s">
        <v>558</v>
      </c>
      <c r="E7" s="54" t="s">
        <v>815</v>
      </c>
      <c r="F7" s="54" t="s">
        <v>816</v>
      </c>
      <c r="G7" s="173" t="s">
        <v>829</v>
      </c>
    </row>
    <row r="8" spans="1:7" ht="45" customHeight="1" thickBot="1">
      <c r="A8" s="184" t="s">
        <v>554</v>
      </c>
      <c r="B8" s="325"/>
      <c r="C8" s="189" t="s">
        <v>557</v>
      </c>
      <c r="D8" s="327"/>
      <c r="E8" s="190"/>
      <c r="F8" s="191" t="s">
        <v>817</v>
      </c>
      <c r="G8" s="174"/>
    </row>
    <row r="9" spans="1:7" ht="16.5" thickBot="1">
      <c r="A9" s="28"/>
    </row>
    <row r="10" spans="1:7" ht="32.1" customHeight="1">
      <c r="A10" s="308" t="s">
        <v>560</v>
      </c>
      <c r="B10" s="309"/>
      <c r="C10" s="309"/>
      <c r="D10" s="309"/>
      <c r="E10" s="314"/>
    </row>
    <row r="11" spans="1:7" ht="24.95" customHeight="1">
      <c r="A11" s="177" t="s">
        <v>359</v>
      </c>
      <c r="B11" s="311" t="s">
        <v>832</v>
      </c>
      <c r="C11" s="312"/>
      <c r="D11" s="312"/>
      <c r="E11" s="313"/>
    </row>
    <row r="12" spans="1:7" ht="24.95" customHeight="1">
      <c r="A12" s="177"/>
      <c r="B12" s="175" t="s">
        <v>863</v>
      </c>
      <c r="C12" s="176" t="s">
        <v>848</v>
      </c>
      <c r="D12" s="176" t="s">
        <v>849</v>
      </c>
      <c r="E12" s="178" t="s">
        <v>850</v>
      </c>
    </row>
    <row r="13" spans="1:7" s="55" customFormat="1" ht="70.5" customHeight="1">
      <c r="A13" s="179" t="s">
        <v>360</v>
      </c>
      <c r="B13" s="161" t="s">
        <v>853</v>
      </c>
      <c r="C13" s="161" t="s">
        <v>852</v>
      </c>
      <c r="D13" s="161" t="s">
        <v>855</v>
      </c>
      <c r="E13" s="197" t="s">
        <v>851</v>
      </c>
      <c r="F13" s="36"/>
    </row>
    <row r="14" spans="1:7" s="28" customFormat="1" ht="117.75" customHeight="1">
      <c r="A14" s="180" t="s">
        <v>362</v>
      </c>
      <c r="B14" s="161" t="s">
        <v>856</v>
      </c>
      <c r="C14" s="161" t="s">
        <v>858</v>
      </c>
      <c r="D14" s="161" t="s">
        <v>861</v>
      </c>
      <c r="E14" s="197" t="s">
        <v>857</v>
      </c>
    </row>
    <row r="15" spans="1:7" s="28" customFormat="1" ht="70.5" customHeight="1">
      <c r="A15" s="179" t="s">
        <v>559</v>
      </c>
      <c r="B15" s="161" t="s">
        <v>862</v>
      </c>
      <c r="C15" s="161" t="s">
        <v>860</v>
      </c>
      <c r="D15" s="161" t="s">
        <v>854</v>
      </c>
      <c r="E15" s="197" t="s">
        <v>859</v>
      </c>
    </row>
    <row r="16" spans="1:7" s="28" customFormat="1" ht="61.5" customHeight="1" thickBot="1">
      <c r="A16" s="181" t="s">
        <v>361</v>
      </c>
      <c r="B16" s="199" t="s">
        <v>865</v>
      </c>
      <c r="C16" s="199"/>
      <c r="D16" s="199"/>
      <c r="E16" s="198" t="s">
        <v>864</v>
      </c>
    </row>
    <row r="17" spans="1:5" s="28" customFormat="1" ht="61.5" customHeight="1" thickBot="1">
      <c r="A17" s="57" t="s">
        <v>845</v>
      </c>
      <c r="B17" s="58"/>
      <c r="C17" s="58"/>
      <c r="D17" s="58"/>
      <c r="E17" s="58"/>
    </row>
    <row r="18" spans="1:5" s="28" customFormat="1" ht="33.950000000000003" customHeight="1">
      <c r="A18" s="308" t="s">
        <v>847</v>
      </c>
      <c r="B18" s="309"/>
      <c r="C18" s="309"/>
      <c r="D18" s="309"/>
      <c r="E18" s="314"/>
    </row>
    <row r="19" spans="1:5" s="201" customFormat="1" ht="33.950000000000003" customHeight="1">
      <c r="A19" s="200"/>
      <c r="B19" s="200" t="s">
        <v>867</v>
      </c>
      <c r="C19" s="200" t="s">
        <v>868</v>
      </c>
      <c r="D19" s="305" t="s">
        <v>869</v>
      </c>
      <c r="E19" s="306"/>
    </row>
    <row r="20" spans="1:5" ht="56.25" customHeight="1">
      <c r="A20" s="182" t="s">
        <v>363</v>
      </c>
      <c r="B20" s="160" t="s">
        <v>866</v>
      </c>
      <c r="C20" s="54" t="s">
        <v>873</v>
      </c>
      <c r="D20" s="303" t="s">
        <v>870</v>
      </c>
      <c r="E20" s="304"/>
    </row>
    <row r="21" spans="1:5" s="36" customFormat="1" ht="57" customHeight="1">
      <c r="A21" s="182" t="s">
        <v>364</v>
      </c>
      <c r="B21" s="54" t="s">
        <v>872</v>
      </c>
      <c r="C21" s="54"/>
      <c r="D21" s="303" t="s">
        <v>871</v>
      </c>
      <c r="E21" s="304"/>
    </row>
    <row r="22" spans="1:5" s="36" customFormat="1" ht="48" customHeight="1" thickBot="1">
      <c r="A22" s="162" t="s">
        <v>365</v>
      </c>
      <c r="B22" s="317" t="s">
        <v>846</v>
      </c>
      <c r="C22" s="317"/>
      <c r="D22" s="317"/>
      <c r="E22" s="316"/>
    </row>
    <row r="23" spans="1:5" ht="39.75" customHeight="1" thickBot="1"/>
    <row r="24" spans="1:5" ht="36" customHeight="1">
      <c r="A24" s="308" t="s">
        <v>367</v>
      </c>
      <c r="B24" s="309"/>
      <c r="C24" s="309"/>
      <c r="D24" s="309"/>
      <c r="E24" s="314"/>
    </row>
    <row r="25" spans="1:5" s="28" customFormat="1" ht="136.5" customHeight="1">
      <c r="A25" s="182" t="s">
        <v>561</v>
      </c>
      <c r="B25" s="318" t="s">
        <v>562</v>
      </c>
      <c r="C25" s="318"/>
      <c r="D25" s="318"/>
      <c r="E25" s="319"/>
    </row>
    <row r="26" spans="1:5" s="86" customFormat="1" ht="90.75" customHeight="1" thickBot="1">
      <c r="A26" s="183" t="s">
        <v>366</v>
      </c>
      <c r="B26" s="320" t="s">
        <v>875</v>
      </c>
      <c r="C26" s="320"/>
      <c r="D26" s="320"/>
      <c r="E26" s="321"/>
    </row>
    <row r="27" spans="1:5" ht="16.5" thickBot="1"/>
    <row r="28" spans="1:5" ht="25.5">
      <c r="A28" s="308" t="s">
        <v>368</v>
      </c>
      <c r="B28" s="309"/>
      <c r="C28" s="314"/>
      <c r="D28" s="28"/>
      <c r="E28" s="28"/>
    </row>
    <row r="29" spans="1:5" ht="24.95" customHeight="1">
      <c r="A29" s="172"/>
      <c r="B29" s="158" t="s">
        <v>370</v>
      </c>
      <c r="C29" s="185" t="s">
        <v>371</v>
      </c>
    </row>
    <row r="30" spans="1:5" s="28" customFormat="1" ht="26.1" customHeight="1">
      <c r="A30" s="182" t="s">
        <v>369</v>
      </c>
      <c r="B30" s="158" t="s">
        <v>372</v>
      </c>
      <c r="C30" s="185" t="s">
        <v>372</v>
      </c>
    </row>
    <row r="31" spans="1:5" s="88" customFormat="1" ht="131.25" customHeight="1">
      <c r="A31" s="177" t="s">
        <v>373</v>
      </c>
      <c r="B31" s="54" t="s">
        <v>876</v>
      </c>
      <c r="C31" s="171" t="s">
        <v>563</v>
      </c>
    </row>
    <row r="32" spans="1:5" s="204" customFormat="1" ht="48.75" customHeight="1">
      <c r="A32" s="203" t="s">
        <v>374</v>
      </c>
      <c r="B32" s="322" t="s">
        <v>878</v>
      </c>
      <c r="C32" s="323"/>
    </row>
    <row r="33" spans="1:3" s="204" customFormat="1" ht="40.5" customHeight="1" thickBot="1">
      <c r="A33" s="205" t="s">
        <v>375</v>
      </c>
      <c r="B33" s="315" t="s">
        <v>879</v>
      </c>
      <c r="C33" s="316"/>
    </row>
    <row r="38" spans="1:3" ht="33" customHeight="1">
      <c r="A38" s="302" t="s">
        <v>893</v>
      </c>
      <c r="B38" s="302"/>
      <c r="C38" s="302"/>
    </row>
    <row r="39" spans="1:3">
      <c r="A39" s="196" t="s">
        <v>877</v>
      </c>
    </row>
    <row r="40" spans="1:3">
      <c r="A40" s="162" t="s">
        <v>833</v>
      </c>
      <c r="B40" s="162" t="s">
        <v>834</v>
      </c>
      <c r="C40" s="162" t="s">
        <v>840</v>
      </c>
    </row>
    <row r="41" spans="1:3">
      <c r="A41" s="162" t="s">
        <v>835</v>
      </c>
      <c r="B41" s="162" t="s">
        <v>839</v>
      </c>
      <c r="C41" s="162" t="s">
        <v>841</v>
      </c>
    </row>
    <row r="42" spans="1:3">
      <c r="A42" s="162" t="s">
        <v>836</v>
      </c>
      <c r="B42" s="162" t="s">
        <v>839</v>
      </c>
      <c r="C42" s="162" t="s">
        <v>842</v>
      </c>
    </row>
    <row r="43" spans="1:3">
      <c r="A43" s="162" t="s">
        <v>837</v>
      </c>
      <c r="B43" s="162" t="s">
        <v>839</v>
      </c>
      <c r="C43" s="162" t="s">
        <v>843</v>
      </c>
    </row>
    <row r="44" spans="1:3">
      <c r="A44" s="162" t="s">
        <v>838</v>
      </c>
      <c r="B44" s="162" t="s">
        <v>839</v>
      </c>
      <c r="C44" s="162" t="s">
        <v>844</v>
      </c>
    </row>
    <row r="47" spans="1:3" ht="30" customHeight="1">
      <c r="A47" s="307" t="s">
        <v>892</v>
      </c>
      <c r="B47" s="307"/>
      <c r="C47" s="307"/>
    </row>
    <row r="48" spans="1:3" s="207" customFormat="1" ht="30" customHeight="1">
      <c r="A48" s="208" t="s">
        <v>894</v>
      </c>
      <c r="B48" s="206"/>
      <c r="C48" s="206"/>
    </row>
    <row r="49" spans="1:7">
      <c r="A49" s="202" t="s">
        <v>880</v>
      </c>
      <c r="B49" s="202" t="s">
        <v>881</v>
      </c>
      <c r="C49" s="202" t="s">
        <v>882</v>
      </c>
    </row>
    <row r="50" spans="1:7">
      <c r="A50" s="202" t="s">
        <v>883</v>
      </c>
      <c r="B50" s="202" t="s">
        <v>884</v>
      </c>
      <c r="C50" s="202" t="s">
        <v>885</v>
      </c>
    </row>
    <row r="51" spans="1:7" ht="29.25">
      <c r="A51" s="202" t="s">
        <v>891</v>
      </c>
      <c r="B51" s="202" t="s">
        <v>884</v>
      </c>
      <c r="C51" s="202" t="s">
        <v>886</v>
      </c>
    </row>
    <row r="52" spans="1:7" ht="27">
      <c r="A52" s="202" t="s">
        <v>887</v>
      </c>
      <c r="B52" s="202" t="s">
        <v>884</v>
      </c>
      <c r="C52" s="202" t="s">
        <v>888</v>
      </c>
    </row>
    <row r="53" spans="1:7">
      <c r="A53" s="202" t="s">
        <v>889</v>
      </c>
      <c r="B53" s="202" t="s">
        <v>884</v>
      </c>
      <c r="C53" s="202" t="s">
        <v>890</v>
      </c>
    </row>
    <row r="56" spans="1:7" ht="20.25">
      <c r="A56" s="298" t="s">
        <v>895</v>
      </c>
      <c r="B56" s="298"/>
      <c r="C56" s="298"/>
    </row>
    <row r="57" spans="1:7" ht="27" customHeight="1">
      <c r="A57" s="233" t="s">
        <v>896</v>
      </c>
      <c r="B57" s="299" t="s">
        <v>913</v>
      </c>
      <c r="C57" s="233" t="s">
        <v>897</v>
      </c>
      <c r="D57" s="299" t="s">
        <v>914</v>
      </c>
      <c r="E57" s="233" t="s">
        <v>898</v>
      </c>
      <c r="F57" s="233" t="s">
        <v>899</v>
      </c>
      <c r="G57" s="233" t="s">
        <v>900</v>
      </c>
    </row>
    <row r="58" spans="1:7">
      <c r="A58" s="233"/>
      <c r="B58" s="300"/>
      <c r="C58" s="233"/>
      <c r="D58" s="300"/>
      <c r="E58" s="233"/>
      <c r="F58" s="233"/>
      <c r="G58" s="233"/>
    </row>
    <row r="59" spans="1:7">
      <c r="A59" s="233" t="s">
        <v>901</v>
      </c>
      <c r="B59" s="233" t="s">
        <v>902</v>
      </c>
      <c r="C59" s="233" t="s">
        <v>902</v>
      </c>
      <c r="D59" s="299" t="s">
        <v>915</v>
      </c>
      <c r="E59" s="299" t="s">
        <v>915</v>
      </c>
      <c r="F59" s="202" t="s">
        <v>904</v>
      </c>
      <c r="G59" s="299" t="s">
        <v>916</v>
      </c>
    </row>
    <row r="60" spans="1:7">
      <c r="A60" s="233"/>
      <c r="B60" s="233"/>
      <c r="C60" s="233"/>
      <c r="D60" s="301"/>
      <c r="E60" s="301"/>
      <c r="F60" s="299" t="s">
        <v>905</v>
      </c>
      <c r="G60" s="301"/>
    </row>
    <row r="61" spans="1:7">
      <c r="A61" s="233"/>
      <c r="B61" s="233"/>
      <c r="C61" s="233"/>
      <c r="D61" s="300"/>
      <c r="E61" s="300"/>
      <c r="F61" s="300"/>
      <c r="G61" s="300"/>
    </row>
    <row r="62" spans="1:7">
      <c r="A62" s="233" t="s">
        <v>906</v>
      </c>
      <c r="B62" s="233" t="s">
        <v>903</v>
      </c>
      <c r="C62" s="233" t="s">
        <v>903</v>
      </c>
      <c r="D62" s="299" t="s">
        <v>915</v>
      </c>
      <c r="E62" s="299" t="s">
        <v>915</v>
      </c>
      <c r="F62" s="233" t="s">
        <v>903</v>
      </c>
      <c r="G62" s="299" t="s">
        <v>916</v>
      </c>
    </row>
    <row r="63" spans="1:7">
      <c r="A63" s="233"/>
      <c r="B63" s="233"/>
      <c r="C63" s="233"/>
      <c r="D63" s="300"/>
      <c r="E63" s="300"/>
      <c r="F63" s="233"/>
      <c r="G63" s="300"/>
    </row>
    <row r="64" spans="1:7" ht="26.25" customHeight="1">
      <c r="A64" s="233" t="s">
        <v>907</v>
      </c>
      <c r="B64" s="233" t="s">
        <v>908</v>
      </c>
      <c r="C64" s="233" t="s">
        <v>909</v>
      </c>
      <c r="D64" s="233" t="s">
        <v>910</v>
      </c>
      <c r="E64" s="233" t="s">
        <v>910</v>
      </c>
      <c r="F64" s="202" t="s">
        <v>911</v>
      </c>
      <c r="G64" s="233" t="s">
        <v>903</v>
      </c>
    </row>
    <row r="65" spans="1:7">
      <c r="A65" s="233"/>
      <c r="B65" s="233"/>
      <c r="C65" s="233"/>
      <c r="D65" s="233"/>
      <c r="E65" s="233"/>
      <c r="F65" s="202" t="s">
        <v>912</v>
      </c>
      <c r="G65" s="233"/>
    </row>
    <row r="69" spans="1:7" ht="20.25">
      <c r="A69" s="298" t="s">
        <v>917</v>
      </c>
      <c r="B69" s="298"/>
      <c r="C69" s="298"/>
    </row>
    <row r="71" spans="1:7">
      <c r="A71" s="202" t="s">
        <v>918</v>
      </c>
      <c r="B71" s="202" t="s">
        <v>919</v>
      </c>
      <c r="C71" s="202" t="s">
        <v>920</v>
      </c>
      <c r="D71" s="202" t="s">
        <v>921</v>
      </c>
    </row>
    <row r="72" spans="1:7" ht="28.5" customHeight="1">
      <c r="A72" s="233" t="s">
        <v>922</v>
      </c>
      <c r="B72" s="233" t="s">
        <v>923</v>
      </c>
      <c r="C72" s="233" t="s">
        <v>924</v>
      </c>
      <c r="D72" s="210" t="s">
        <v>925</v>
      </c>
    </row>
    <row r="73" spans="1:7" ht="28.5" customHeight="1">
      <c r="A73" s="233"/>
      <c r="B73" s="233"/>
      <c r="C73" s="233"/>
      <c r="D73" s="210" t="s">
        <v>926</v>
      </c>
    </row>
    <row r="74" spans="1:7">
      <c r="A74" s="202" t="s">
        <v>927</v>
      </c>
      <c r="B74" s="209"/>
      <c r="C74" s="202" t="s">
        <v>928</v>
      </c>
      <c r="D74" s="209"/>
    </row>
    <row r="75" spans="1:7" ht="27" customHeight="1">
      <c r="A75" s="233" t="s">
        <v>929</v>
      </c>
      <c r="B75" s="233"/>
      <c r="C75" s="233"/>
      <c r="D75" s="233"/>
    </row>
    <row r="77" spans="1:7" ht="94.5" customHeight="1">
      <c r="A77" s="297" t="s">
        <v>930</v>
      </c>
      <c r="B77" s="297"/>
    </row>
    <row r="79" spans="1:7" ht="16.5" thickBot="1"/>
    <row r="80" spans="1:7">
      <c r="B80" s="394" t="s">
        <v>933</v>
      </c>
      <c r="C80" s="394" t="s">
        <v>934</v>
      </c>
      <c r="D80" s="394" t="s">
        <v>935</v>
      </c>
      <c r="E80" s="389" t="s">
        <v>936</v>
      </c>
    </row>
    <row r="81" spans="1:5" ht="16.5" thickBot="1">
      <c r="B81" s="395"/>
      <c r="C81" s="395"/>
      <c r="D81" s="395"/>
      <c r="E81" s="390" t="s">
        <v>937</v>
      </c>
    </row>
    <row r="82" spans="1:5" ht="24" customHeight="1">
      <c r="B82" s="394" t="s">
        <v>938</v>
      </c>
      <c r="C82" s="391" t="s">
        <v>939</v>
      </c>
      <c r="D82" s="397"/>
      <c r="E82" s="394" t="s">
        <v>941</v>
      </c>
    </row>
    <row r="83" spans="1:5" ht="16.5" thickBot="1">
      <c r="B83" s="395"/>
      <c r="C83" s="390" t="s">
        <v>940</v>
      </c>
      <c r="D83" s="398"/>
      <c r="E83" s="395"/>
    </row>
    <row r="84" spans="1:5" ht="47.25" customHeight="1">
      <c r="A84" s="401" t="s">
        <v>966</v>
      </c>
      <c r="B84" s="394" t="s">
        <v>942</v>
      </c>
      <c r="C84" s="391" t="s">
        <v>943</v>
      </c>
      <c r="D84" s="394" t="s">
        <v>945</v>
      </c>
      <c r="E84" s="391" t="s">
        <v>969</v>
      </c>
    </row>
    <row r="85" spans="1:5" ht="16.5" thickBot="1">
      <c r="A85" s="401"/>
      <c r="B85" s="395"/>
      <c r="C85" s="390" t="s">
        <v>944</v>
      </c>
      <c r="D85" s="395"/>
      <c r="E85" s="390" t="s">
        <v>944</v>
      </c>
    </row>
    <row r="86" spans="1:5" ht="41.25" thickBot="1">
      <c r="A86" s="211" t="s">
        <v>967</v>
      </c>
      <c r="B86" s="392" t="s">
        <v>946</v>
      </c>
      <c r="C86" s="393"/>
      <c r="D86" s="393"/>
      <c r="E86" s="390" t="s">
        <v>970</v>
      </c>
    </row>
    <row r="88" spans="1:5" ht="16.5" thickBot="1"/>
    <row r="89" spans="1:5">
      <c r="B89" s="394" t="s">
        <v>947</v>
      </c>
      <c r="C89" s="394" t="s">
        <v>920</v>
      </c>
      <c r="D89" s="389" t="s">
        <v>948</v>
      </c>
    </row>
    <row r="90" spans="1:5">
      <c r="B90" s="396"/>
      <c r="C90" s="396"/>
      <c r="D90" s="391" t="s">
        <v>937</v>
      </c>
    </row>
    <row r="91" spans="1:5" ht="16.5" thickBot="1">
      <c r="B91" s="395"/>
      <c r="C91" s="395"/>
      <c r="D91" s="390" t="s">
        <v>949</v>
      </c>
    </row>
    <row r="92" spans="1:5">
      <c r="A92" s="402" t="s">
        <v>967</v>
      </c>
      <c r="B92" s="394" t="s">
        <v>971</v>
      </c>
      <c r="C92" s="391" t="s">
        <v>950</v>
      </c>
      <c r="D92" s="394" t="s">
        <v>952</v>
      </c>
    </row>
    <row r="93" spans="1:5" ht="16.5" thickBot="1">
      <c r="A93" s="402"/>
      <c r="B93" s="395"/>
      <c r="C93" s="390" t="s">
        <v>951</v>
      </c>
      <c r="D93" s="395"/>
    </row>
    <row r="94" spans="1:5" ht="27.75" thickBot="1">
      <c r="A94" s="55" t="s">
        <v>967</v>
      </c>
      <c r="B94" s="392" t="s">
        <v>972</v>
      </c>
      <c r="C94" s="390" t="s">
        <v>953</v>
      </c>
      <c r="D94" s="390" t="s">
        <v>954</v>
      </c>
    </row>
    <row r="95" spans="1:5" ht="16.5" thickBot="1"/>
    <row r="96" spans="1:5">
      <c r="B96" s="388" t="s">
        <v>955</v>
      </c>
      <c r="C96" s="389" t="s">
        <v>956</v>
      </c>
      <c r="D96" s="394" t="s">
        <v>958</v>
      </c>
    </row>
    <row r="97" spans="1:4" ht="16.5" thickBot="1">
      <c r="B97" s="392" t="s">
        <v>949</v>
      </c>
      <c r="C97" s="390" t="s">
        <v>957</v>
      </c>
      <c r="D97" s="395"/>
    </row>
    <row r="98" spans="1:4" ht="30" thickBot="1">
      <c r="A98" s="399" t="s">
        <v>968</v>
      </c>
      <c r="B98" s="392" t="s">
        <v>959</v>
      </c>
      <c r="C98" s="390" t="s">
        <v>973</v>
      </c>
      <c r="D98" s="393"/>
    </row>
    <row r="99" spans="1:4" ht="16.5" thickBot="1">
      <c r="A99" s="399" t="s">
        <v>967</v>
      </c>
      <c r="B99" s="392" t="s">
        <v>960</v>
      </c>
      <c r="C99" s="390" t="s">
        <v>961</v>
      </c>
      <c r="D99" s="393"/>
    </row>
    <row r="100" spans="1:4" ht="27">
      <c r="A100" s="400" t="s">
        <v>967</v>
      </c>
      <c r="B100" s="394" t="s">
        <v>962</v>
      </c>
      <c r="C100" s="394" t="s">
        <v>963</v>
      </c>
      <c r="D100" s="391" t="s">
        <v>964</v>
      </c>
    </row>
    <row r="101" spans="1:4" ht="16.5" thickBot="1">
      <c r="A101" s="400"/>
      <c r="B101" s="395"/>
      <c r="C101" s="395"/>
      <c r="D101" s="390" t="s">
        <v>965</v>
      </c>
    </row>
  </sheetData>
  <mergeCells count="71">
    <mergeCell ref="A100:A101"/>
    <mergeCell ref="A92:A93"/>
    <mergeCell ref="A84:A85"/>
    <mergeCell ref="B92:B93"/>
    <mergeCell ref="D92:D93"/>
    <mergeCell ref="D96:D97"/>
    <mergeCell ref="B100:B101"/>
    <mergeCell ref="C100:C101"/>
    <mergeCell ref="E82:E83"/>
    <mergeCell ref="B84:B85"/>
    <mergeCell ref="D84:D85"/>
    <mergeCell ref="B89:B91"/>
    <mergeCell ref="C89:C91"/>
    <mergeCell ref="B80:B81"/>
    <mergeCell ref="C80:C81"/>
    <mergeCell ref="D80:D81"/>
    <mergeCell ref="B82:B83"/>
    <mergeCell ref="D82:D83"/>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 ref="A47:C47"/>
    <mergeCell ref="A56:C56"/>
    <mergeCell ref="A57:A58"/>
    <mergeCell ref="C57:C58"/>
    <mergeCell ref="E57:E58"/>
    <mergeCell ref="F57:F58"/>
    <mergeCell ref="G57:G58"/>
    <mergeCell ref="A59:A61"/>
    <mergeCell ref="B59:B61"/>
    <mergeCell ref="C59:C61"/>
    <mergeCell ref="A62:A63"/>
    <mergeCell ref="B62:B63"/>
    <mergeCell ref="C62:C63"/>
    <mergeCell ref="F62:F63"/>
    <mergeCell ref="A69:C69"/>
    <mergeCell ref="G64:G65"/>
    <mergeCell ref="B57:B58"/>
    <mergeCell ref="D57:D58"/>
    <mergeCell ref="D59:D61"/>
    <mergeCell ref="D62:D63"/>
    <mergeCell ref="E59:E61"/>
    <mergeCell ref="E62:E63"/>
    <mergeCell ref="F60:F61"/>
    <mergeCell ref="G59:G61"/>
    <mergeCell ref="G62:G63"/>
    <mergeCell ref="A64:A65"/>
    <mergeCell ref="B64:B65"/>
    <mergeCell ref="C64:C65"/>
    <mergeCell ref="D64:D65"/>
    <mergeCell ref="E64:E65"/>
    <mergeCell ref="A77:B77"/>
    <mergeCell ref="A72:A73"/>
    <mergeCell ref="B72:B73"/>
    <mergeCell ref="C72:C73"/>
    <mergeCell ref="A75:D75"/>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J36"/>
  <sheetViews>
    <sheetView workbookViewId="0">
      <selection activeCell="E23" sqref="E23"/>
    </sheetView>
  </sheetViews>
  <sheetFormatPr defaultColWidth="10.875" defaultRowHeight="15.75"/>
  <cols>
    <col min="1" max="1" width="21.625" style="27" customWidth="1"/>
    <col min="2" max="2" width="10.875" style="27"/>
    <col min="3" max="3" width="20.875" style="27" customWidth="1"/>
    <col min="4" max="4" width="28.625" style="27" customWidth="1"/>
    <col min="5" max="5" width="28.125" style="27" customWidth="1"/>
    <col min="6" max="6" width="25.375" style="27" customWidth="1"/>
    <col min="7" max="7" width="23.375" style="27" customWidth="1"/>
    <col min="8" max="8" width="30.625" style="27" customWidth="1"/>
    <col min="9" max="16384" width="10.875" style="27"/>
  </cols>
  <sheetData>
    <row r="3" spans="1:10" ht="38.1" customHeight="1">
      <c r="A3" s="340" t="s">
        <v>395</v>
      </c>
      <c r="B3" s="340"/>
      <c r="C3" s="340"/>
      <c r="D3" s="340"/>
      <c r="E3" s="340"/>
      <c r="F3" s="340"/>
      <c r="G3" s="340"/>
    </row>
    <row r="5" spans="1:10">
      <c r="A5" s="338" t="s">
        <v>396</v>
      </c>
      <c r="B5" s="338"/>
      <c r="C5" s="338"/>
      <c r="D5" s="338"/>
      <c r="E5" s="338"/>
      <c r="F5" s="338"/>
      <c r="G5" s="338"/>
    </row>
    <row r="6" spans="1:10" ht="24.95" customHeight="1">
      <c r="A6" s="226" t="s">
        <v>397</v>
      </c>
      <c r="B6" s="333" t="s">
        <v>398</v>
      </c>
      <c r="C6" s="333" t="s">
        <v>399</v>
      </c>
      <c r="D6" s="333" t="s">
        <v>400</v>
      </c>
      <c r="E6" s="333"/>
      <c r="F6" s="333"/>
      <c r="G6" s="333"/>
      <c r="H6" s="333" t="s">
        <v>325</v>
      </c>
      <c r="I6" s="336"/>
      <c r="J6" s="338"/>
    </row>
    <row r="7" spans="1:10" ht="31.5">
      <c r="A7" s="226"/>
      <c r="B7" s="333"/>
      <c r="C7" s="333"/>
      <c r="D7" s="34" t="s">
        <v>401</v>
      </c>
      <c r="E7" s="34" t="s">
        <v>402</v>
      </c>
      <c r="F7" s="34" t="s">
        <v>403</v>
      </c>
      <c r="G7" s="34" t="s">
        <v>404</v>
      </c>
      <c r="H7" s="333"/>
      <c r="I7" s="337"/>
      <c r="J7" s="338"/>
    </row>
    <row r="8" spans="1:10">
      <c r="A8" s="333" t="s">
        <v>405</v>
      </c>
      <c r="B8" s="34" t="s">
        <v>406</v>
      </c>
      <c r="C8" s="34" t="s">
        <v>409</v>
      </c>
      <c r="D8" s="34">
        <v>4000</v>
      </c>
      <c r="E8" s="34">
        <v>3000</v>
      </c>
      <c r="F8" s="34"/>
      <c r="G8" s="34"/>
      <c r="H8" s="248" t="s">
        <v>411</v>
      </c>
      <c r="I8" s="332"/>
    </row>
    <row r="9" spans="1:10">
      <c r="A9" s="333"/>
      <c r="B9" s="34" t="s">
        <v>192</v>
      </c>
      <c r="C9" s="34" t="s">
        <v>409</v>
      </c>
      <c r="D9" s="34">
        <v>3000</v>
      </c>
      <c r="E9" s="34">
        <v>2000</v>
      </c>
      <c r="F9" s="34"/>
      <c r="G9" s="34"/>
      <c r="H9" s="248"/>
      <c r="I9" s="332"/>
    </row>
    <row r="10" spans="1:10">
      <c r="A10" s="333" t="s">
        <v>407</v>
      </c>
      <c r="B10" s="34" t="s">
        <v>406</v>
      </c>
      <c r="C10" s="34" t="s">
        <v>410</v>
      </c>
      <c r="D10" s="34">
        <v>5000</v>
      </c>
      <c r="E10" s="34">
        <v>4000</v>
      </c>
      <c r="F10" s="34">
        <v>2000</v>
      </c>
      <c r="G10" s="34"/>
      <c r="H10" s="248"/>
      <c r="I10" s="332"/>
    </row>
    <row r="11" spans="1:10">
      <c r="A11" s="333"/>
      <c r="B11" s="34" t="s">
        <v>192</v>
      </c>
      <c r="C11" s="34">
        <v>6</v>
      </c>
      <c r="D11" s="34">
        <v>4000</v>
      </c>
      <c r="E11" s="34">
        <v>3000</v>
      </c>
      <c r="F11" s="34">
        <v>1500</v>
      </c>
      <c r="G11" s="34"/>
      <c r="H11" s="248"/>
      <c r="I11" s="332"/>
    </row>
    <row r="12" spans="1:10">
      <c r="A12" s="333" t="s">
        <v>224</v>
      </c>
      <c r="B12" s="34" t="s">
        <v>406</v>
      </c>
      <c r="C12" s="34" t="s">
        <v>410</v>
      </c>
      <c r="D12" s="34" t="s">
        <v>410</v>
      </c>
      <c r="E12" s="34">
        <v>6000</v>
      </c>
      <c r="F12" s="34">
        <v>3000</v>
      </c>
      <c r="G12" s="326">
        <v>500</v>
      </c>
      <c r="H12" s="248"/>
      <c r="I12" s="332"/>
    </row>
    <row r="13" spans="1:10">
      <c r="A13" s="333"/>
      <c r="B13" s="34" t="s">
        <v>192</v>
      </c>
      <c r="C13" s="34" t="s">
        <v>410</v>
      </c>
      <c r="D13" s="34">
        <v>8000</v>
      </c>
      <c r="E13" s="34">
        <v>4000</v>
      </c>
      <c r="F13" s="34">
        <v>2000</v>
      </c>
      <c r="G13" s="331"/>
      <c r="H13" s="248"/>
      <c r="I13" s="332"/>
    </row>
    <row r="14" spans="1:10">
      <c r="A14" s="333"/>
      <c r="B14" s="34" t="s">
        <v>188</v>
      </c>
      <c r="C14" s="34">
        <v>2</v>
      </c>
      <c r="D14" s="34">
        <v>3000</v>
      </c>
      <c r="E14" s="34">
        <v>2000</v>
      </c>
      <c r="F14" s="34"/>
      <c r="G14" s="34"/>
      <c r="H14" s="248"/>
      <c r="I14" s="332"/>
    </row>
    <row r="15" spans="1:10">
      <c r="A15" s="333" t="s">
        <v>230</v>
      </c>
      <c r="B15" s="34" t="s">
        <v>408</v>
      </c>
      <c r="C15" s="34" t="s">
        <v>410</v>
      </c>
      <c r="D15" s="34" t="s">
        <v>410</v>
      </c>
      <c r="E15" s="34" t="s">
        <v>410</v>
      </c>
      <c r="F15" s="34">
        <v>4000</v>
      </c>
      <c r="G15" s="34">
        <v>1000</v>
      </c>
      <c r="H15" s="248"/>
      <c r="I15" s="332"/>
    </row>
    <row r="16" spans="1:10">
      <c r="A16" s="333"/>
      <c r="B16" s="34" t="s">
        <v>188</v>
      </c>
      <c r="C16" s="34">
        <v>3</v>
      </c>
      <c r="D16" s="34">
        <v>4000</v>
      </c>
      <c r="E16" s="34">
        <v>2000</v>
      </c>
      <c r="F16" s="34"/>
      <c r="G16" s="34"/>
      <c r="H16" s="248"/>
      <c r="I16" s="332"/>
    </row>
    <row r="17" spans="1:9">
      <c r="A17" s="333"/>
      <c r="B17" s="34" t="s">
        <v>190</v>
      </c>
      <c r="C17" s="34">
        <v>1</v>
      </c>
      <c r="D17" s="34">
        <v>1000</v>
      </c>
      <c r="E17" s="34"/>
      <c r="F17" s="34"/>
      <c r="G17" s="34"/>
      <c r="H17" s="248"/>
      <c r="I17" s="332"/>
    </row>
    <row r="18" spans="1:9">
      <c r="A18" s="333" t="s">
        <v>231</v>
      </c>
      <c r="B18" s="34" t="s">
        <v>408</v>
      </c>
      <c r="C18" s="34" t="s">
        <v>410</v>
      </c>
      <c r="D18" s="34" t="s">
        <v>410</v>
      </c>
      <c r="E18" s="34" t="s">
        <v>410</v>
      </c>
      <c r="F18" s="34">
        <v>6000</v>
      </c>
      <c r="G18" s="34">
        <v>1000</v>
      </c>
      <c r="H18" s="248"/>
      <c r="I18" s="332"/>
    </row>
    <row r="19" spans="1:9">
      <c r="A19" s="333"/>
      <c r="B19" s="34" t="s">
        <v>188</v>
      </c>
      <c r="C19" s="34">
        <v>3</v>
      </c>
      <c r="D19" s="34">
        <v>5000</v>
      </c>
      <c r="E19" s="34">
        <v>3000</v>
      </c>
      <c r="F19" s="34"/>
      <c r="G19" s="34"/>
      <c r="H19" s="248"/>
      <c r="I19" s="332"/>
    </row>
    <row r="20" spans="1:9">
      <c r="A20" s="333"/>
      <c r="B20" s="34" t="s">
        <v>190</v>
      </c>
      <c r="C20" s="34">
        <v>1</v>
      </c>
      <c r="D20" s="34">
        <v>1500</v>
      </c>
      <c r="E20" s="34"/>
      <c r="F20" s="34"/>
      <c r="G20" s="34"/>
      <c r="H20" s="248"/>
      <c r="I20" s="332"/>
    </row>
    <row r="23" spans="1:9" ht="25.5">
      <c r="A23" s="334" t="s">
        <v>177</v>
      </c>
      <c r="B23" s="334"/>
      <c r="C23" s="334"/>
      <c r="D23" s="335"/>
    </row>
    <row r="24" spans="1:9" s="28" customFormat="1" ht="51" customHeight="1">
      <c r="A24" s="46" t="s">
        <v>412</v>
      </c>
      <c r="B24" s="34" t="s">
        <v>413</v>
      </c>
      <c r="C24" s="34" t="s">
        <v>420</v>
      </c>
      <c r="D24" s="34" t="s">
        <v>414</v>
      </c>
      <c r="E24" s="74" t="s">
        <v>565</v>
      </c>
      <c r="F24" s="74" t="s">
        <v>571</v>
      </c>
      <c r="G24" s="22" t="s">
        <v>572</v>
      </c>
    </row>
    <row r="25" spans="1:9" s="28" customFormat="1" ht="48" customHeight="1">
      <c r="A25" s="34" t="s">
        <v>415</v>
      </c>
      <c r="B25" s="34" t="s">
        <v>418</v>
      </c>
      <c r="C25" s="34">
        <v>1500</v>
      </c>
      <c r="D25" s="34" t="s">
        <v>421</v>
      </c>
      <c r="E25" s="339" t="s">
        <v>564</v>
      </c>
      <c r="F25" s="87" t="s">
        <v>566</v>
      </c>
      <c r="G25" s="74">
        <v>4000</v>
      </c>
      <c r="H25" s="37"/>
    </row>
    <row r="26" spans="1:9" s="28" customFormat="1" ht="29.25" customHeight="1">
      <c r="A26" s="333" t="s">
        <v>416</v>
      </c>
      <c r="B26" s="34" t="s">
        <v>419</v>
      </c>
      <c r="C26" s="34">
        <v>2500</v>
      </c>
      <c r="D26" s="34"/>
      <c r="E26" s="339"/>
      <c r="F26" s="89" t="s">
        <v>567</v>
      </c>
      <c r="G26" s="85" t="s">
        <v>573</v>
      </c>
      <c r="H26" s="37"/>
    </row>
    <row r="27" spans="1:9" s="28" customFormat="1">
      <c r="A27" s="333"/>
      <c r="B27" s="34" t="s">
        <v>188</v>
      </c>
      <c r="C27" s="34">
        <v>1200</v>
      </c>
      <c r="D27" s="34"/>
      <c r="E27" s="339"/>
      <c r="F27" s="89" t="s">
        <v>568</v>
      </c>
      <c r="G27" s="74"/>
      <c r="H27" s="37"/>
    </row>
    <row r="28" spans="1:9" s="28" customFormat="1">
      <c r="A28" s="333"/>
      <c r="B28" s="34" t="s">
        <v>190</v>
      </c>
      <c r="C28" s="34">
        <v>600</v>
      </c>
      <c r="D28" s="34"/>
      <c r="E28" s="339"/>
      <c r="F28" s="89" t="s">
        <v>569</v>
      </c>
      <c r="G28" s="74"/>
      <c r="H28" s="37"/>
    </row>
    <row r="29" spans="1:9" s="28" customFormat="1" ht="31.5">
      <c r="A29" s="34" t="s">
        <v>417</v>
      </c>
      <c r="B29" s="34" t="s">
        <v>406</v>
      </c>
      <c r="C29" s="34">
        <v>500</v>
      </c>
      <c r="D29" s="34" t="s">
        <v>422</v>
      </c>
      <c r="E29" s="339"/>
      <c r="F29" s="89" t="s">
        <v>570</v>
      </c>
      <c r="G29" s="74">
        <v>2000</v>
      </c>
      <c r="H29" s="37"/>
    </row>
    <row r="33" spans="1:4" ht="31.5" customHeight="1">
      <c r="A33" s="90" t="s">
        <v>574</v>
      </c>
    </row>
    <row r="34" spans="1:4" s="28" customFormat="1" ht="23.25" customHeight="1">
      <c r="A34" s="260" t="s">
        <v>576</v>
      </c>
      <c r="B34" s="260"/>
      <c r="C34" s="260"/>
      <c r="D34" s="260"/>
    </row>
    <row r="35" spans="1:4" s="28" customFormat="1" ht="21" customHeight="1">
      <c r="A35" s="260" t="s">
        <v>575</v>
      </c>
      <c r="B35" s="260"/>
      <c r="C35" s="260"/>
      <c r="D35" s="260"/>
    </row>
    <row r="36" spans="1:4" ht="31.5" customHeight="1">
      <c r="A36" s="260" t="s">
        <v>577</v>
      </c>
      <c r="B36" s="260"/>
      <c r="C36" s="260"/>
      <c r="D36" s="260"/>
    </row>
  </sheetData>
  <mergeCells count="23">
    <mergeCell ref="A3:G3"/>
    <mergeCell ref="A5:G5"/>
    <mergeCell ref="A6:A7"/>
    <mergeCell ref="B6:B7"/>
    <mergeCell ref="C6:C7"/>
    <mergeCell ref="D6:G6"/>
    <mergeCell ref="I6:I7"/>
    <mergeCell ref="J6:J7"/>
    <mergeCell ref="E25:E29"/>
    <mergeCell ref="H6:H7"/>
    <mergeCell ref="H8:H20"/>
    <mergeCell ref="A34:D34"/>
    <mergeCell ref="A35:D35"/>
    <mergeCell ref="A36:D36"/>
    <mergeCell ref="G12:G13"/>
    <mergeCell ref="I8:I20"/>
    <mergeCell ref="A26:A28"/>
    <mergeCell ref="A23:D23"/>
    <mergeCell ref="A10:A11"/>
    <mergeCell ref="A12:A14"/>
    <mergeCell ref="A15:A17"/>
    <mergeCell ref="A18:A20"/>
    <mergeCell ref="A8:A9"/>
  </mergeCells>
  <phoneticPr fontId="2" type="noConversion"/>
  <pageMargins left="0.7" right="0.7" top="0.75" bottom="0.75" header="0.3" footer="0.3"/>
  <pageSetup paperSize="9" orientation="portrait" horizontalDpi="300" verticalDpi="0" copies="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3:I45"/>
  <sheetViews>
    <sheetView showGridLines="0" topLeftCell="A7" workbookViewId="0">
      <selection activeCell="B15" sqref="B15"/>
    </sheetView>
  </sheetViews>
  <sheetFormatPr defaultColWidth="11" defaultRowHeight="15.75"/>
  <cols>
    <col min="2" max="2" width="24" customWidth="1"/>
    <col min="3" max="5" width="9.875" customWidth="1"/>
    <col min="6" max="8" width="10.875" customWidth="1"/>
    <col min="9" max="9" width="31.875" customWidth="1"/>
  </cols>
  <sheetData>
    <row r="3" spans="2:9" ht="25.5">
      <c r="B3" s="214" t="s">
        <v>376</v>
      </c>
      <c r="C3" s="214"/>
      <c r="D3" s="214"/>
      <c r="E3" s="214"/>
      <c r="F3" s="214"/>
      <c r="G3" s="214"/>
      <c r="H3" s="214"/>
    </row>
    <row r="4" spans="2:9" s="1" customFormat="1" ht="63.95" customHeight="1">
      <c r="B4" s="3"/>
      <c r="C4" s="333" t="s">
        <v>377</v>
      </c>
      <c r="D4" s="333"/>
      <c r="E4" s="333"/>
      <c r="F4" s="343" t="s">
        <v>380</v>
      </c>
      <c r="G4" s="343"/>
      <c r="H4" s="343"/>
      <c r="I4" s="72" t="s">
        <v>582</v>
      </c>
    </row>
    <row r="5" spans="2:9" s="30" customFormat="1" ht="18.95" customHeight="1">
      <c r="B5" s="31"/>
      <c r="C5" s="229" t="s">
        <v>378</v>
      </c>
      <c r="D5" s="229"/>
      <c r="E5" s="229"/>
      <c r="F5" s="229" t="s">
        <v>378</v>
      </c>
      <c r="G5" s="229"/>
      <c r="H5" s="229"/>
      <c r="I5" s="341" t="s">
        <v>583</v>
      </c>
    </row>
    <row r="6" spans="2:9" s="30" customFormat="1" ht="18.95" customHeight="1">
      <c r="B6" s="31"/>
      <c r="C6" s="31" t="s">
        <v>379</v>
      </c>
      <c r="D6" s="31" t="s">
        <v>188</v>
      </c>
      <c r="E6" s="31" t="s">
        <v>190</v>
      </c>
      <c r="F6" s="31" t="s">
        <v>379</v>
      </c>
      <c r="G6" s="31" t="s">
        <v>188</v>
      </c>
      <c r="H6" s="31" t="s">
        <v>190</v>
      </c>
      <c r="I6" s="341"/>
    </row>
    <row r="7" spans="2:9" ht="31.5">
      <c r="B7" s="34" t="s">
        <v>381</v>
      </c>
      <c r="C7" s="31">
        <v>25</v>
      </c>
      <c r="D7" s="31">
        <v>20</v>
      </c>
      <c r="E7" s="31">
        <v>15</v>
      </c>
      <c r="F7" s="31">
        <v>20</v>
      </c>
      <c r="G7" s="31">
        <v>15</v>
      </c>
      <c r="H7" s="31">
        <v>10</v>
      </c>
      <c r="I7" s="341"/>
    </row>
    <row r="8" spans="2:9" ht="36" customHeight="1">
      <c r="B8" s="31" t="s">
        <v>382</v>
      </c>
      <c r="C8" s="31">
        <v>25</v>
      </c>
      <c r="D8" s="31">
        <v>20</v>
      </c>
      <c r="E8" s="31">
        <v>15</v>
      </c>
      <c r="F8" s="31">
        <v>9</v>
      </c>
      <c r="G8" s="31"/>
      <c r="H8" s="31"/>
      <c r="I8" s="341"/>
    </row>
    <row r="9" spans="2:9" ht="36" customHeight="1">
      <c r="B9" s="31" t="s">
        <v>580</v>
      </c>
      <c r="C9" s="31">
        <v>35</v>
      </c>
      <c r="D9" s="31">
        <v>30</v>
      </c>
      <c r="E9" s="31">
        <v>25</v>
      </c>
      <c r="F9" s="31">
        <v>20</v>
      </c>
      <c r="G9" s="31">
        <v>15</v>
      </c>
      <c r="H9" s="31">
        <v>10</v>
      </c>
      <c r="I9" s="341"/>
    </row>
    <row r="10" spans="2:9" ht="36" customHeight="1">
      <c r="B10" s="91" t="s">
        <v>578</v>
      </c>
      <c r="C10" s="91">
        <v>24</v>
      </c>
      <c r="D10" s="91"/>
      <c r="E10" s="91"/>
      <c r="F10" s="91">
        <v>12</v>
      </c>
      <c r="G10" s="91"/>
      <c r="H10" s="91"/>
      <c r="I10" s="341"/>
    </row>
    <row r="11" spans="2:9" ht="36" customHeight="1">
      <c r="B11" s="91" t="s">
        <v>579</v>
      </c>
      <c r="C11" s="91">
        <v>30</v>
      </c>
      <c r="D11" s="91"/>
      <c r="E11" s="91"/>
      <c r="F11" s="91">
        <v>15</v>
      </c>
      <c r="G11" s="91"/>
      <c r="H11" s="91"/>
      <c r="I11" s="341"/>
    </row>
    <row r="12" spans="2:9">
      <c r="B12" s="31" t="s">
        <v>386</v>
      </c>
      <c r="C12" s="31">
        <v>35</v>
      </c>
      <c r="D12" s="31">
        <v>30</v>
      </c>
      <c r="E12" s="31">
        <v>25</v>
      </c>
      <c r="F12" s="31">
        <v>22</v>
      </c>
      <c r="G12" s="31">
        <v>20</v>
      </c>
      <c r="H12" s="31">
        <v>10</v>
      </c>
      <c r="I12" s="341"/>
    </row>
    <row r="13" spans="2:9">
      <c r="B13" s="91" t="s">
        <v>387</v>
      </c>
      <c r="C13" s="91">
        <v>30</v>
      </c>
      <c r="D13" s="91"/>
      <c r="E13" s="91"/>
      <c r="F13" s="91">
        <v>15</v>
      </c>
      <c r="G13" s="91"/>
      <c r="H13" s="91"/>
      <c r="I13" s="341"/>
    </row>
    <row r="14" spans="2:9">
      <c r="B14" s="91" t="s">
        <v>581</v>
      </c>
      <c r="C14" s="91">
        <v>30</v>
      </c>
      <c r="D14" s="91"/>
      <c r="E14" s="91"/>
      <c r="F14" s="91">
        <v>15</v>
      </c>
      <c r="G14" s="91"/>
      <c r="H14" s="91"/>
      <c r="I14" s="341"/>
    </row>
    <row r="15" spans="2:9">
      <c r="B15" s="31" t="s">
        <v>759</v>
      </c>
      <c r="C15" s="31">
        <v>40</v>
      </c>
      <c r="D15" s="31">
        <v>35</v>
      </c>
      <c r="E15" s="31">
        <v>25</v>
      </c>
      <c r="F15" s="31">
        <v>22</v>
      </c>
      <c r="G15" s="31">
        <v>20</v>
      </c>
      <c r="H15" s="31">
        <v>15</v>
      </c>
      <c r="I15" s="341"/>
    </row>
    <row r="16" spans="2:9">
      <c r="B16" s="91" t="s">
        <v>390</v>
      </c>
      <c r="C16" s="91">
        <v>40</v>
      </c>
      <c r="D16" s="91"/>
      <c r="E16" s="91"/>
      <c r="F16" s="91">
        <v>20</v>
      </c>
      <c r="G16" s="91"/>
      <c r="H16" s="91"/>
      <c r="I16" s="341"/>
    </row>
    <row r="17" spans="2:8">
      <c r="B17" s="30"/>
      <c r="C17" s="30"/>
      <c r="D17" s="30"/>
      <c r="E17" s="30"/>
      <c r="F17" s="30"/>
      <c r="G17" s="30"/>
      <c r="H17" s="30"/>
    </row>
    <row r="18" spans="2:8">
      <c r="B18" s="30"/>
      <c r="C18" s="30"/>
      <c r="D18" s="30"/>
      <c r="E18" s="30"/>
      <c r="F18" s="30"/>
      <c r="G18" s="30"/>
      <c r="H18" s="30"/>
    </row>
    <row r="19" spans="2:8" ht="25.5">
      <c r="B19" s="214" t="s">
        <v>391</v>
      </c>
      <c r="C19" s="214"/>
      <c r="D19" s="214"/>
      <c r="E19" s="214"/>
      <c r="F19" s="59"/>
      <c r="G19" s="59"/>
      <c r="H19" s="59"/>
    </row>
    <row r="20" spans="2:8">
      <c r="B20" s="30"/>
      <c r="C20" s="30"/>
      <c r="D20" s="30"/>
      <c r="E20" s="30"/>
      <c r="F20" s="30"/>
      <c r="G20" s="30"/>
      <c r="H20" s="30"/>
    </row>
    <row r="21" spans="2:8">
      <c r="B21" s="261" t="s">
        <v>392</v>
      </c>
      <c r="C21" s="261"/>
      <c r="D21" s="261"/>
      <c r="E21" s="261"/>
      <c r="F21" s="261"/>
      <c r="G21" s="261"/>
      <c r="H21" s="261"/>
    </row>
    <row r="22" spans="2:8" ht="36.75" customHeight="1">
      <c r="B22" s="30"/>
      <c r="C22" s="30"/>
      <c r="D22" s="30"/>
      <c r="E22" s="30"/>
      <c r="F22" s="30"/>
      <c r="G22" s="30"/>
      <c r="H22" s="30"/>
    </row>
    <row r="23" spans="2:8" ht="15.95" customHeight="1">
      <c r="B23" s="286"/>
      <c r="C23" s="343" t="s">
        <v>380</v>
      </c>
      <c r="D23" s="343"/>
      <c r="E23" s="343"/>
    </row>
    <row r="24" spans="2:8">
      <c r="B24" s="342"/>
      <c r="C24" s="229" t="s">
        <v>378</v>
      </c>
      <c r="D24" s="229"/>
      <c r="E24" s="229"/>
    </row>
    <row r="25" spans="2:8">
      <c r="B25" s="287"/>
      <c r="C25" s="31" t="s">
        <v>379</v>
      </c>
      <c r="D25" s="31" t="s">
        <v>188</v>
      </c>
      <c r="E25" s="31" t="s">
        <v>190</v>
      </c>
    </row>
    <row r="26" spans="2:8" ht="31.5">
      <c r="B26" s="92" t="s">
        <v>381</v>
      </c>
      <c r="C26" s="93">
        <v>20</v>
      </c>
      <c r="D26" s="93">
        <v>15</v>
      </c>
      <c r="E26" s="93">
        <v>10</v>
      </c>
    </row>
    <row r="27" spans="2:8">
      <c r="B27" s="31" t="s">
        <v>382</v>
      </c>
      <c r="C27" s="31">
        <v>9</v>
      </c>
      <c r="D27" s="31"/>
      <c r="E27" s="31"/>
    </row>
    <row r="28" spans="2:8">
      <c r="B28" s="93" t="s">
        <v>383</v>
      </c>
      <c r="C28" s="93">
        <v>20</v>
      </c>
      <c r="D28" s="93">
        <v>15</v>
      </c>
      <c r="E28" s="93">
        <v>10</v>
      </c>
    </row>
    <row r="29" spans="2:8">
      <c r="B29" s="31" t="s">
        <v>384</v>
      </c>
      <c r="C29" s="31">
        <v>12</v>
      </c>
      <c r="D29" s="31"/>
      <c r="E29" s="31"/>
    </row>
    <row r="30" spans="2:8">
      <c r="B30" s="94" t="s">
        <v>385</v>
      </c>
      <c r="C30" s="94">
        <v>15</v>
      </c>
      <c r="D30" s="94"/>
      <c r="E30" s="94"/>
    </row>
    <row r="31" spans="2:8">
      <c r="B31" s="31" t="s">
        <v>386</v>
      </c>
      <c r="C31" s="31">
        <v>22</v>
      </c>
      <c r="D31" s="31">
        <v>20</v>
      </c>
      <c r="E31" s="31">
        <v>10</v>
      </c>
    </row>
    <row r="32" spans="2:8">
      <c r="B32" s="94" t="s">
        <v>387</v>
      </c>
      <c r="C32" s="94">
        <v>15</v>
      </c>
      <c r="D32" s="94"/>
      <c r="E32" s="94"/>
    </row>
    <row r="33" spans="2:8">
      <c r="B33" s="94" t="s">
        <v>388</v>
      </c>
      <c r="C33" s="94">
        <v>15</v>
      </c>
      <c r="D33" s="94"/>
      <c r="E33" s="94"/>
    </row>
    <row r="34" spans="2:8">
      <c r="B34" s="31" t="s">
        <v>389</v>
      </c>
      <c r="C34" s="31">
        <v>22</v>
      </c>
      <c r="D34" s="31">
        <v>20</v>
      </c>
      <c r="E34" s="31">
        <v>15</v>
      </c>
    </row>
    <row r="35" spans="2:8">
      <c r="B35" s="31" t="s">
        <v>390</v>
      </c>
      <c r="C35" s="31">
        <v>20</v>
      </c>
      <c r="D35" s="31"/>
      <c r="E35" s="31"/>
    </row>
    <row r="39" spans="2:8" ht="25.5">
      <c r="B39" s="214" t="s">
        <v>393</v>
      </c>
      <c r="C39" s="214"/>
      <c r="D39" s="214"/>
      <c r="E39" s="214"/>
      <c r="F39" t="s">
        <v>394</v>
      </c>
    </row>
    <row r="41" spans="2:8">
      <c r="B41" s="286"/>
      <c r="C41" s="333" t="s">
        <v>377</v>
      </c>
      <c r="D41" s="333"/>
      <c r="E41" s="333"/>
      <c r="F41" s="333" t="s">
        <v>380</v>
      </c>
      <c r="G41" s="333"/>
      <c r="H41" s="333"/>
    </row>
    <row r="42" spans="2:8">
      <c r="B42" s="342"/>
      <c r="C42" s="229" t="s">
        <v>378</v>
      </c>
      <c r="D42" s="229"/>
      <c r="E42" s="229"/>
      <c r="F42" s="229" t="s">
        <v>378</v>
      </c>
      <c r="G42" s="229"/>
      <c r="H42" s="229"/>
    </row>
    <row r="43" spans="2:8">
      <c r="B43" s="287"/>
      <c r="C43" s="31" t="s">
        <v>379</v>
      </c>
      <c r="D43" s="31" t="s">
        <v>188</v>
      </c>
      <c r="E43" s="31" t="s">
        <v>190</v>
      </c>
      <c r="F43" s="31" t="s">
        <v>379</v>
      </c>
      <c r="G43" s="31" t="s">
        <v>188</v>
      </c>
      <c r="H43" s="31" t="s">
        <v>190</v>
      </c>
    </row>
    <row r="44" spans="2:8">
      <c r="B44" s="45" t="s">
        <v>157</v>
      </c>
      <c r="C44" s="31">
        <v>40</v>
      </c>
      <c r="D44" s="31">
        <v>35</v>
      </c>
      <c r="E44" s="31">
        <v>25</v>
      </c>
      <c r="F44" s="31">
        <v>22</v>
      </c>
      <c r="G44" s="31">
        <v>20</v>
      </c>
      <c r="H44" s="31">
        <v>15</v>
      </c>
    </row>
    <row r="45" spans="2:8">
      <c r="B45" s="45" t="s">
        <v>154</v>
      </c>
      <c r="C45" s="31">
        <v>40</v>
      </c>
      <c r="D45" s="31"/>
      <c r="E45" s="31"/>
      <c r="F45" s="31">
        <v>20</v>
      </c>
      <c r="G45" s="31"/>
      <c r="H45" s="31"/>
    </row>
  </sheetData>
  <mergeCells count="17">
    <mergeCell ref="C4:E4"/>
    <mergeCell ref="F4:H4"/>
    <mergeCell ref="C5:E5"/>
    <mergeCell ref="F5:H5"/>
    <mergeCell ref="B3:H3"/>
    <mergeCell ref="I5:I16"/>
    <mergeCell ref="B39:E39"/>
    <mergeCell ref="C41:E41"/>
    <mergeCell ref="F41:H41"/>
    <mergeCell ref="C42:E42"/>
    <mergeCell ref="F42:H42"/>
    <mergeCell ref="B41:B43"/>
    <mergeCell ref="B21:H21"/>
    <mergeCell ref="C23:E23"/>
    <mergeCell ref="C24:E24"/>
    <mergeCell ref="B23:B25"/>
    <mergeCell ref="B19:E19"/>
  </mergeCells>
  <phoneticPr fontId="2" type="noConversion"/>
  <pageMargins left="0.7" right="0.7" top="0.75" bottom="0.75" header="0.3" footer="0.3"/>
  <pageSetup paperSize="9" orientation="portrait" horizontalDpi="30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20"/>
  <sheetViews>
    <sheetView showGridLines="0" workbookViewId="0">
      <selection activeCell="C10" sqref="C10"/>
    </sheetView>
  </sheetViews>
  <sheetFormatPr defaultColWidth="9" defaultRowHeight="15.75"/>
  <cols>
    <col min="1" max="1" width="9" style="28"/>
    <col min="2" max="2" width="24.75" style="28" customWidth="1"/>
    <col min="3" max="3" width="39.375" style="28" customWidth="1"/>
    <col min="4" max="16384" width="9" style="28"/>
  </cols>
  <sheetData>
    <row r="2" spans="2:11" s="95" customFormat="1" ht="26.25" customHeight="1">
      <c r="B2" s="96" t="s">
        <v>584</v>
      </c>
      <c r="C2" s="96" t="s">
        <v>589</v>
      </c>
      <c r="D2" s="96" t="s">
        <v>585</v>
      </c>
      <c r="E2" s="96" t="s">
        <v>586</v>
      </c>
      <c r="F2" s="96" t="s">
        <v>587</v>
      </c>
      <c r="G2" s="96" t="s">
        <v>588</v>
      </c>
    </row>
    <row r="3" spans="2:11" s="95" customFormat="1" ht="19.5" customHeight="1">
      <c r="B3" s="326" t="s">
        <v>590</v>
      </c>
      <c r="C3" s="105" t="s">
        <v>617</v>
      </c>
      <c r="D3" s="104"/>
      <c r="E3" s="106" t="s">
        <v>599</v>
      </c>
      <c r="F3" s="104"/>
      <c r="G3" s="106" t="s">
        <v>599</v>
      </c>
    </row>
    <row r="4" spans="2:11">
      <c r="B4" s="344"/>
      <c r="C4" s="74" t="s">
        <v>616</v>
      </c>
      <c r="D4" s="99"/>
      <c r="E4" s="106" t="s">
        <v>599</v>
      </c>
      <c r="F4" s="99"/>
      <c r="G4" s="106" t="s">
        <v>599</v>
      </c>
    </row>
    <row r="5" spans="2:11" ht="24.75" customHeight="1">
      <c r="B5" s="331"/>
      <c r="C5" s="74" t="s">
        <v>600</v>
      </c>
      <c r="D5" s="99"/>
      <c r="E5" s="99"/>
      <c r="F5" s="106" t="s">
        <v>599</v>
      </c>
      <c r="G5" s="106" t="s">
        <v>599</v>
      </c>
    </row>
    <row r="6" spans="2:11">
      <c r="B6" s="74" t="s">
        <v>591</v>
      </c>
      <c r="C6" s="74"/>
      <c r="D6" s="99"/>
      <c r="E6" s="106" t="s">
        <v>599</v>
      </c>
      <c r="F6" s="99"/>
      <c r="G6" s="99"/>
    </row>
    <row r="7" spans="2:11" ht="16.5" customHeight="1">
      <c r="B7" s="326" t="s">
        <v>592</v>
      </c>
      <c r="C7" s="74" t="s">
        <v>620</v>
      </c>
      <c r="D7" s="99"/>
      <c r="E7" s="99"/>
      <c r="F7" s="106" t="s">
        <v>599</v>
      </c>
      <c r="G7" s="99"/>
      <c r="K7" s="28" t="s">
        <v>601</v>
      </c>
    </row>
    <row r="8" spans="2:11">
      <c r="B8" s="344"/>
      <c r="C8" s="99" t="s">
        <v>618</v>
      </c>
      <c r="D8" s="99"/>
      <c r="E8" s="55"/>
      <c r="F8" s="106" t="s">
        <v>599</v>
      </c>
      <c r="G8" s="99"/>
    </row>
    <row r="9" spans="2:11">
      <c r="B9" s="344"/>
      <c r="C9" s="99" t="s">
        <v>619</v>
      </c>
      <c r="D9" s="99"/>
      <c r="E9" s="106" t="s">
        <v>599</v>
      </c>
      <c r="F9" s="99"/>
      <c r="G9" s="99"/>
    </row>
    <row r="10" spans="2:11" ht="15.75" customHeight="1">
      <c r="B10" s="331"/>
      <c r="C10" s="74" t="s">
        <v>626</v>
      </c>
      <c r="D10" s="99"/>
      <c r="E10" s="106" t="s">
        <v>599</v>
      </c>
      <c r="F10" s="99"/>
      <c r="G10" s="99"/>
    </row>
    <row r="11" spans="2:11" ht="19.5" customHeight="1">
      <c r="B11" s="326" t="s">
        <v>622</v>
      </c>
      <c r="C11" s="74" t="s">
        <v>621</v>
      </c>
      <c r="D11" s="99"/>
      <c r="E11" s="345" t="s">
        <v>601</v>
      </c>
      <c r="F11" s="99"/>
      <c r="G11" s="99"/>
    </row>
    <row r="12" spans="2:11">
      <c r="B12" s="344"/>
      <c r="C12" s="74" t="s">
        <v>595</v>
      </c>
      <c r="D12" s="99"/>
      <c r="E12" s="346"/>
      <c r="F12" s="99"/>
      <c r="G12" s="99"/>
    </row>
    <row r="13" spans="2:11">
      <c r="B13" s="344"/>
      <c r="C13" s="74" t="s">
        <v>596</v>
      </c>
      <c r="D13" s="99"/>
      <c r="E13" s="346"/>
      <c r="F13" s="99"/>
      <c r="G13" s="99"/>
    </row>
    <row r="14" spans="2:11">
      <c r="B14" s="331"/>
      <c r="C14" s="74" t="s">
        <v>597</v>
      </c>
      <c r="D14" s="99"/>
      <c r="E14" s="347"/>
      <c r="F14" s="99"/>
      <c r="G14" s="99"/>
    </row>
    <row r="15" spans="2:11">
      <c r="B15" s="326" t="s">
        <v>593</v>
      </c>
      <c r="C15" s="74" t="s">
        <v>598</v>
      </c>
      <c r="D15" s="99"/>
      <c r="E15" s="99"/>
      <c r="F15" s="106" t="s">
        <v>599</v>
      </c>
      <c r="G15" s="99"/>
    </row>
    <row r="16" spans="2:11">
      <c r="B16" s="344"/>
      <c r="C16" s="74" t="s">
        <v>603</v>
      </c>
      <c r="D16" s="99"/>
      <c r="E16" s="106" t="s">
        <v>599</v>
      </c>
      <c r="F16" s="99"/>
      <c r="G16" s="99"/>
    </row>
    <row r="17" spans="2:7" ht="47.25">
      <c r="B17" s="331"/>
      <c r="C17" s="74" t="s">
        <v>623</v>
      </c>
      <c r="D17" s="106" t="s">
        <v>599</v>
      </c>
      <c r="E17" s="55"/>
      <c r="F17" s="99"/>
      <c r="G17" s="99"/>
    </row>
    <row r="18" spans="2:7">
      <c r="B18" s="333" t="s">
        <v>594</v>
      </c>
      <c r="C18" s="74" t="s">
        <v>625</v>
      </c>
      <c r="D18" s="99"/>
      <c r="E18" s="99"/>
      <c r="F18" s="106" t="s">
        <v>599</v>
      </c>
      <c r="G18" s="99"/>
    </row>
    <row r="19" spans="2:7">
      <c r="B19" s="333"/>
      <c r="C19" s="99" t="s">
        <v>624</v>
      </c>
      <c r="D19" s="99"/>
      <c r="E19" s="99"/>
      <c r="F19" s="106" t="s">
        <v>599</v>
      </c>
      <c r="G19" s="99"/>
    </row>
    <row r="20" spans="2:7">
      <c r="B20" s="333"/>
      <c r="C20" s="99" t="s">
        <v>602</v>
      </c>
      <c r="D20" s="99"/>
      <c r="E20" s="106" t="s">
        <v>599</v>
      </c>
      <c r="F20" s="99"/>
      <c r="G20" s="99"/>
    </row>
  </sheetData>
  <mergeCells count="6">
    <mergeCell ref="B3:B5"/>
    <mergeCell ref="B18:B20"/>
    <mergeCell ref="B7:B10"/>
    <mergeCell ref="B11:B14"/>
    <mergeCell ref="E11:E14"/>
    <mergeCell ref="B15:B1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231" t="s">
        <v>445</v>
      </c>
      <c r="B2" s="348"/>
      <c r="C2" s="348"/>
      <c r="D2" s="348"/>
      <c r="E2" s="348"/>
    </row>
    <row r="3" spans="1:14">
      <c r="A3" s="229" t="s">
        <v>423</v>
      </c>
      <c r="B3" s="229"/>
      <c r="C3" s="77" t="s">
        <v>424</v>
      </c>
      <c r="D3" s="77" t="s">
        <v>425</v>
      </c>
      <c r="E3" s="77" t="s">
        <v>426</v>
      </c>
    </row>
    <row r="4" spans="1:14" ht="39" customHeight="1">
      <c r="A4" s="229" t="s">
        <v>444</v>
      </c>
      <c r="B4" s="77" t="s">
        <v>427</v>
      </c>
      <c r="C4" s="79" t="s">
        <v>428</v>
      </c>
      <c r="D4" s="77" t="s">
        <v>429</v>
      </c>
      <c r="E4" s="77" t="s">
        <v>430</v>
      </c>
    </row>
    <row r="5" spans="1:14" ht="39" customHeight="1">
      <c r="A5" s="229"/>
      <c r="B5" s="77" t="s">
        <v>431</v>
      </c>
      <c r="C5" s="79" t="s">
        <v>432</v>
      </c>
      <c r="D5" s="79" t="s">
        <v>433</v>
      </c>
      <c r="E5" s="77" t="s">
        <v>430</v>
      </c>
    </row>
    <row r="6" spans="1:14" ht="77.25" customHeight="1">
      <c r="A6" s="229"/>
      <c r="B6" s="77" t="s">
        <v>434</v>
      </c>
      <c r="C6" s="79" t="s">
        <v>435</v>
      </c>
      <c r="D6" s="79" t="s">
        <v>436</v>
      </c>
      <c r="E6" s="78" t="s">
        <v>604</v>
      </c>
    </row>
    <row r="7" spans="1:14" ht="84.75" customHeight="1">
      <c r="A7" s="229" t="s">
        <v>443</v>
      </c>
      <c r="B7" s="77" t="s">
        <v>441</v>
      </c>
      <c r="C7" s="333" t="s">
        <v>437</v>
      </c>
      <c r="D7" s="79" t="s">
        <v>438</v>
      </c>
      <c r="E7" s="79" t="s">
        <v>439</v>
      </c>
    </row>
    <row r="8" spans="1:14" ht="39" customHeight="1">
      <c r="A8" s="229"/>
      <c r="B8" s="77" t="s">
        <v>442</v>
      </c>
      <c r="C8" s="333"/>
      <c r="D8" s="229" t="s">
        <v>440</v>
      </c>
      <c r="E8" s="229"/>
    </row>
    <row r="9" spans="1:14" s="51" customFormat="1" ht="39" customHeight="1">
      <c r="A9" s="65"/>
      <c r="B9" s="66"/>
      <c r="C9" s="67"/>
      <c r="D9" s="65"/>
      <c r="E9" s="65"/>
      <c r="G9" s="27"/>
    </row>
    <row r="10" spans="1:14" ht="39" customHeight="1">
      <c r="A10" s="353" t="s">
        <v>460</v>
      </c>
      <c r="B10" s="353"/>
      <c r="C10" s="353"/>
      <c r="D10" s="353"/>
      <c r="E10" s="353"/>
      <c r="F10" s="354" t="s">
        <v>606</v>
      </c>
      <c r="G10" s="355"/>
      <c r="H10" s="355"/>
      <c r="I10" s="355"/>
      <c r="J10" s="369" t="s">
        <v>608</v>
      </c>
      <c r="K10" s="370"/>
      <c r="L10" s="370"/>
      <c r="M10" s="370"/>
      <c r="N10" s="371"/>
    </row>
    <row r="11" spans="1:14" s="1" customFormat="1" ht="39" customHeight="1">
      <c r="A11" s="3"/>
      <c r="B11" s="63" t="s">
        <v>446</v>
      </c>
      <c r="C11" s="366" t="s">
        <v>447</v>
      </c>
      <c r="D11" s="367"/>
      <c r="E11" s="368"/>
      <c r="F11" s="50" t="s">
        <v>456</v>
      </c>
      <c r="G11" s="117" t="s">
        <v>457</v>
      </c>
      <c r="H11" s="50" t="s">
        <v>458</v>
      </c>
      <c r="I11" s="63" t="s">
        <v>2</v>
      </c>
      <c r="J11" s="97" t="s">
        <v>609</v>
      </c>
      <c r="K11" s="97" t="s">
        <v>610</v>
      </c>
      <c r="L11" s="97" t="s">
        <v>611</v>
      </c>
      <c r="M11" s="98" t="s">
        <v>612</v>
      </c>
      <c r="N11" s="97" t="s">
        <v>613</v>
      </c>
    </row>
    <row r="12" spans="1:14" ht="39" customHeight="1">
      <c r="A12" s="8" t="s">
        <v>448</v>
      </c>
      <c r="B12" s="50"/>
      <c r="C12" s="356" t="s">
        <v>455</v>
      </c>
      <c r="D12" s="357"/>
      <c r="E12" s="357"/>
      <c r="F12" s="229" t="s">
        <v>459</v>
      </c>
      <c r="G12" s="117">
        <v>4</v>
      </c>
      <c r="H12" s="286">
        <v>160</v>
      </c>
      <c r="I12" s="351" t="s">
        <v>607</v>
      </c>
      <c r="J12" s="77">
        <v>4</v>
      </c>
      <c r="K12" s="77">
        <v>4.4000000000000004</v>
      </c>
      <c r="L12" s="77">
        <v>4.5</v>
      </c>
      <c r="M12" s="77">
        <v>20</v>
      </c>
      <c r="N12" s="77">
        <v>2.2000000000000002</v>
      </c>
    </row>
    <row r="13" spans="1:14" ht="84" customHeight="1">
      <c r="A13" s="363" t="s">
        <v>449</v>
      </c>
      <c r="B13" s="50" t="s">
        <v>450</v>
      </c>
      <c r="C13" s="358" t="s">
        <v>605</v>
      </c>
      <c r="D13" s="357"/>
      <c r="E13" s="357"/>
      <c r="F13" s="229"/>
      <c r="G13" s="117">
        <v>6</v>
      </c>
      <c r="H13" s="342"/>
      <c r="I13" s="351"/>
      <c r="J13" s="77">
        <v>6</v>
      </c>
      <c r="K13" s="77">
        <v>3.6</v>
      </c>
      <c r="L13" s="77">
        <v>4</v>
      </c>
      <c r="M13" s="77">
        <v>12.5</v>
      </c>
      <c r="N13" s="77">
        <v>1.8</v>
      </c>
    </row>
    <row r="14" spans="1:14" ht="99" customHeight="1">
      <c r="A14" s="364"/>
      <c r="B14" s="50" t="s">
        <v>451</v>
      </c>
      <c r="C14" s="357"/>
      <c r="D14" s="357"/>
      <c r="E14" s="357"/>
      <c r="F14" s="229"/>
      <c r="G14" s="117">
        <v>8</v>
      </c>
      <c r="H14" s="287"/>
      <c r="I14" s="351"/>
      <c r="J14" s="77">
        <v>8</v>
      </c>
      <c r="K14" s="77">
        <v>3.4</v>
      </c>
      <c r="L14" s="77">
        <v>3.6</v>
      </c>
      <c r="M14" s="77">
        <v>11.5</v>
      </c>
      <c r="N14" s="77">
        <v>1.7</v>
      </c>
    </row>
    <row r="15" spans="1:14" ht="51.75" customHeight="1">
      <c r="A15" s="363" t="s">
        <v>452</v>
      </c>
      <c r="B15" s="50" t="s">
        <v>450</v>
      </c>
      <c r="C15" s="359"/>
      <c r="D15" s="360"/>
      <c r="E15" s="361"/>
      <c r="F15" s="229"/>
      <c r="G15" s="117">
        <v>12</v>
      </c>
      <c r="H15" s="286">
        <v>260</v>
      </c>
      <c r="I15" s="351"/>
      <c r="J15" s="286">
        <v>12</v>
      </c>
      <c r="K15" s="286">
        <v>3</v>
      </c>
      <c r="L15" s="286">
        <v>3.6</v>
      </c>
      <c r="M15" s="286">
        <v>9</v>
      </c>
      <c r="N15" s="286">
        <v>1.5</v>
      </c>
    </row>
    <row r="16" spans="1:14" ht="129.75" customHeight="1">
      <c r="A16" s="364"/>
      <c r="B16" s="50" t="s">
        <v>451</v>
      </c>
      <c r="C16" s="362" t="s">
        <v>614</v>
      </c>
      <c r="D16" s="360"/>
      <c r="E16" s="361"/>
      <c r="F16" s="229"/>
      <c r="G16" s="117">
        <v>16</v>
      </c>
      <c r="H16" s="287"/>
      <c r="I16" s="351"/>
      <c r="J16" s="287"/>
      <c r="K16" s="287"/>
      <c r="L16" s="287"/>
      <c r="M16" s="287"/>
      <c r="N16" s="287"/>
    </row>
    <row r="17" spans="1:11" ht="45.75" customHeight="1">
      <c r="A17" s="363" t="s">
        <v>453</v>
      </c>
      <c r="B17" s="50" t="s">
        <v>450</v>
      </c>
      <c r="C17" s="359"/>
      <c r="D17" s="360"/>
      <c r="E17" s="361"/>
      <c r="F17" s="64"/>
    </row>
    <row r="18" spans="1:11" ht="87" customHeight="1">
      <c r="A18" s="365"/>
      <c r="B18" s="50" t="s">
        <v>451</v>
      </c>
      <c r="C18" s="359"/>
      <c r="D18" s="360"/>
      <c r="E18" s="361"/>
      <c r="F18" s="64"/>
    </row>
    <row r="19" spans="1:11" ht="44.25" customHeight="1">
      <c r="A19" s="364"/>
      <c r="B19" s="50" t="s">
        <v>454</v>
      </c>
      <c r="C19" s="359"/>
      <c r="D19" s="360"/>
      <c r="E19" s="361"/>
      <c r="F19" s="64"/>
    </row>
    <row r="20" spans="1:11">
      <c r="B20" s="30"/>
      <c r="D20" s="349"/>
      <c r="E20" s="349"/>
    </row>
    <row r="21" spans="1:11">
      <c r="D21" s="349"/>
      <c r="E21" s="349"/>
    </row>
    <row r="22" spans="1:11" s="132" customFormat="1" ht="30" customHeight="1">
      <c r="D22" s="350"/>
      <c r="E22" s="350"/>
      <c r="F22" s="352" t="s">
        <v>706</v>
      </c>
      <c r="G22" s="352"/>
      <c r="H22" s="352"/>
      <c r="I22" s="352"/>
      <c r="J22" s="352"/>
      <c r="K22" s="352"/>
    </row>
    <row r="23" spans="1:11" s="116" customFormat="1" ht="24" customHeight="1">
      <c r="D23" s="118"/>
      <c r="E23" s="118"/>
      <c r="F23" s="115"/>
      <c r="G23" s="115"/>
      <c r="H23" s="115" t="s">
        <v>717</v>
      </c>
      <c r="I23" s="115" t="s">
        <v>718</v>
      </c>
      <c r="J23" s="115" t="s">
        <v>719</v>
      </c>
      <c r="K23" s="115" t="s">
        <v>720</v>
      </c>
    </row>
    <row r="24" spans="1:11" ht="23.25" customHeight="1">
      <c r="D24" s="349"/>
      <c r="E24" s="349"/>
      <c r="F24" s="229" t="s">
        <v>707</v>
      </c>
      <c r="G24" s="326" t="s">
        <v>708</v>
      </c>
      <c r="H24" s="131" t="s">
        <v>714</v>
      </c>
      <c r="I24" s="115">
        <v>12</v>
      </c>
      <c r="J24" s="286">
        <v>160</v>
      </c>
      <c r="K24" s="286" t="s">
        <v>716</v>
      </c>
    </row>
    <row r="25" spans="1:11" s="116" customFormat="1">
      <c r="D25" s="118"/>
      <c r="E25" s="118"/>
      <c r="F25" s="229"/>
      <c r="G25" s="331"/>
      <c r="H25" s="131" t="s">
        <v>715</v>
      </c>
      <c r="I25" s="115">
        <v>15</v>
      </c>
      <c r="J25" s="342"/>
      <c r="K25" s="342"/>
    </row>
    <row r="26" spans="1:11" ht="21.75" customHeight="1">
      <c r="D26" s="349"/>
      <c r="E26" s="349"/>
      <c r="F26" s="229"/>
      <c r="G26" s="326" t="s">
        <v>709</v>
      </c>
      <c r="H26" s="131" t="s">
        <v>714</v>
      </c>
      <c r="I26" s="115">
        <v>15</v>
      </c>
      <c r="J26" s="342"/>
      <c r="K26" s="342"/>
    </row>
    <row r="27" spans="1:11" s="116" customFormat="1">
      <c r="D27" s="118"/>
      <c r="E27" s="118"/>
      <c r="F27" s="229"/>
      <c r="G27" s="331"/>
      <c r="H27" s="131" t="s">
        <v>715</v>
      </c>
      <c r="I27" s="115">
        <v>20</v>
      </c>
      <c r="J27" s="342"/>
      <c r="K27" s="342"/>
    </row>
    <row r="28" spans="1:11" ht="31.5">
      <c r="D28" s="349"/>
      <c r="E28" s="349"/>
      <c r="F28" s="229" t="s">
        <v>710</v>
      </c>
      <c r="G28" s="117" t="s">
        <v>711</v>
      </c>
      <c r="H28" s="229" t="s">
        <v>713</v>
      </c>
      <c r="I28" s="115">
        <v>15</v>
      </c>
      <c r="J28" s="342"/>
      <c r="K28" s="342"/>
    </row>
    <row r="29" spans="1:11" ht="31.5">
      <c r="D29" s="349"/>
      <c r="E29" s="349"/>
      <c r="F29" s="229"/>
      <c r="G29" s="117" t="s">
        <v>712</v>
      </c>
      <c r="H29" s="229"/>
      <c r="I29" s="115">
        <v>20</v>
      </c>
      <c r="J29" s="287"/>
      <c r="K29" s="287"/>
    </row>
    <row r="30" spans="1:11">
      <c r="D30" s="349"/>
      <c r="E30" s="349"/>
    </row>
    <row r="31" spans="1:11">
      <c r="D31" s="349"/>
      <c r="E31" s="349"/>
    </row>
    <row r="32" spans="1:11">
      <c r="D32" s="349"/>
      <c r="E32" s="349"/>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373" t="s">
        <v>461</v>
      </c>
      <c r="B2" s="374"/>
      <c r="C2" s="60" t="s">
        <v>467</v>
      </c>
      <c r="D2" s="60" t="s">
        <v>468</v>
      </c>
    </row>
    <row r="3" spans="1:5" ht="18.75" customHeight="1">
      <c r="A3" s="229" t="s">
        <v>462</v>
      </c>
      <c r="B3" s="60" t="s">
        <v>463</v>
      </c>
      <c r="C3" s="333" t="s">
        <v>469</v>
      </c>
      <c r="D3" s="229" t="s">
        <v>470</v>
      </c>
    </row>
    <row r="4" spans="1:5">
      <c r="A4" s="229"/>
      <c r="B4" s="60" t="s">
        <v>464</v>
      </c>
      <c r="C4" s="333"/>
      <c r="D4" s="229"/>
    </row>
    <row r="5" spans="1:5">
      <c r="A5" s="229"/>
      <c r="B5" s="60" t="s">
        <v>465</v>
      </c>
      <c r="C5" s="333"/>
      <c r="D5" s="229"/>
    </row>
    <row r="6" spans="1:5">
      <c r="A6" s="229"/>
      <c r="B6" s="60" t="s">
        <v>466</v>
      </c>
      <c r="C6" s="333"/>
      <c r="D6" s="229"/>
    </row>
    <row r="7" spans="1:5" ht="47.25">
      <c r="A7" s="229" t="s">
        <v>471</v>
      </c>
      <c r="B7" s="229"/>
      <c r="C7" s="62" t="s">
        <v>472</v>
      </c>
      <c r="D7" s="60" t="s">
        <v>474</v>
      </c>
    </row>
    <row r="8" spans="1:5" ht="31.5">
      <c r="A8" s="229" t="s">
        <v>475</v>
      </c>
      <c r="B8" s="229"/>
      <c r="C8" s="62" t="s">
        <v>476</v>
      </c>
      <c r="D8" s="60" t="s">
        <v>477</v>
      </c>
    </row>
    <row r="10" spans="1:5" ht="20.25">
      <c r="A10" s="352" t="s">
        <v>478</v>
      </c>
      <c r="B10" s="352"/>
      <c r="C10" s="352"/>
      <c r="D10" s="352"/>
      <c r="E10" s="352"/>
    </row>
    <row r="11" spans="1:5" ht="30" customHeight="1">
      <c r="A11" s="229" t="s">
        <v>461</v>
      </c>
      <c r="B11" s="229"/>
      <c r="C11" s="3" t="s">
        <v>481</v>
      </c>
      <c r="D11" s="3" t="s">
        <v>482</v>
      </c>
      <c r="E11" s="3" t="s">
        <v>480</v>
      </c>
    </row>
    <row r="12" spans="1:5" ht="77.25" customHeight="1">
      <c r="A12" s="229" t="s">
        <v>462</v>
      </c>
      <c r="B12" s="60" t="s">
        <v>463</v>
      </c>
      <c r="C12" s="22" t="s">
        <v>483</v>
      </c>
      <c r="D12" s="3" t="s">
        <v>479</v>
      </c>
      <c r="E12" s="22" t="s">
        <v>484</v>
      </c>
    </row>
    <row r="13" spans="1:5" ht="77.25" customHeight="1">
      <c r="A13" s="229"/>
      <c r="B13" s="229" t="s">
        <v>464</v>
      </c>
      <c r="C13" s="22" t="s">
        <v>485</v>
      </c>
      <c r="D13" s="22" t="s">
        <v>486</v>
      </c>
      <c r="E13" s="343" t="s">
        <v>487</v>
      </c>
    </row>
    <row r="14" spans="1:5" ht="77.25" customHeight="1">
      <c r="A14" s="229"/>
      <c r="B14" s="229"/>
      <c r="C14" s="22" t="s">
        <v>488</v>
      </c>
      <c r="D14" s="3" t="s">
        <v>479</v>
      </c>
      <c r="E14" s="343"/>
    </row>
    <row r="15" spans="1:5" ht="77.25" customHeight="1">
      <c r="A15" s="229"/>
      <c r="B15" s="229" t="s">
        <v>465</v>
      </c>
      <c r="C15" s="22" t="s">
        <v>490</v>
      </c>
      <c r="D15" s="3" t="s">
        <v>489</v>
      </c>
      <c r="E15" s="333" t="s">
        <v>491</v>
      </c>
    </row>
    <row r="16" spans="1:5" ht="77.25" customHeight="1">
      <c r="A16" s="229"/>
      <c r="B16" s="229"/>
      <c r="C16" s="22" t="s">
        <v>492</v>
      </c>
      <c r="D16" s="3" t="s">
        <v>479</v>
      </c>
      <c r="E16" s="333"/>
    </row>
    <row r="17" spans="1:5" ht="77.25" customHeight="1">
      <c r="A17" s="229"/>
      <c r="B17" s="333" t="s">
        <v>493</v>
      </c>
      <c r="C17" s="22" t="s">
        <v>494</v>
      </c>
      <c r="D17" s="22" t="s">
        <v>495</v>
      </c>
      <c r="E17" s="333" t="s">
        <v>499</v>
      </c>
    </row>
    <row r="18" spans="1:5" ht="47.25">
      <c r="A18" s="229"/>
      <c r="B18" s="333"/>
      <c r="C18" s="22" t="s">
        <v>492</v>
      </c>
      <c r="D18" s="3" t="s">
        <v>479</v>
      </c>
      <c r="E18" s="333"/>
    </row>
    <row r="19" spans="1:5" ht="31.5">
      <c r="A19" s="229"/>
      <c r="B19" s="229" t="s">
        <v>496</v>
      </c>
      <c r="C19" s="22" t="s">
        <v>497</v>
      </c>
      <c r="D19" s="22" t="s">
        <v>498</v>
      </c>
      <c r="E19" s="333"/>
    </row>
    <row r="20" spans="1:5" ht="47.25">
      <c r="A20" s="229"/>
      <c r="B20" s="229"/>
      <c r="C20" s="22" t="s">
        <v>492</v>
      </c>
      <c r="D20" s="3" t="s">
        <v>479</v>
      </c>
      <c r="E20" s="333"/>
    </row>
    <row r="21" spans="1:5" ht="47.25">
      <c r="A21" s="333" t="s">
        <v>500</v>
      </c>
      <c r="B21" s="333"/>
      <c r="C21" s="22" t="s">
        <v>501</v>
      </c>
      <c r="D21" s="3" t="s">
        <v>473</v>
      </c>
      <c r="E21" s="22" t="s">
        <v>502</v>
      </c>
    </row>
    <row r="22" spans="1:5" ht="84.75" customHeight="1">
      <c r="A22" s="333" t="s">
        <v>503</v>
      </c>
      <c r="B22" s="333"/>
      <c r="C22" s="22" t="s">
        <v>504</v>
      </c>
      <c r="D22" s="22" t="s">
        <v>505</v>
      </c>
      <c r="E22" s="22" t="s">
        <v>506</v>
      </c>
    </row>
    <row r="23" spans="1:5" ht="236.25">
      <c r="A23" s="333"/>
      <c r="B23" s="333"/>
      <c r="C23" s="22" t="s">
        <v>507</v>
      </c>
      <c r="D23" s="22" t="s">
        <v>508</v>
      </c>
      <c r="E23" s="22" t="s">
        <v>509</v>
      </c>
    </row>
    <row r="24" spans="1:5" ht="110.25" customHeight="1">
      <c r="A24" s="372" t="s">
        <v>510</v>
      </c>
      <c r="B24" s="372"/>
      <c r="C24" s="22" t="s">
        <v>511</v>
      </c>
      <c r="D24" s="22" t="s">
        <v>513</v>
      </c>
      <c r="E24" s="343" t="s">
        <v>519</v>
      </c>
    </row>
    <row r="25" spans="1:5" ht="62.25" customHeight="1">
      <c r="A25" s="372"/>
      <c r="B25" s="372"/>
      <c r="C25" s="70" t="s">
        <v>512</v>
      </c>
      <c r="D25" s="3" t="s">
        <v>514</v>
      </c>
      <c r="E25" s="343"/>
    </row>
    <row r="26" spans="1:5" ht="78.75">
      <c r="A26" s="372" t="s">
        <v>475</v>
      </c>
      <c r="B26" s="372"/>
      <c r="C26" s="22" t="s">
        <v>515</v>
      </c>
      <c r="D26" s="22" t="s">
        <v>518</v>
      </c>
      <c r="E26" s="343"/>
    </row>
    <row r="27" spans="1:5" ht="78.75">
      <c r="A27" s="372"/>
      <c r="B27" s="372"/>
      <c r="C27" s="22" t="s">
        <v>516</v>
      </c>
      <c r="D27" s="3" t="s">
        <v>517</v>
      </c>
      <c r="E27" s="343"/>
    </row>
    <row r="28" spans="1:5" ht="65.25" customHeight="1">
      <c r="A28" s="333" t="s">
        <v>520</v>
      </c>
      <c r="B28" s="333"/>
      <c r="C28" s="22" t="s">
        <v>523</v>
      </c>
      <c r="D28" s="22" t="s">
        <v>521</v>
      </c>
      <c r="E28" s="22" t="s">
        <v>522</v>
      </c>
    </row>
    <row r="29" spans="1:5" ht="47.25">
      <c r="A29" s="229" t="s">
        <v>524</v>
      </c>
      <c r="B29" s="229"/>
      <c r="C29" s="3"/>
      <c r="D29" s="22" t="s">
        <v>525</v>
      </c>
      <c r="E29" s="22" t="s">
        <v>526</v>
      </c>
    </row>
    <row r="30" spans="1:5" ht="61.5" customHeight="1">
      <c r="A30" s="333" t="s">
        <v>527</v>
      </c>
      <c r="B30" s="333"/>
      <c r="C30" s="61" t="s">
        <v>528</v>
      </c>
      <c r="D30" s="22" t="s">
        <v>529</v>
      </c>
      <c r="E30" s="22" t="s">
        <v>530</v>
      </c>
    </row>
    <row r="31" spans="1:5" ht="114" customHeight="1">
      <c r="A31" s="333" t="s">
        <v>531</v>
      </c>
      <c r="B31" s="333"/>
      <c r="C31" s="22" t="s">
        <v>528</v>
      </c>
      <c r="D31" s="22" t="s">
        <v>532</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3"/>
    <col min="3" max="3" width="26.75" style="103" customWidth="1"/>
    <col min="4" max="4" width="15.25" style="103" customWidth="1"/>
    <col min="5" max="5" width="61.75" style="103" customWidth="1"/>
    <col min="6" max="6" width="36.25" customWidth="1"/>
    <col min="7" max="7" width="28.125" customWidth="1"/>
    <col min="8" max="8" width="48" customWidth="1"/>
    <col min="9" max="9" width="75.75" customWidth="1"/>
    <col min="10" max="10" width="44.125" customWidth="1"/>
  </cols>
  <sheetData>
    <row r="1" spans="1:10" s="1" customFormat="1" ht="30.75" customHeight="1">
      <c r="B1" s="111" t="s">
        <v>627</v>
      </c>
      <c r="C1" s="375" t="s">
        <v>628</v>
      </c>
      <c r="D1" s="375"/>
      <c r="E1" s="112" t="s">
        <v>426</v>
      </c>
      <c r="F1" s="130" t="s">
        <v>722</v>
      </c>
      <c r="G1" s="130" t="s">
        <v>425</v>
      </c>
      <c r="H1" s="130" t="s">
        <v>723</v>
      </c>
      <c r="I1" s="130" t="s">
        <v>724</v>
      </c>
      <c r="J1" s="130" t="s">
        <v>729</v>
      </c>
    </row>
    <row r="2" spans="1:10" s="139" customFormat="1" ht="172.5" customHeight="1">
      <c r="B2" s="129" t="s">
        <v>629</v>
      </c>
      <c r="C2" s="128" t="s">
        <v>635</v>
      </c>
      <c r="D2" s="333" t="s">
        <v>645</v>
      </c>
      <c r="E2" s="142" t="s">
        <v>734</v>
      </c>
      <c r="F2" s="140" t="s">
        <v>727</v>
      </c>
      <c r="G2" s="141" t="s">
        <v>726</v>
      </c>
      <c r="H2" s="140" t="s">
        <v>725</v>
      </c>
      <c r="I2" s="142" t="s">
        <v>728</v>
      </c>
      <c r="J2" s="142" t="s">
        <v>730</v>
      </c>
    </row>
    <row r="3" spans="1:10" ht="117" customHeight="1">
      <c r="B3" s="100" t="s">
        <v>630</v>
      </c>
      <c r="C3" s="56" t="s">
        <v>721</v>
      </c>
      <c r="D3" s="229"/>
      <c r="E3" s="140" t="s">
        <v>736</v>
      </c>
      <c r="F3" s="143" t="s">
        <v>735</v>
      </c>
      <c r="G3" s="138" t="s">
        <v>733</v>
      </c>
      <c r="H3" s="143" t="s">
        <v>731</v>
      </c>
      <c r="I3" s="138" t="s">
        <v>737</v>
      </c>
      <c r="J3" s="142" t="s">
        <v>732</v>
      </c>
    </row>
    <row r="4" spans="1:10" ht="153" customHeight="1">
      <c r="B4" s="100" t="s">
        <v>633</v>
      </c>
      <c r="C4" s="56" t="s">
        <v>637</v>
      </c>
      <c r="D4" s="229"/>
      <c r="E4" s="144" t="s">
        <v>742</v>
      </c>
      <c r="F4" s="137"/>
      <c r="G4" s="137"/>
      <c r="H4" s="144" t="s">
        <v>743</v>
      </c>
      <c r="I4" s="144" t="s">
        <v>744</v>
      </c>
      <c r="J4" s="145" t="s">
        <v>745</v>
      </c>
    </row>
    <row r="5" spans="1:10" ht="242.25" customHeight="1">
      <c r="B5" s="100" t="s">
        <v>634</v>
      </c>
      <c r="C5" s="135" t="s">
        <v>638</v>
      </c>
      <c r="D5" s="229"/>
      <c r="E5" s="140" t="s">
        <v>739</v>
      </c>
      <c r="F5" s="138" t="s">
        <v>740</v>
      </c>
      <c r="G5" s="137"/>
      <c r="H5" s="143" t="s">
        <v>738</v>
      </c>
      <c r="I5" s="143" t="s">
        <v>752</v>
      </c>
      <c r="J5" s="142" t="s">
        <v>741</v>
      </c>
    </row>
    <row r="6" spans="1:10" ht="267" customHeight="1">
      <c r="B6" s="102" t="s">
        <v>632</v>
      </c>
      <c r="C6" s="134" t="s">
        <v>636</v>
      </c>
      <c r="D6" s="229"/>
      <c r="E6" s="136"/>
      <c r="F6" s="137"/>
      <c r="G6" s="146" t="s">
        <v>747</v>
      </c>
      <c r="H6" s="143" t="s">
        <v>746</v>
      </c>
      <c r="I6" s="143" t="s">
        <v>754</v>
      </c>
      <c r="J6" s="143" t="s">
        <v>758</v>
      </c>
    </row>
    <row r="7" spans="1:10" ht="168" customHeight="1">
      <c r="A7" s="229" t="s">
        <v>631</v>
      </c>
      <c r="B7" s="101" t="s">
        <v>639</v>
      </c>
      <c r="C7" s="135" t="s">
        <v>642</v>
      </c>
      <c r="E7" s="147" t="s">
        <v>751</v>
      </c>
      <c r="F7" s="144" t="s">
        <v>748</v>
      </c>
      <c r="H7" s="133"/>
      <c r="I7" s="149" t="s">
        <v>753</v>
      </c>
      <c r="J7" s="144" t="s">
        <v>757</v>
      </c>
    </row>
    <row r="8" spans="1:10" ht="175.5" customHeight="1">
      <c r="A8" s="229"/>
      <c r="B8" s="101" t="s">
        <v>640</v>
      </c>
      <c r="C8" s="135" t="s">
        <v>644</v>
      </c>
      <c r="E8" s="147" t="s">
        <v>750</v>
      </c>
      <c r="F8" s="148" t="s">
        <v>749</v>
      </c>
      <c r="H8" s="133"/>
      <c r="I8" s="149" t="s">
        <v>755</v>
      </c>
      <c r="J8" s="150"/>
    </row>
    <row r="9" spans="1:10" ht="67.5">
      <c r="A9" s="229"/>
      <c r="B9" s="101" t="s">
        <v>641</v>
      </c>
      <c r="C9" s="127" t="s">
        <v>643</v>
      </c>
      <c r="E9" s="147" t="s">
        <v>750</v>
      </c>
      <c r="H9" s="133"/>
      <c r="I9" s="149" t="s">
        <v>756</v>
      </c>
      <c r="J9" s="150"/>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377" t="s">
        <v>646</v>
      </c>
      <c r="C4" s="376" t="s">
        <v>647</v>
      </c>
      <c r="D4" s="376"/>
      <c r="E4" s="376"/>
      <c r="F4" s="376"/>
    </row>
    <row r="5" spans="2:6" ht="20.25" customHeight="1">
      <c r="B5" s="377"/>
      <c r="C5" s="114" t="s">
        <v>648</v>
      </c>
      <c r="D5" s="114" t="s">
        <v>649</v>
      </c>
      <c r="E5" s="114" t="s">
        <v>650</v>
      </c>
      <c r="F5" s="114" t="s">
        <v>602</v>
      </c>
    </row>
    <row r="6" spans="2:6">
      <c r="B6" s="110" t="s">
        <v>358</v>
      </c>
      <c r="C6" s="108" t="s">
        <v>256</v>
      </c>
      <c r="D6" s="108" t="s">
        <v>256</v>
      </c>
      <c r="E6" s="108" t="s">
        <v>257</v>
      </c>
      <c r="F6" s="108" t="s">
        <v>257</v>
      </c>
    </row>
    <row r="7" spans="2:6">
      <c r="B7" s="110" t="s">
        <v>651</v>
      </c>
      <c r="C7" s="108" t="s">
        <v>256</v>
      </c>
      <c r="D7" s="108" t="s">
        <v>257</v>
      </c>
      <c r="E7" s="108" t="s">
        <v>257</v>
      </c>
      <c r="F7" s="108" t="s">
        <v>257</v>
      </c>
    </row>
    <row r="8" spans="2:6" s="109" customFormat="1" ht="31.5">
      <c r="B8" s="110" t="s">
        <v>658</v>
      </c>
      <c r="C8" s="107" t="s">
        <v>256</v>
      </c>
      <c r="D8" s="107" t="s">
        <v>256</v>
      </c>
      <c r="E8" s="107" t="s">
        <v>256</v>
      </c>
      <c r="F8" s="108"/>
    </row>
    <row r="9" spans="2:6">
      <c r="B9" s="110" t="s">
        <v>652</v>
      </c>
      <c r="C9" s="250" t="s">
        <v>256</v>
      </c>
      <c r="D9" s="250"/>
      <c r="E9" s="250"/>
      <c r="F9" s="250"/>
    </row>
    <row r="10" spans="2:6">
      <c r="B10" s="110" t="s">
        <v>653</v>
      </c>
      <c r="C10" s="250" t="s">
        <v>659</v>
      </c>
      <c r="D10" s="250"/>
      <c r="E10" s="250" t="s">
        <v>660</v>
      </c>
      <c r="F10" s="250"/>
    </row>
    <row r="11" spans="2:6">
      <c r="B11" s="110" t="s">
        <v>654</v>
      </c>
      <c r="C11" s="250" t="s">
        <v>661</v>
      </c>
      <c r="D11" s="250"/>
      <c r="E11" s="250"/>
      <c r="F11" s="250"/>
    </row>
    <row r="12" spans="2:6">
      <c r="B12" s="110" t="s">
        <v>655</v>
      </c>
      <c r="C12" s="250" t="s">
        <v>662</v>
      </c>
      <c r="D12" s="250"/>
      <c r="E12" s="250"/>
      <c r="F12" s="250"/>
    </row>
    <row r="13" spans="2:6">
      <c r="B13" s="326" t="s">
        <v>663</v>
      </c>
      <c r="C13" s="250" t="s">
        <v>665</v>
      </c>
      <c r="D13" s="250"/>
      <c r="E13" s="250"/>
      <c r="F13" s="250"/>
    </row>
    <row r="14" spans="2:6">
      <c r="B14" s="331"/>
      <c r="C14" s="250" t="s">
        <v>666</v>
      </c>
      <c r="D14" s="250"/>
      <c r="E14" s="250"/>
      <c r="F14" s="250"/>
    </row>
    <row r="15" spans="2:6">
      <c r="B15" s="110" t="s">
        <v>664</v>
      </c>
      <c r="C15" s="250" t="s">
        <v>667</v>
      </c>
      <c r="D15" s="250"/>
      <c r="E15" s="250"/>
      <c r="F15" s="250"/>
    </row>
    <row r="19" spans="2:6">
      <c r="B19" s="377" t="s">
        <v>646</v>
      </c>
      <c r="C19" s="376" t="s">
        <v>647</v>
      </c>
      <c r="D19" s="376"/>
      <c r="E19" s="376"/>
      <c r="F19" s="376"/>
    </row>
    <row r="20" spans="2:6">
      <c r="B20" s="377"/>
      <c r="C20" s="114" t="s">
        <v>648</v>
      </c>
      <c r="D20" s="114" t="s">
        <v>649</v>
      </c>
      <c r="E20" s="114" t="s">
        <v>650</v>
      </c>
      <c r="F20" s="114" t="s">
        <v>602</v>
      </c>
    </row>
    <row r="21" spans="2:6" ht="25.5" customHeight="1">
      <c r="B21" s="119" t="s">
        <v>673</v>
      </c>
      <c r="C21" s="120" t="s">
        <v>656</v>
      </c>
      <c r="D21" s="120" t="s">
        <v>657</v>
      </c>
      <c r="E21" s="120" t="s">
        <v>657</v>
      </c>
      <c r="F21" s="120" t="s">
        <v>657</v>
      </c>
    </row>
    <row r="22" spans="2:6" ht="25.5" customHeight="1">
      <c r="B22" s="22" t="s">
        <v>674</v>
      </c>
      <c r="C22" s="4" t="s">
        <v>656</v>
      </c>
      <c r="D22" s="4" t="s">
        <v>657</v>
      </c>
      <c r="E22" s="4" t="s">
        <v>256</v>
      </c>
      <c r="F22" s="4" t="s">
        <v>657</v>
      </c>
    </row>
    <row r="23" spans="2:6" ht="25.5" customHeight="1">
      <c r="B23" s="121" t="s">
        <v>675</v>
      </c>
      <c r="C23" s="122" t="s">
        <v>256</v>
      </c>
      <c r="D23" s="122" t="s">
        <v>656</v>
      </c>
      <c r="E23" s="122" t="s">
        <v>657</v>
      </c>
      <c r="F23" s="122" t="s">
        <v>257</v>
      </c>
    </row>
    <row r="24" spans="2:6" ht="24.75" customHeight="1">
      <c r="B24" s="125" t="s">
        <v>676</v>
      </c>
      <c r="C24" s="378" t="s">
        <v>677</v>
      </c>
      <c r="D24" s="379"/>
      <c r="E24" s="379"/>
      <c r="F24" s="380"/>
    </row>
    <row r="25" spans="2:6">
      <c r="B25" s="121" t="s">
        <v>672</v>
      </c>
      <c r="C25" s="122" t="s">
        <v>256</v>
      </c>
      <c r="D25" s="122" t="s">
        <v>656</v>
      </c>
      <c r="E25" s="122" t="s">
        <v>657</v>
      </c>
      <c r="F25" s="122" t="s">
        <v>657</v>
      </c>
    </row>
    <row r="26" spans="2:6" ht="29.25" customHeight="1">
      <c r="B26" s="119" t="s">
        <v>678</v>
      </c>
      <c r="C26" s="120" t="s">
        <v>256</v>
      </c>
      <c r="D26" s="120" t="s">
        <v>657</v>
      </c>
      <c r="E26" s="120" t="s">
        <v>657</v>
      </c>
      <c r="F26" s="120" t="s">
        <v>657</v>
      </c>
    </row>
    <row r="27" spans="2:6" ht="25.5" customHeight="1">
      <c r="B27" s="123" t="s">
        <v>668</v>
      </c>
      <c r="C27" s="124" t="s">
        <v>256</v>
      </c>
      <c r="D27" s="124" t="s">
        <v>256</v>
      </c>
      <c r="E27" s="124" t="s">
        <v>256</v>
      </c>
      <c r="F27" s="124" t="s">
        <v>256</v>
      </c>
    </row>
    <row r="28" spans="2:6" ht="25.5" customHeight="1">
      <c r="B28" s="22" t="s">
        <v>669</v>
      </c>
      <c r="C28" s="4" t="s">
        <v>256</v>
      </c>
      <c r="D28" s="4" t="s">
        <v>256</v>
      </c>
      <c r="E28" s="4" t="s">
        <v>256</v>
      </c>
      <c r="F28" s="4" t="s">
        <v>657</v>
      </c>
    </row>
    <row r="29" spans="2:6" ht="26.25" customHeight="1">
      <c r="B29" s="125" t="s">
        <v>670</v>
      </c>
      <c r="C29" s="378" t="s">
        <v>677</v>
      </c>
      <c r="D29" s="379"/>
      <c r="E29" s="379"/>
      <c r="F29" s="380"/>
    </row>
    <row r="30" spans="2:6" ht="24.75" customHeight="1">
      <c r="B30" s="22" t="s">
        <v>671</v>
      </c>
      <c r="C30" s="381" t="s">
        <v>679</v>
      </c>
      <c r="D30" s="382"/>
      <c r="E30" s="382"/>
      <c r="F30" s="383"/>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385" t="s">
        <v>680</v>
      </c>
      <c r="B1" s="386"/>
      <c r="C1" s="386"/>
      <c r="D1" s="386"/>
      <c r="E1" s="386"/>
      <c r="F1" s="386"/>
      <c r="G1" s="386"/>
      <c r="H1" s="386"/>
      <c r="I1" s="386"/>
      <c r="J1" s="386"/>
    </row>
    <row r="2" spans="1:10" ht="32.25" customHeight="1">
      <c r="A2" s="113" t="s">
        <v>681</v>
      </c>
      <c r="B2" s="333" t="s">
        <v>682</v>
      </c>
      <c r="C2" s="333"/>
      <c r="D2" s="333"/>
      <c r="E2" s="113">
        <v>1500</v>
      </c>
      <c r="F2" s="113" t="s">
        <v>700</v>
      </c>
      <c r="G2" s="113" t="s">
        <v>701</v>
      </c>
      <c r="H2" s="113" t="s">
        <v>702</v>
      </c>
      <c r="I2" s="113" t="s">
        <v>703</v>
      </c>
      <c r="J2" s="113">
        <v>50000</v>
      </c>
    </row>
    <row r="3" spans="1:10">
      <c r="A3" s="333" t="s">
        <v>698</v>
      </c>
      <c r="B3" s="333" t="s">
        <v>683</v>
      </c>
      <c r="C3" s="333" t="s">
        <v>684</v>
      </c>
      <c r="D3" s="113" t="s">
        <v>685</v>
      </c>
      <c r="E3" s="333">
        <v>15</v>
      </c>
      <c r="F3" s="333"/>
      <c r="G3" s="113">
        <v>20</v>
      </c>
      <c r="H3" s="113">
        <v>25</v>
      </c>
      <c r="I3" s="113">
        <v>30</v>
      </c>
      <c r="J3" s="113">
        <v>35</v>
      </c>
    </row>
    <row r="4" spans="1:10">
      <c r="A4" s="333"/>
      <c r="B4" s="333"/>
      <c r="C4" s="333"/>
      <c r="D4" s="113" t="s">
        <v>686</v>
      </c>
      <c r="E4" s="333">
        <v>15</v>
      </c>
      <c r="F4" s="333"/>
      <c r="G4" s="113">
        <v>20</v>
      </c>
      <c r="H4" s="113">
        <v>25</v>
      </c>
      <c r="I4" s="113">
        <v>30</v>
      </c>
      <c r="J4" s="113">
        <v>40</v>
      </c>
    </row>
    <row r="5" spans="1:10">
      <c r="A5" s="333"/>
      <c r="B5" s="333"/>
      <c r="C5" s="333"/>
      <c r="D5" s="113" t="s">
        <v>687</v>
      </c>
      <c r="E5" s="333">
        <v>15</v>
      </c>
      <c r="F5" s="333"/>
      <c r="G5" s="333"/>
      <c r="H5" s="333"/>
      <c r="I5" s="333"/>
      <c r="J5" s="113">
        <v>20</v>
      </c>
    </row>
    <row r="6" spans="1:10">
      <c r="A6" s="333"/>
      <c r="B6" s="333"/>
      <c r="C6" s="333" t="s">
        <v>688</v>
      </c>
      <c r="D6" s="113" t="s">
        <v>685</v>
      </c>
      <c r="E6" s="333">
        <v>15</v>
      </c>
      <c r="F6" s="333"/>
      <c r="G6" s="333">
        <v>25</v>
      </c>
      <c r="H6" s="333"/>
      <c r="I6" s="387" t="s">
        <v>704</v>
      </c>
      <c r="J6" s="333"/>
    </row>
    <row r="7" spans="1:10">
      <c r="A7" s="333"/>
      <c r="B7" s="333"/>
      <c r="C7" s="333"/>
      <c r="D7" s="113" t="s">
        <v>686</v>
      </c>
      <c r="E7" s="333">
        <v>15</v>
      </c>
      <c r="F7" s="333"/>
      <c r="G7" s="333">
        <v>25</v>
      </c>
      <c r="H7" s="333"/>
      <c r="I7" s="113">
        <v>35</v>
      </c>
      <c r="J7" s="113">
        <v>45</v>
      </c>
    </row>
    <row r="8" spans="1:10">
      <c r="A8" s="333"/>
      <c r="B8" s="333"/>
      <c r="C8" s="333"/>
      <c r="D8" s="113" t="s">
        <v>687</v>
      </c>
      <c r="E8" s="333">
        <v>15</v>
      </c>
      <c r="F8" s="333"/>
      <c r="G8" s="333"/>
      <c r="H8" s="333"/>
      <c r="I8" s="333"/>
      <c r="J8" s="113">
        <v>20</v>
      </c>
    </row>
    <row r="9" spans="1:10">
      <c r="A9" s="333"/>
      <c r="B9" s="384" t="s">
        <v>689</v>
      </c>
      <c r="C9" s="384" t="s">
        <v>690</v>
      </c>
      <c r="D9" s="384"/>
      <c r="E9" s="384">
        <v>15</v>
      </c>
      <c r="F9" s="384"/>
      <c r="G9" s="384"/>
      <c r="H9" s="384"/>
      <c r="I9" s="384"/>
      <c r="J9" s="384"/>
    </row>
    <row r="10" spans="1:10">
      <c r="A10" s="333"/>
      <c r="B10" s="384"/>
      <c r="C10" s="384" t="s">
        <v>691</v>
      </c>
      <c r="D10" s="126" t="s">
        <v>692</v>
      </c>
      <c r="E10" s="384">
        <v>15</v>
      </c>
      <c r="F10" s="384"/>
      <c r="G10" s="384"/>
      <c r="H10" s="126">
        <v>25</v>
      </c>
      <c r="I10" s="126">
        <v>30</v>
      </c>
      <c r="J10" s="126">
        <v>40</v>
      </c>
    </row>
    <row r="11" spans="1:10">
      <c r="A11" s="333"/>
      <c r="B11" s="384"/>
      <c r="C11" s="384"/>
      <c r="D11" s="126" t="s">
        <v>693</v>
      </c>
      <c r="E11" s="384" t="s">
        <v>705</v>
      </c>
      <c r="F11" s="384"/>
      <c r="G11" s="384"/>
      <c r="H11" s="126">
        <v>25</v>
      </c>
      <c r="I11" s="126">
        <v>30</v>
      </c>
      <c r="J11" s="126">
        <v>40</v>
      </c>
    </row>
    <row r="12" spans="1:10" ht="36" customHeight="1">
      <c r="A12" s="333"/>
      <c r="B12" s="384"/>
      <c r="C12" s="384" t="s">
        <v>694</v>
      </c>
      <c r="D12" s="384"/>
      <c r="E12" s="384">
        <v>15</v>
      </c>
      <c r="F12" s="384"/>
      <c r="G12" s="384"/>
      <c r="H12" s="126">
        <v>20</v>
      </c>
      <c r="I12" s="126">
        <v>25</v>
      </c>
      <c r="J12" s="126">
        <v>30</v>
      </c>
    </row>
    <row r="13" spans="1:10">
      <c r="A13" s="333" t="s">
        <v>697</v>
      </c>
      <c r="B13" s="333" t="s">
        <v>683</v>
      </c>
      <c r="C13" s="333" t="s">
        <v>695</v>
      </c>
      <c r="D13" s="333"/>
      <c r="E13" s="113">
        <v>15</v>
      </c>
      <c r="F13" s="113">
        <v>20</v>
      </c>
      <c r="G13" s="113">
        <v>30</v>
      </c>
      <c r="H13" s="113">
        <v>40</v>
      </c>
      <c r="I13" s="113">
        <v>45</v>
      </c>
      <c r="J13" s="113" t="s">
        <v>705</v>
      </c>
    </row>
    <row r="14" spans="1:10">
      <c r="A14" s="333"/>
      <c r="B14" s="333"/>
      <c r="C14" s="333" t="s">
        <v>687</v>
      </c>
      <c r="D14" s="333"/>
      <c r="E14" s="333">
        <v>15</v>
      </c>
      <c r="F14" s="333"/>
      <c r="G14" s="333"/>
      <c r="H14" s="113">
        <v>20</v>
      </c>
      <c r="I14" s="113">
        <v>25</v>
      </c>
      <c r="J14" s="113">
        <v>35</v>
      </c>
    </row>
    <row r="15" spans="1:10" ht="15.75" customHeight="1">
      <c r="A15" s="333"/>
      <c r="B15" s="384" t="s">
        <v>696</v>
      </c>
      <c r="C15" s="384"/>
      <c r="D15" s="384"/>
      <c r="E15" s="384">
        <v>15</v>
      </c>
      <c r="F15" s="384"/>
      <c r="G15" s="126">
        <v>20</v>
      </c>
      <c r="H15" s="126">
        <v>25</v>
      </c>
      <c r="I15" s="126">
        <v>30</v>
      </c>
      <c r="J15" s="126" t="s">
        <v>705</v>
      </c>
    </row>
    <row r="16" spans="1:10">
      <c r="A16" s="333" t="s">
        <v>699</v>
      </c>
      <c r="B16" s="333" t="s">
        <v>687</v>
      </c>
      <c r="C16" s="333"/>
      <c r="D16" s="333"/>
      <c r="E16" s="333">
        <v>15</v>
      </c>
      <c r="F16" s="333"/>
      <c r="G16" s="113">
        <v>20</v>
      </c>
      <c r="H16" s="113">
        <v>25</v>
      </c>
      <c r="I16" s="113" t="s">
        <v>705</v>
      </c>
      <c r="J16" s="113" t="s">
        <v>705</v>
      </c>
    </row>
    <row r="17" spans="1:10" ht="15.75" customHeight="1">
      <c r="A17" s="333"/>
      <c r="B17" s="384" t="s">
        <v>696</v>
      </c>
      <c r="C17" s="384"/>
      <c r="D17" s="384"/>
      <c r="E17" s="384">
        <v>15</v>
      </c>
      <c r="F17" s="384"/>
      <c r="G17" s="126">
        <v>20</v>
      </c>
      <c r="H17" s="126">
        <v>25</v>
      </c>
      <c r="I17" s="126" t="s">
        <v>705</v>
      </c>
      <c r="J17" s="126" t="s">
        <v>705</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2"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燃烧基础</vt:lpstr>
      <vt:lpstr>厂房和仓库分类</vt:lpstr>
      <vt:lpstr>仓库与生产分类（教材解读）</vt:lpstr>
      <vt:lpstr>建筑燃烧等级</vt:lpstr>
      <vt:lpstr>防火间距</vt:lpstr>
      <vt:lpstr>平面布置</vt:lpstr>
      <vt:lpstr>防火分区</vt:lpstr>
      <vt:lpstr>疏散距离</vt:lpstr>
      <vt:lpstr>不同楼梯间适合场合</vt:lpstr>
      <vt:lpstr>自喷系统及适用火灾危险等级</vt:lpstr>
      <vt:lpstr>自报联动信号</vt:lpstr>
      <vt:lpstr>灭火类型对照</vt:lpstr>
      <vt:lpstr>装修</vt:lpstr>
      <vt:lpstr>设计流量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Administrator</cp:lastModifiedBy>
  <dcterms:created xsi:type="dcterms:W3CDTF">2018-07-10T05:18:35Z</dcterms:created>
  <dcterms:modified xsi:type="dcterms:W3CDTF">2018-08-29T00:29:23Z</dcterms:modified>
</cp:coreProperties>
</file>