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苏婷婷\Desktop\github\Final benchmark results_smallscale instances\"/>
    </mc:Choice>
  </mc:AlternateContent>
  <xr:revisionPtr revIDLastSave="0" documentId="13_ncr:1_{5D3469C2-98A7-464B-8D46-190C4A145054}" xr6:coauthVersionLast="47" xr6:coauthVersionMax="47" xr10:uidLastSave="{00000000-0000-0000-0000-000000000000}"/>
  <bookViews>
    <workbookView xWindow="-98" yWindow="-98" windowWidth="21795" windowHeight="12975" xr2:uid="{B2FEF261-4B6E-4508-8834-AA4E71DBB4EA}"/>
  </bookViews>
  <sheets>
    <sheet name="Sheet1" sheetId="1" r:id="rId1"/>
    <sheet name="det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2" l="1"/>
  <c r="F12" i="2"/>
  <c r="F20" i="2"/>
  <c r="F25" i="2"/>
  <c r="F28" i="2"/>
  <c r="E42" i="2"/>
  <c r="D42" i="2"/>
  <c r="C42" i="2"/>
  <c r="F42" i="2" s="1"/>
  <c r="E41" i="2"/>
  <c r="D41" i="2"/>
  <c r="C41" i="2"/>
  <c r="F41" i="2" s="1"/>
  <c r="E40" i="2"/>
  <c r="D40" i="2"/>
  <c r="C40" i="2"/>
  <c r="F40" i="2" s="1"/>
  <c r="E39" i="2"/>
  <c r="D39" i="2"/>
  <c r="C39" i="2"/>
  <c r="F39" i="2" s="1"/>
  <c r="E38" i="2"/>
  <c r="D38" i="2"/>
  <c r="C38" i="2"/>
  <c r="F38" i="2" s="1"/>
  <c r="E37" i="2"/>
  <c r="D37" i="2"/>
  <c r="C37" i="2"/>
  <c r="F37" i="2" s="1"/>
  <c r="E36" i="2"/>
  <c r="D36" i="2"/>
  <c r="C36" i="2"/>
  <c r="F36" i="2" s="1"/>
  <c r="E35" i="2"/>
  <c r="D35" i="2"/>
  <c r="C35" i="2"/>
  <c r="F35" i="2" s="1"/>
  <c r="E34" i="2"/>
  <c r="D34" i="2"/>
  <c r="C34" i="2"/>
  <c r="E33" i="2"/>
  <c r="D33" i="2"/>
  <c r="C33" i="2"/>
  <c r="F33" i="2" s="1"/>
  <c r="E32" i="2"/>
  <c r="D32" i="2"/>
  <c r="C32" i="2"/>
  <c r="F32" i="2" s="1"/>
  <c r="E31" i="2"/>
  <c r="D31" i="2"/>
  <c r="C31" i="2"/>
  <c r="F31" i="2" s="1"/>
  <c r="E30" i="2"/>
  <c r="D30" i="2"/>
  <c r="C30" i="2"/>
  <c r="F30" i="2" s="1"/>
  <c r="E29" i="2"/>
  <c r="D29" i="2"/>
  <c r="C29" i="2"/>
  <c r="F29" i="2" s="1"/>
  <c r="E28" i="2"/>
  <c r="D28" i="2"/>
  <c r="C28" i="2"/>
  <c r="E27" i="2"/>
  <c r="D27" i="2"/>
  <c r="C27" i="2"/>
  <c r="F27" i="2" s="1"/>
  <c r="E26" i="2"/>
  <c r="D26" i="2"/>
  <c r="C26" i="2"/>
  <c r="F26" i="2" s="1"/>
  <c r="E25" i="2"/>
  <c r="D25" i="2"/>
  <c r="C25" i="2"/>
  <c r="E24" i="2"/>
  <c r="D24" i="2"/>
  <c r="C24" i="2"/>
  <c r="F24" i="2" s="1"/>
  <c r="E23" i="2"/>
  <c r="D23" i="2"/>
  <c r="C23" i="2"/>
  <c r="F23" i="2" s="1"/>
  <c r="E22" i="2"/>
  <c r="D22" i="2"/>
  <c r="C22" i="2"/>
  <c r="F22" i="2" s="1"/>
  <c r="E21" i="2"/>
  <c r="D21" i="2"/>
  <c r="C21" i="2"/>
  <c r="F21" i="2" s="1"/>
  <c r="E20" i="2"/>
  <c r="D20" i="2"/>
  <c r="C20" i="2"/>
  <c r="E19" i="2"/>
  <c r="D19" i="2"/>
  <c r="C19" i="2"/>
  <c r="F19" i="2" s="1"/>
  <c r="E18" i="2"/>
  <c r="D18" i="2"/>
  <c r="C18" i="2"/>
  <c r="E17" i="2"/>
  <c r="D17" i="2"/>
  <c r="C17" i="2"/>
  <c r="F17" i="2" s="1"/>
  <c r="E16" i="2"/>
  <c r="D16" i="2"/>
  <c r="C16" i="2"/>
  <c r="F16" i="2" s="1"/>
  <c r="E15" i="2"/>
  <c r="D15" i="2"/>
  <c r="C15" i="2"/>
  <c r="F15" i="2" s="1"/>
  <c r="E14" i="2"/>
  <c r="D14" i="2"/>
  <c r="C14" i="2"/>
  <c r="F14" i="2" s="1"/>
  <c r="E13" i="2"/>
  <c r="D13" i="2"/>
  <c r="C13" i="2"/>
  <c r="F13" i="2" s="1"/>
  <c r="E12" i="2"/>
  <c r="D12" i="2"/>
  <c r="C12" i="2"/>
  <c r="E11" i="2"/>
  <c r="D11" i="2"/>
  <c r="C11" i="2"/>
  <c r="F11" i="2" s="1"/>
  <c r="E10" i="2"/>
  <c r="D10" i="2"/>
  <c r="C10" i="2"/>
  <c r="F10" i="2" s="1"/>
  <c r="E9" i="2"/>
  <c r="D9" i="2"/>
  <c r="C9" i="2"/>
  <c r="F9" i="2" s="1"/>
  <c r="E8" i="2"/>
  <c r="D8" i="2"/>
  <c r="C8" i="2"/>
  <c r="F8" i="2" s="1"/>
  <c r="E7" i="2"/>
  <c r="D7" i="2"/>
  <c r="C7" i="2"/>
  <c r="F7" i="2" s="1"/>
  <c r="E6" i="2"/>
  <c r="D6" i="2"/>
  <c r="C6" i="2"/>
  <c r="F6" i="2" s="1"/>
  <c r="E5" i="2"/>
  <c r="D5" i="2"/>
  <c r="C5" i="2"/>
  <c r="F5" i="2" s="1"/>
  <c r="E4" i="2"/>
  <c r="D4" i="2"/>
  <c r="C4" i="2"/>
  <c r="F4" i="2" s="1"/>
  <c r="E3" i="2"/>
  <c r="D3" i="2"/>
  <c r="C3" i="2"/>
  <c r="F3" i="2" s="1"/>
  <c r="E64" i="2"/>
  <c r="D64" i="2"/>
  <c r="C64" i="2"/>
  <c r="E63" i="2"/>
  <c r="D63" i="2"/>
  <c r="C63" i="2"/>
  <c r="F63" i="2" s="1"/>
  <c r="E62" i="2"/>
  <c r="D62" i="2"/>
  <c r="C62" i="2"/>
  <c r="F62" i="2" s="1"/>
  <c r="E61" i="2"/>
  <c r="D61" i="2"/>
  <c r="C61" i="2"/>
  <c r="F61" i="2" s="1"/>
  <c r="E60" i="2"/>
  <c r="D60" i="2"/>
  <c r="C60" i="2"/>
  <c r="F60" i="2" s="1"/>
  <c r="E59" i="2"/>
  <c r="D59" i="2"/>
  <c r="C59" i="2"/>
  <c r="F59" i="2" s="1"/>
  <c r="E58" i="2"/>
  <c r="D58" i="2"/>
  <c r="C58" i="2"/>
  <c r="E57" i="2"/>
  <c r="D57" i="2"/>
  <c r="C57" i="2"/>
  <c r="E56" i="2"/>
  <c r="D56" i="2"/>
  <c r="C56" i="2"/>
  <c r="F56" i="2" s="1"/>
  <c r="E55" i="2"/>
  <c r="D55" i="2"/>
  <c r="C55" i="2"/>
  <c r="F55" i="2" s="1"/>
  <c r="E54" i="2"/>
  <c r="D54" i="2"/>
  <c r="C54" i="2"/>
  <c r="F54" i="2" s="1"/>
  <c r="E53" i="2"/>
  <c r="D53" i="2"/>
  <c r="C53" i="2"/>
  <c r="F53" i="2" s="1"/>
  <c r="E52" i="2"/>
  <c r="D52" i="2"/>
  <c r="C52" i="2"/>
  <c r="F52" i="2" s="1"/>
  <c r="E51" i="2"/>
  <c r="D51" i="2"/>
  <c r="C51" i="2"/>
  <c r="F51" i="2" s="1"/>
  <c r="E50" i="2"/>
  <c r="D50" i="2"/>
  <c r="C50" i="2"/>
  <c r="F50" i="2" s="1"/>
  <c r="E49" i="2"/>
  <c r="D49" i="2"/>
  <c r="C49" i="2"/>
  <c r="F49" i="2" s="1"/>
  <c r="E48" i="2"/>
  <c r="D48" i="2"/>
  <c r="C48" i="2"/>
  <c r="E47" i="2"/>
  <c r="D47" i="2"/>
  <c r="C47" i="2"/>
  <c r="F47" i="2" s="1"/>
  <c r="E46" i="2"/>
  <c r="D46" i="2"/>
  <c r="C46" i="2"/>
  <c r="F46" i="2" s="1"/>
  <c r="E45" i="2"/>
  <c r="D45" i="2"/>
  <c r="C45" i="2"/>
  <c r="F45" i="2" s="1"/>
  <c r="E44" i="2"/>
  <c r="D44" i="2"/>
  <c r="C44" i="2"/>
  <c r="F44" i="2" s="1"/>
  <c r="E43" i="2"/>
  <c r="D43" i="2"/>
  <c r="C43" i="2"/>
  <c r="F43" i="2" s="1"/>
  <c r="L32" i="1"/>
  <c r="F32" i="1"/>
  <c r="L31" i="1"/>
  <c r="F31" i="1"/>
  <c r="L30" i="1"/>
  <c r="F30" i="1"/>
  <c r="L29" i="1"/>
  <c r="F29" i="1"/>
  <c r="L28" i="1"/>
  <c r="F28" i="1"/>
  <c r="L27" i="1"/>
  <c r="F27" i="1"/>
  <c r="L26" i="1"/>
  <c r="F26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L12" i="1"/>
  <c r="F12" i="1"/>
  <c r="L11" i="1"/>
  <c r="F11" i="1"/>
  <c r="L10" i="1"/>
  <c r="F10" i="1"/>
  <c r="L9" i="1"/>
  <c r="F9" i="1"/>
  <c r="L8" i="1"/>
  <c r="F8" i="1"/>
  <c r="L7" i="1"/>
  <c r="F7" i="1"/>
  <c r="L6" i="1"/>
  <c r="F6" i="1"/>
  <c r="L5" i="1"/>
  <c r="F5" i="1"/>
  <c r="L4" i="1"/>
  <c r="F4" i="1"/>
  <c r="L3" i="1"/>
  <c r="F3" i="1"/>
  <c r="L2" i="1"/>
  <c r="F2" i="1"/>
  <c r="F57" i="2" l="1"/>
  <c r="F48" i="2"/>
  <c r="F64" i="2"/>
  <c r="F18" i="2"/>
  <c r="F34" i="2"/>
</calcChain>
</file>

<file path=xl/sharedStrings.xml><?xml version="1.0" encoding="utf-8"?>
<sst xmlns="http://schemas.openxmlformats.org/spreadsheetml/2006/main" count="158" uniqueCount="80">
  <si>
    <t>Ins</t>
  </si>
  <si>
    <t>n</t>
  </si>
  <si>
    <t>W_Best</t>
  </si>
  <si>
    <t>W_Avg</t>
  </si>
  <si>
    <t>N_veh</t>
    <phoneticPr fontId="3" type="noConversion"/>
  </si>
  <si>
    <t>Gap</t>
  </si>
  <si>
    <t>001</t>
  </si>
  <si>
    <t>032</t>
  </si>
  <si>
    <t>002</t>
  </si>
  <si>
    <t>033</t>
  </si>
  <si>
    <t>003</t>
  </si>
  <si>
    <t>034</t>
  </si>
  <si>
    <t>004</t>
  </si>
  <si>
    <t>035</t>
  </si>
  <si>
    <t>005</t>
  </si>
  <si>
    <t>036</t>
  </si>
  <si>
    <t>006</t>
  </si>
  <si>
    <t>037</t>
  </si>
  <si>
    <t>007</t>
  </si>
  <si>
    <t>038</t>
  </si>
  <si>
    <t>008</t>
  </si>
  <si>
    <t>039</t>
  </si>
  <si>
    <t>009</t>
  </si>
  <si>
    <t>040</t>
  </si>
  <si>
    <t>010</t>
  </si>
  <si>
    <t>041</t>
  </si>
  <si>
    <t>011</t>
  </si>
  <si>
    <t>042</t>
  </si>
  <si>
    <t>012</t>
  </si>
  <si>
    <t>043</t>
  </si>
  <si>
    <t>013</t>
  </si>
  <si>
    <t>044</t>
  </si>
  <si>
    <t>014</t>
  </si>
  <si>
    <t>045</t>
  </si>
  <si>
    <t>015</t>
  </si>
  <si>
    <t>046</t>
  </si>
  <si>
    <t>016</t>
  </si>
  <si>
    <t>047</t>
  </si>
  <si>
    <t>017</t>
  </si>
  <si>
    <t>048</t>
  </si>
  <si>
    <t>018</t>
  </si>
  <si>
    <t>049</t>
  </si>
  <si>
    <t>019</t>
  </si>
  <si>
    <t>050</t>
  </si>
  <si>
    <t>020</t>
  </si>
  <si>
    <t>051</t>
  </si>
  <si>
    <t>021</t>
  </si>
  <si>
    <t>052</t>
  </si>
  <si>
    <t>022</t>
  </si>
  <si>
    <t>053</t>
  </si>
  <si>
    <t>023</t>
  </si>
  <si>
    <t>054</t>
  </si>
  <si>
    <t>024</t>
  </si>
  <si>
    <t>055</t>
  </si>
  <si>
    <t>025</t>
  </si>
  <si>
    <t>056</t>
  </si>
  <si>
    <t>026</t>
  </si>
  <si>
    <t>057</t>
  </si>
  <si>
    <t>027</t>
  </si>
  <si>
    <t>058</t>
  </si>
  <si>
    <t>028</t>
  </si>
  <si>
    <t>059</t>
  </si>
  <si>
    <t>029</t>
  </si>
  <si>
    <t>060</t>
  </si>
  <si>
    <t>030</t>
  </si>
  <si>
    <t>061</t>
  </si>
  <si>
    <t>031</t>
  </si>
  <si>
    <t>062</t>
  </si>
  <si>
    <t>Ins</t>
    <phoneticPr fontId="3" type="noConversion"/>
  </si>
  <si>
    <t>n</t>
    <phoneticPr fontId="3" type="noConversion"/>
  </si>
  <si>
    <t>W_Best</t>
    <phoneticPr fontId="3" type="noConversion"/>
  </si>
  <si>
    <t>W_Avg</t>
    <phoneticPr fontId="3" type="noConversion"/>
  </si>
  <si>
    <t>N_veh(Best)</t>
    <phoneticPr fontId="3" type="noConversion"/>
  </si>
  <si>
    <t>w</t>
    <phoneticPr fontId="3" type="noConversion"/>
  </si>
  <si>
    <t>summary</t>
    <phoneticPr fontId="3" type="noConversion"/>
  </si>
  <si>
    <t>srand2</t>
    <phoneticPr fontId="3" type="noConversion"/>
  </si>
  <si>
    <t>srand10</t>
    <phoneticPr fontId="3" type="noConversion"/>
  </si>
  <si>
    <t>srand20</t>
    <phoneticPr fontId="3" type="noConversion"/>
  </si>
  <si>
    <t>srand30</t>
    <phoneticPr fontId="3" type="noConversion"/>
  </si>
  <si>
    <t>srand40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</si>
</sst>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);[Red]\(0.00\)"/>
    <numFmt numFmtId="178" formatCode="0.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78" fontId="1" fillId="0" borderId="0" xfId="0" applyNumberFormat="1" applyFont="1" applyFill="1" applyAlignment="1">
      <alignment horizont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07CC-ACD0-487A-8FC0-BC562B32EC48}">
  <dimension ref="A1:L32"/>
  <sheetViews>
    <sheetView tabSelected="1" zoomScale="83" workbookViewId="0">
      <selection activeCell="D19" sqref="D19"/>
    </sheetView>
  </sheetViews>
  <sheetFormatPr defaultRowHeight="13.9" x14ac:dyDescent="0.4"/>
  <cols>
    <col min="2" max="2" width="9.1328125" bestFit="1" customWidth="1"/>
    <col min="3" max="4" width="10.796875" bestFit="1" customWidth="1"/>
    <col min="5" max="6" width="9.1328125" bestFit="1" customWidth="1"/>
    <col min="8" max="8" width="9.1328125" bestFit="1" customWidth="1"/>
    <col min="9" max="9" width="10.6640625" customWidth="1"/>
    <col min="10" max="10" width="10.46484375" customWidth="1"/>
    <col min="11" max="12" width="9.1328125" bestFit="1" customWidth="1"/>
  </cols>
  <sheetData>
    <row r="1" spans="1:12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5" t="s">
        <v>5</v>
      </c>
    </row>
    <row r="2" spans="1:12" x14ac:dyDescent="0.4">
      <c r="A2" s="6" t="s">
        <v>6</v>
      </c>
      <c r="B2" s="7">
        <v>30</v>
      </c>
      <c r="C2" s="8">
        <v>473540.81953603512</v>
      </c>
      <c r="D2" s="8">
        <v>473540.81953603512</v>
      </c>
      <c r="E2" s="7">
        <v>9</v>
      </c>
      <c r="F2" s="8">
        <f>(D2/C2-1)*100</f>
        <v>0</v>
      </c>
      <c r="G2" s="9" t="s">
        <v>7</v>
      </c>
      <c r="H2" s="7">
        <v>87</v>
      </c>
      <c r="I2" s="7">
        <v>962199.32367280289</v>
      </c>
      <c r="J2" s="7">
        <v>962776.70244727877</v>
      </c>
      <c r="K2" s="7">
        <v>18</v>
      </c>
      <c r="L2" s="8">
        <f>(J2/I2-1)*100</f>
        <v>6.0006150521085821E-2</v>
      </c>
    </row>
    <row r="3" spans="1:12" x14ac:dyDescent="0.4">
      <c r="A3" s="6" t="s">
        <v>8</v>
      </c>
      <c r="B3" s="7">
        <v>41</v>
      </c>
      <c r="C3" s="8">
        <v>481424.41570212552</v>
      </c>
      <c r="D3" s="8">
        <v>481424.5965529519</v>
      </c>
      <c r="E3" s="7">
        <v>9</v>
      </c>
      <c r="F3" s="8">
        <f t="shared" ref="F3:F32" si="0">(D3/C3-1)*100</f>
        <v>3.756577782176862E-5</v>
      </c>
      <c r="G3" s="9" t="s">
        <v>9</v>
      </c>
      <c r="H3" s="7">
        <v>87</v>
      </c>
      <c r="I3" s="7">
        <v>1277506.2255405791</v>
      </c>
      <c r="J3" s="7">
        <v>1279167.4403876672</v>
      </c>
      <c r="K3" s="7">
        <v>24</v>
      </c>
      <c r="L3" s="8">
        <f t="shared" ref="L3:L32" si="1">(J3/I3-1)*100</f>
        <v>0.13003575355456931</v>
      </c>
    </row>
    <row r="4" spans="1:12" x14ac:dyDescent="0.4">
      <c r="A4" s="6" t="s">
        <v>10</v>
      </c>
      <c r="B4" s="7">
        <v>43</v>
      </c>
      <c r="C4" s="8">
        <v>512164.03879859258</v>
      </c>
      <c r="D4" s="8">
        <v>512164.17080605438</v>
      </c>
      <c r="E4" s="7">
        <v>10</v>
      </c>
      <c r="F4" s="8">
        <f t="shared" si="0"/>
        <v>2.5774449552429246E-5</v>
      </c>
      <c r="G4" s="9" t="s">
        <v>11</v>
      </c>
      <c r="H4" s="7">
        <v>87</v>
      </c>
      <c r="I4" s="7">
        <v>1096065.6546662131</v>
      </c>
      <c r="J4" s="7">
        <v>1097068.1035367807</v>
      </c>
      <c r="K4" s="7">
        <v>20</v>
      </c>
      <c r="L4" s="8">
        <f t="shared" si="1"/>
        <v>9.145883426782131E-2</v>
      </c>
    </row>
    <row r="5" spans="1:12" x14ac:dyDescent="0.4">
      <c r="A5" s="6" t="s">
        <v>12</v>
      </c>
      <c r="B5" s="7">
        <v>44</v>
      </c>
      <c r="C5" s="8">
        <v>704427.43769773201</v>
      </c>
      <c r="D5" s="8">
        <v>704427.43769773201</v>
      </c>
      <c r="E5" s="7">
        <v>12</v>
      </c>
      <c r="F5" s="8">
        <f t="shared" si="0"/>
        <v>0</v>
      </c>
      <c r="G5" s="9" t="s">
        <v>13</v>
      </c>
      <c r="H5" s="7">
        <v>88</v>
      </c>
      <c r="I5" s="7">
        <v>959746.0871865314</v>
      </c>
      <c r="J5" s="7">
        <v>964397.67759686126</v>
      </c>
      <c r="K5" s="7">
        <v>18</v>
      </c>
      <c r="L5" s="8">
        <f t="shared" si="1"/>
        <v>0.48466885902769263</v>
      </c>
    </row>
    <row r="6" spans="1:12" x14ac:dyDescent="0.4">
      <c r="A6" s="6" t="s">
        <v>14</v>
      </c>
      <c r="B6" s="7">
        <v>51</v>
      </c>
      <c r="C6" s="8">
        <v>917399.3082396735</v>
      </c>
      <c r="D6" s="8">
        <v>917526.98813079088</v>
      </c>
      <c r="E6" s="7">
        <v>17</v>
      </c>
      <c r="F6" s="8">
        <f t="shared" si="0"/>
        <v>1.3917591824053055E-2</v>
      </c>
      <c r="G6" s="9" t="s">
        <v>15</v>
      </c>
      <c r="H6" s="7">
        <v>90</v>
      </c>
      <c r="I6" s="7">
        <v>1162106.4300316919</v>
      </c>
      <c r="J6" s="7">
        <v>1163883.6718711569</v>
      </c>
      <c r="K6" s="7">
        <v>22</v>
      </c>
      <c r="L6" s="8">
        <f t="shared" si="1"/>
        <v>0.15293279458203912</v>
      </c>
    </row>
    <row r="7" spans="1:12" x14ac:dyDescent="0.4">
      <c r="A7" s="6" t="s">
        <v>16</v>
      </c>
      <c r="B7" s="7">
        <v>53</v>
      </c>
      <c r="C7" s="8">
        <v>582544.82700201776</v>
      </c>
      <c r="D7" s="8">
        <v>582798.73785151844</v>
      </c>
      <c r="E7" s="7">
        <v>10</v>
      </c>
      <c r="F7" s="8">
        <f t="shared" si="0"/>
        <v>4.3586491155944707E-2</v>
      </c>
      <c r="G7" s="9" t="s">
        <v>17</v>
      </c>
      <c r="H7" s="7">
        <v>91</v>
      </c>
      <c r="I7" s="7">
        <v>1099617.749791662</v>
      </c>
      <c r="J7" s="7">
        <v>1101174.512649595</v>
      </c>
      <c r="K7" s="7">
        <v>20</v>
      </c>
      <c r="L7" s="8">
        <f t="shared" si="1"/>
        <v>0.14157309285232067</v>
      </c>
    </row>
    <row r="8" spans="1:12" x14ac:dyDescent="0.4">
      <c r="A8" s="6" t="s">
        <v>18</v>
      </c>
      <c r="B8" s="7">
        <v>54</v>
      </c>
      <c r="C8" s="8">
        <v>456332.20044595952</v>
      </c>
      <c r="D8" s="8">
        <v>456332.20044595952</v>
      </c>
      <c r="E8" s="7">
        <v>8</v>
      </c>
      <c r="F8" s="8">
        <f t="shared" si="0"/>
        <v>0</v>
      </c>
      <c r="G8" s="9" t="s">
        <v>19</v>
      </c>
      <c r="H8" s="7">
        <v>93</v>
      </c>
      <c r="I8" s="7">
        <v>857607.6464494121</v>
      </c>
      <c r="J8" s="7">
        <v>857796.19428232836</v>
      </c>
      <c r="K8" s="7">
        <v>16</v>
      </c>
      <c r="L8" s="8">
        <f t="shared" si="1"/>
        <v>2.1985325538653733E-2</v>
      </c>
    </row>
    <row r="9" spans="1:12" x14ac:dyDescent="0.4">
      <c r="A9" s="6" t="s">
        <v>20</v>
      </c>
      <c r="B9" s="7">
        <v>57</v>
      </c>
      <c r="C9" s="8">
        <v>800460.92371232854</v>
      </c>
      <c r="D9" s="8">
        <v>807642.06680424232</v>
      </c>
      <c r="E9" s="7">
        <v>15</v>
      </c>
      <c r="F9" s="8">
        <f t="shared" si="0"/>
        <v>0.89712600317946034</v>
      </c>
      <c r="G9" s="9" t="s">
        <v>21</v>
      </c>
      <c r="H9" s="7">
        <v>98</v>
      </c>
      <c r="I9" s="7">
        <v>1543646.9258569251</v>
      </c>
      <c r="J9" s="7">
        <v>1544612.1715715476</v>
      </c>
      <c r="K9" s="7">
        <v>28</v>
      </c>
      <c r="L9" s="8">
        <f t="shared" si="1"/>
        <v>6.2530213253708666E-2</v>
      </c>
    </row>
    <row r="10" spans="1:12" x14ac:dyDescent="0.4">
      <c r="A10" s="6" t="s">
        <v>22</v>
      </c>
      <c r="B10" s="7">
        <v>59</v>
      </c>
      <c r="C10" s="8">
        <v>583985.65053005051</v>
      </c>
      <c r="D10" s="8">
        <v>584010.76563834981</v>
      </c>
      <c r="E10" s="7">
        <v>11</v>
      </c>
      <c r="F10" s="8">
        <f t="shared" si="0"/>
        <v>4.3006379140564377E-3</v>
      </c>
      <c r="G10" s="9" t="s">
        <v>23</v>
      </c>
      <c r="H10" s="7">
        <v>98</v>
      </c>
      <c r="I10" s="7">
        <v>1397123.7464447159</v>
      </c>
      <c r="J10" s="7">
        <v>1398227.5822591009</v>
      </c>
      <c r="K10" s="7">
        <v>26</v>
      </c>
      <c r="L10" s="8">
        <f t="shared" si="1"/>
        <v>7.9007734081826264E-2</v>
      </c>
    </row>
    <row r="11" spans="1:12" x14ac:dyDescent="0.4">
      <c r="A11" s="6" t="s">
        <v>24</v>
      </c>
      <c r="B11" s="7">
        <v>60</v>
      </c>
      <c r="C11" s="8">
        <v>974685.48944807949</v>
      </c>
      <c r="D11" s="8">
        <v>974700.5016655752</v>
      </c>
      <c r="E11" s="7">
        <v>19</v>
      </c>
      <c r="F11" s="8">
        <f t="shared" si="0"/>
        <v>1.5402114485363327E-3</v>
      </c>
      <c r="G11" s="9" t="s">
        <v>25</v>
      </c>
      <c r="H11" s="7">
        <v>104</v>
      </c>
      <c r="I11" s="8">
        <v>1033010.923101312</v>
      </c>
      <c r="J11" s="8">
        <v>1034156.6515992803</v>
      </c>
      <c r="K11" s="7">
        <v>20</v>
      </c>
      <c r="L11" s="8">
        <f t="shared" si="1"/>
        <v>0.11091155692029009</v>
      </c>
    </row>
    <row r="12" spans="1:12" x14ac:dyDescent="0.4">
      <c r="A12" s="6" t="s">
        <v>26</v>
      </c>
      <c r="B12" s="7">
        <v>61</v>
      </c>
      <c r="C12" s="8">
        <v>857931.47404298559</v>
      </c>
      <c r="D12" s="8">
        <v>857976.75970183406</v>
      </c>
      <c r="E12" s="7">
        <v>16</v>
      </c>
      <c r="F12" s="8">
        <f t="shared" si="0"/>
        <v>5.2784703928665522E-3</v>
      </c>
      <c r="G12" s="9" t="s">
        <v>27</v>
      </c>
      <c r="H12" s="7">
        <v>105</v>
      </c>
      <c r="I12" s="8">
        <v>1263847.706853711</v>
      </c>
      <c r="J12" s="8">
        <v>1278725.4713642038</v>
      </c>
      <c r="K12" s="7">
        <v>24</v>
      </c>
      <c r="L12" s="8">
        <f t="shared" si="1"/>
        <v>1.1771801641774049</v>
      </c>
    </row>
    <row r="13" spans="1:12" x14ac:dyDescent="0.4">
      <c r="A13" s="6" t="s">
        <v>28</v>
      </c>
      <c r="B13" s="7">
        <v>62</v>
      </c>
      <c r="C13" s="8">
        <v>632338.09807718825</v>
      </c>
      <c r="D13" s="8">
        <v>632360.58157488576</v>
      </c>
      <c r="E13" s="7">
        <v>12</v>
      </c>
      <c r="F13" s="8">
        <f t="shared" si="0"/>
        <v>3.5556133286762659E-3</v>
      </c>
      <c r="G13" s="9" t="s">
        <v>29</v>
      </c>
      <c r="H13" s="7">
        <v>106</v>
      </c>
      <c r="I13" s="8">
        <v>1290801.592789859</v>
      </c>
      <c r="J13" s="8">
        <v>1292573.9945367442</v>
      </c>
      <c r="K13" s="7">
        <v>24</v>
      </c>
      <c r="L13" s="8">
        <f t="shared" si="1"/>
        <v>0.13731016112665806</v>
      </c>
    </row>
    <row r="14" spans="1:12" x14ac:dyDescent="0.4">
      <c r="A14" s="6" t="s">
        <v>30</v>
      </c>
      <c r="B14" s="7">
        <v>64</v>
      </c>
      <c r="C14" s="8">
        <v>988683.49332508736</v>
      </c>
      <c r="D14" s="8">
        <v>989738.07175744348</v>
      </c>
      <c r="E14" s="7">
        <v>18</v>
      </c>
      <c r="F14" s="8">
        <f t="shared" si="0"/>
        <v>0.10666491748632101</v>
      </c>
      <c r="G14" s="9" t="s">
        <v>31</v>
      </c>
      <c r="H14" s="7">
        <v>110</v>
      </c>
      <c r="I14" s="8">
        <v>1100776.0335354961</v>
      </c>
      <c r="J14" s="8">
        <v>1114425.4361798312</v>
      </c>
      <c r="K14" s="7">
        <v>21</v>
      </c>
      <c r="L14" s="8">
        <f t="shared" si="1"/>
        <v>1.2399799985193694</v>
      </c>
    </row>
    <row r="15" spans="1:12" x14ac:dyDescent="0.4">
      <c r="A15" s="6" t="s">
        <v>32</v>
      </c>
      <c r="B15" s="7">
        <v>64</v>
      </c>
      <c r="C15" s="8">
        <v>907856.93373450555</v>
      </c>
      <c r="D15" s="8">
        <v>908379.39605086832</v>
      </c>
      <c r="E15" s="7">
        <v>17</v>
      </c>
      <c r="F15" s="8">
        <f t="shared" si="0"/>
        <v>5.7548970212040196E-2</v>
      </c>
      <c r="G15" s="9" t="s">
        <v>33</v>
      </c>
      <c r="H15" s="7">
        <v>110</v>
      </c>
      <c r="I15" s="8">
        <v>1399365.254172924</v>
      </c>
      <c r="J15" s="8">
        <v>1400932.1482344745</v>
      </c>
      <c r="K15" s="7">
        <v>25</v>
      </c>
      <c r="L15" s="8">
        <f t="shared" si="1"/>
        <v>0.11197177126400781</v>
      </c>
    </row>
    <row r="16" spans="1:12" x14ac:dyDescent="0.4">
      <c r="A16" s="6" t="s">
        <v>34</v>
      </c>
      <c r="B16" s="7">
        <v>65</v>
      </c>
      <c r="C16" s="8">
        <v>852678.1600684264</v>
      </c>
      <c r="D16" s="8">
        <v>852968.85244188458</v>
      </c>
      <c r="E16" s="7">
        <v>16</v>
      </c>
      <c r="F16" s="8">
        <f t="shared" si="0"/>
        <v>3.4091687470327869E-2</v>
      </c>
      <c r="G16" s="9" t="s">
        <v>35</v>
      </c>
      <c r="H16" s="7">
        <v>110</v>
      </c>
      <c r="I16" s="8">
        <v>927450.61483766988</v>
      </c>
      <c r="J16" s="8">
        <v>930506.17119556793</v>
      </c>
      <c r="K16" s="7">
        <v>18</v>
      </c>
      <c r="L16" s="8">
        <f t="shared" si="1"/>
        <v>0.32945758070717091</v>
      </c>
    </row>
    <row r="17" spans="1:12" x14ac:dyDescent="0.4">
      <c r="A17" s="6" t="s">
        <v>36</v>
      </c>
      <c r="B17" s="7">
        <v>66</v>
      </c>
      <c r="C17" s="8">
        <v>715882.56010531099</v>
      </c>
      <c r="D17" s="8">
        <v>716342.36198711698</v>
      </c>
      <c r="E17" s="7">
        <v>14</v>
      </c>
      <c r="F17" s="8">
        <f t="shared" si="0"/>
        <v>6.4228674845545619E-2</v>
      </c>
      <c r="G17" s="9" t="s">
        <v>37</v>
      </c>
      <c r="H17" s="7">
        <v>114</v>
      </c>
      <c r="I17" s="8">
        <v>1176727.898795007</v>
      </c>
      <c r="J17" s="8">
        <v>1201773.7777827659</v>
      </c>
      <c r="K17" s="7">
        <v>22</v>
      </c>
      <c r="L17" s="8">
        <f t="shared" si="1"/>
        <v>2.1284341956544495</v>
      </c>
    </row>
    <row r="18" spans="1:12" x14ac:dyDescent="0.4">
      <c r="A18" s="6" t="s">
        <v>38</v>
      </c>
      <c r="B18" s="7">
        <v>68</v>
      </c>
      <c r="C18" s="8">
        <v>1027173.900895382</v>
      </c>
      <c r="D18" s="8">
        <v>1028634.3894829126</v>
      </c>
      <c r="E18" s="7">
        <v>19</v>
      </c>
      <c r="F18" s="8">
        <f t="shared" si="0"/>
        <v>0.1421851340126068</v>
      </c>
      <c r="G18" s="9" t="s">
        <v>39</v>
      </c>
      <c r="H18" s="7">
        <v>115</v>
      </c>
      <c r="I18" s="8">
        <v>1406847.3725462719</v>
      </c>
      <c r="J18" s="8">
        <v>1412374.3654213538</v>
      </c>
      <c r="K18" s="7">
        <v>26</v>
      </c>
      <c r="L18" s="8">
        <f t="shared" si="1"/>
        <v>0.39286371662894393</v>
      </c>
    </row>
    <row r="19" spans="1:12" x14ac:dyDescent="0.4">
      <c r="A19" s="6" t="s">
        <v>40</v>
      </c>
      <c r="B19" s="7">
        <v>71</v>
      </c>
      <c r="C19" s="8">
        <v>985878.57004486246</v>
      </c>
      <c r="D19" s="8">
        <v>986549.62381271028</v>
      </c>
      <c r="E19" s="7">
        <v>18</v>
      </c>
      <c r="F19" s="8">
        <f t="shared" si="0"/>
        <v>6.8066574143843539E-2</v>
      </c>
      <c r="G19" s="9" t="s">
        <v>41</v>
      </c>
      <c r="H19" s="7">
        <v>116</v>
      </c>
      <c r="I19" s="8">
        <v>1203287.8192795981</v>
      </c>
      <c r="J19" s="8">
        <v>1206555.1899741148</v>
      </c>
      <c r="K19" s="7">
        <v>23</v>
      </c>
      <c r="L19" s="8">
        <f t="shared" si="1"/>
        <v>0.27153692093990767</v>
      </c>
    </row>
    <row r="20" spans="1:12" x14ac:dyDescent="0.4">
      <c r="A20" s="6" t="s">
        <v>42</v>
      </c>
      <c r="B20" s="7">
        <v>75</v>
      </c>
      <c r="C20" s="8">
        <v>908582.61979001993</v>
      </c>
      <c r="D20" s="8">
        <v>910366.61077415501</v>
      </c>
      <c r="E20" s="7">
        <v>17</v>
      </c>
      <c r="F20" s="8">
        <f t="shared" si="0"/>
        <v>0.19634879044323483</v>
      </c>
      <c r="G20" s="9" t="s">
        <v>43</v>
      </c>
      <c r="H20" s="7">
        <v>117</v>
      </c>
      <c r="I20" s="8">
        <v>1389789.037315354</v>
      </c>
      <c r="J20" s="8">
        <v>1403502.7424382616</v>
      </c>
      <c r="K20" s="7">
        <v>27</v>
      </c>
      <c r="L20" s="8">
        <f t="shared" si="1"/>
        <v>0.98674725117982032</v>
      </c>
    </row>
    <row r="21" spans="1:12" x14ac:dyDescent="0.4">
      <c r="A21" s="6" t="s">
        <v>44</v>
      </c>
      <c r="B21" s="7">
        <v>76</v>
      </c>
      <c r="C21" s="8">
        <v>770013.70939982403</v>
      </c>
      <c r="D21" s="8">
        <v>773647.64276698197</v>
      </c>
      <c r="E21" s="7">
        <v>14</v>
      </c>
      <c r="F21" s="8">
        <f t="shared" si="0"/>
        <v>0.47193099587672371</v>
      </c>
      <c r="G21" s="9" t="s">
        <v>45</v>
      </c>
      <c r="H21" s="7">
        <v>119</v>
      </c>
      <c r="I21" s="8">
        <v>1339879.726939189</v>
      </c>
      <c r="J21" s="8">
        <v>1345450.2770225783</v>
      </c>
      <c r="K21" s="7">
        <v>25</v>
      </c>
      <c r="L21" s="8">
        <f t="shared" si="1"/>
        <v>0.41575000885449853</v>
      </c>
    </row>
    <row r="22" spans="1:12" x14ac:dyDescent="0.4">
      <c r="A22" s="6" t="s">
        <v>46</v>
      </c>
      <c r="B22" s="7">
        <v>77</v>
      </c>
      <c r="C22" s="8">
        <v>913091.06679480418</v>
      </c>
      <c r="D22" s="8">
        <v>913579.47019265895</v>
      </c>
      <c r="E22" s="7">
        <v>17</v>
      </c>
      <c r="F22" s="8">
        <f t="shared" si="0"/>
        <v>5.3489012828600302E-2</v>
      </c>
      <c r="G22" s="9" t="s">
        <v>47</v>
      </c>
      <c r="H22" s="7">
        <v>121</v>
      </c>
      <c r="I22" s="8">
        <v>1462482.278685807</v>
      </c>
      <c r="J22" s="8">
        <v>1464033.6974542453</v>
      </c>
      <c r="K22" s="7">
        <v>28</v>
      </c>
      <c r="L22" s="8">
        <f t="shared" si="1"/>
        <v>0.10608120119119935</v>
      </c>
    </row>
    <row r="23" spans="1:12" x14ac:dyDescent="0.4">
      <c r="A23" s="6" t="s">
        <v>48</v>
      </c>
      <c r="B23" s="7">
        <v>79</v>
      </c>
      <c r="C23" s="8">
        <v>939971.13776111242</v>
      </c>
      <c r="D23" s="8">
        <v>940293.35130768921</v>
      </c>
      <c r="E23" s="7">
        <v>16</v>
      </c>
      <c r="F23" s="8">
        <f t="shared" si="0"/>
        <v>3.4279089392486028E-2</v>
      </c>
      <c r="G23" s="9" t="s">
        <v>49</v>
      </c>
      <c r="H23" s="7">
        <v>121</v>
      </c>
      <c r="I23" s="8">
        <v>1301354.496473599</v>
      </c>
      <c r="J23" s="8">
        <v>1305279.0728996224</v>
      </c>
      <c r="K23" s="7">
        <v>25</v>
      </c>
      <c r="L23" s="8">
        <f t="shared" si="1"/>
        <v>0.30157627584630475</v>
      </c>
    </row>
    <row r="24" spans="1:12" x14ac:dyDescent="0.4">
      <c r="A24" s="6" t="s">
        <v>50</v>
      </c>
      <c r="B24" s="7">
        <v>80</v>
      </c>
      <c r="C24" s="8">
        <v>1227087.598904666</v>
      </c>
      <c r="D24" s="8">
        <v>1233192.3214076061</v>
      </c>
      <c r="E24" s="7">
        <v>22</v>
      </c>
      <c r="F24" s="8">
        <f t="shared" si="0"/>
        <v>0.49749687865718872</v>
      </c>
      <c r="G24" s="9" t="s">
        <v>51</v>
      </c>
      <c r="H24" s="7">
        <v>123</v>
      </c>
      <c r="I24" s="8">
        <v>1478909.463217438</v>
      </c>
      <c r="J24" s="8">
        <v>1479194.6512191629</v>
      </c>
      <c r="K24" s="7">
        <v>27</v>
      </c>
      <c r="L24" s="8">
        <f t="shared" si="1"/>
        <v>1.9283668731451264E-2</v>
      </c>
    </row>
    <row r="25" spans="1:12" x14ac:dyDescent="0.4">
      <c r="A25" s="6" t="s">
        <v>52</v>
      </c>
      <c r="B25" s="7">
        <v>80</v>
      </c>
      <c r="C25" s="8">
        <v>917441.34250510903</v>
      </c>
      <c r="D25" s="8">
        <v>917600.51929818536</v>
      </c>
      <c r="E25" s="7">
        <v>17</v>
      </c>
      <c r="F25" s="8">
        <f t="shared" si="0"/>
        <v>1.7350078495659282E-2</v>
      </c>
      <c r="G25" s="9" t="s">
        <v>53</v>
      </c>
      <c r="H25" s="7">
        <v>127</v>
      </c>
      <c r="I25" s="8">
        <v>1141497.719030469</v>
      </c>
      <c r="J25" s="8">
        <v>1148926.5499966256</v>
      </c>
      <c r="K25" s="7">
        <v>22</v>
      </c>
      <c r="L25" s="8">
        <f t="shared" si="1"/>
        <v>0.65079682966571184</v>
      </c>
    </row>
    <row r="26" spans="1:12" x14ac:dyDescent="0.4">
      <c r="A26" s="6" t="s">
        <v>54</v>
      </c>
      <c r="B26" s="7">
        <v>81</v>
      </c>
      <c r="C26" s="8">
        <v>907247.48</v>
      </c>
      <c r="D26" s="8">
        <v>907453.17492916202</v>
      </c>
      <c r="E26" s="7">
        <v>18</v>
      </c>
      <c r="F26" s="8">
        <f t="shared" si="0"/>
        <v>2.2672416699576203E-2</v>
      </c>
      <c r="G26" s="9" t="s">
        <v>55</v>
      </c>
      <c r="H26" s="7">
        <v>128</v>
      </c>
      <c r="I26" s="8">
        <v>1770450.356537268</v>
      </c>
      <c r="J26" s="8">
        <v>1775732.7085960521</v>
      </c>
      <c r="K26" s="7">
        <v>33</v>
      </c>
      <c r="L26" s="8">
        <f t="shared" si="1"/>
        <v>0.29836205456308384</v>
      </c>
    </row>
    <row r="27" spans="1:12" x14ac:dyDescent="0.4">
      <c r="A27" s="6" t="s">
        <v>56</v>
      </c>
      <c r="B27" s="7">
        <v>82</v>
      </c>
      <c r="C27" s="8">
        <v>963464.3444100169</v>
      </c>
      <c r="D27" s="8">
        <v>963647.67043097003</v>
      </c>
      <c r="E27" s="7">
        <v>18</v>
      </c>
      <c r="F27" s="8">
        <f t="shared" si="0"/>
        <v>1.902779506235408E-2</v>
      </c>
      <c r="G27" s="9" t="s">
        <v>57</v>
      </c>
      <c r="H27" s="7">
        <v>129</v>
      </c>
      <c r="I27" s="8">
        <v>1652418.5801131609</v>
      </c>
      <c r="J27" s="8">
        <v>1655005.5949943219</v>
      </c>
      <c r="K27" s="7">
        <v>32</v>
      </c>
      <c r="L27" s="8">
        <f t="shared" si="1"/>
        <v>0.15655929510207667</v>
      </c>
    </row>
    <row r="28" spans="1:12" x14ac:dyDescent="0.4">
      <c r="A28" s="6" t="s">
        <v>58</v>
      </c>
      <c r="B28" s="7">
        <v>82</v>
      </c>
      <c r="C28" s="8">
        <v>949322.42763643397</v>
      </c>
      <c r="D28" s="8">
        <v>949525.34217939933</v>
      </c>
      <c r="E28" s="7">
        <v>18</v>
      </c>
      <c r="F28" s="8">
        <f t="shared" si="0"/>
        <v>2.1374670718632416E-2</v>
      </c>
      <c r="G28" s="9" t="s">
        <v>59</v>
      </c>
      <c r="H28" s="7">
        <v>135</v>
      </c>
      <c r="I28" s="8">
        <v>1516857.3478104051</v>
      </c>
      <c r="J28" s="8">
        <v>1523648.1985309171</v>
      </c>
      <c r="K28" s="7">
        <v>28</v>
      </c>
      <c r="L28" s="8">
        <f t="shared" si="1"/>
        <v>0.4476921135869949</v>
      </c>
    </row>
    <row r="29" spans="1:12" x14ac:dyDescent="0.4">
      <c r="A29" s="6" t="s">
        <v>60</v>
      </c>
      <c r="B29" s="7">
        <v>82</v>
      </c>
      <c r="C29" s="8">
        <v>869724.69084990292</v>
      </c>
      <c r="D29" s="8">
        <v>869983.23678150924</v>
      </c>
      <c r="E29" s="7">
        <v>16</v>
      </c>
      <c r="F29" s="8">
        <f t="shared" si="0"/>
        <v>2.9727330306528188E-2</v>
      </c>
      <c r="G29" s="9" t="s">
        <v>61</v>
      </c>
      <c r="H29" s="7">
        <v>136</v>
      </c>
      <c r="I29" s="8">
        <v>1487158.365115555</v>
      </c>
      <c r="J29" s="8">
        <v>1500916.2289213685</v>
      </c>
      <c r="K29" s="7">
        <v>28</v>
      </c>
      <c r="L29" s="8">
        <f t="shared" si="1"/>
        <v>0.92511087780113854</v>
      </c>
    </row>
    <row r="30" spans="1:12" x14ac:dyDescent="0.4">
      <c r="A30" s="6" t="s">
        <v>62</v>
      </c>
      <c r="B30" s="7">
        <v>85</v>
      </c>
      <c r="C30" s="8">
        <v>1196647.239538287</v>
      </c>
      <c r="D30" s="8">
        <v>1199716.4382096292</v>
      </c>
      <c r="E30" s="7">
        <v>21</v>
      </c>
      <c r="F30" s="8">
        <f t="shared" si="0"/>
        <v>0.25648316144750716</v>
      </c>
      <c r="G30" s="9" t="s">
        <v>63</v>
      </c>
      <c r="H30" s="7">
        <v>143</v>
      </c>
      <c r="I30" s="8">
        <v>1527337.6473773459</v>
      </c>
      <c r="J30" s="8">
        <v>1528400.8249640272</v>
      </c>
      <c r="K30" s="7">
        <v>29</v>
      </c>
      <c r="L30" s="8">
        <f t="shared" si="1"/>
        <v>6.96098592545491E-2</v>
      </c>
    </row>
    <row r="31" spans="1:12" x14ac:dyDescent="0.4">
      <c r="A31" s="6" t="s">
        <v>64</v>
      </c>
      <c r="B31" s="7">
        <v>85</v>
      </c>
      <c r="C31" s="8">
        <v>1161790.004119813</v>
      </c>
      <c r="D31" s="8">
        <v>1167335.849649566</v>
      </c>
      <c r="E31" s="7">
        <v>21</v>
      </c>
      <c r="F31" s="8">
        <f t="shared" si="0"/>
        <v>0.4773535243105087</v>
      </c>
      <c r="G31" s="9" t="s">
        <v>65</v>
      </c>
      <c r="H31" s="7">
        <v>145</v>
      </c>
      <c r="I31" s="8">
        <v>1751874.9834287891</v>
      </c>
      <c r="J31" s="8">
        <v>1756338.0693856389</v>
      </c>
      <c r="K31" s="7">
        <v>34</v>
      </c>
      <c r="L31" s="8">
        <f t="shared" si="1"/>
        <v>0.25476052795243564</v>
      </c>
    </row>
    <row r="32" spans="1:12" ht="14.25" thickBot="1" x14ac:dyDescent="0.45">
      <c r="A32" s="10" t="s">
        <v>66</v>
      </c>
      <c r="B32" s="11">
        <v>86</v>
      </c>
      <c r="C32" s="12">
        <v>1227154.502690491</v>
      </c>
      <c r="D32" s="12">
        <v>1228384.2432572977</v>
      </c>
      <c r="E32" s="11">
        <v>23</v>
      </c>
      <c r="F32" s="14">
        <f t="shared" si="0"/>
        <v>0.1002107366358862</v>
      </c>
      <c r="G32" s="13" t="s">
        <v>67</v>
      </c>
      <c r="H32" s="11">
        <v>165</v>
      </c>
      <c r="I32" s="12">
        <v>2319279.3489601589</v>
      </c>
      <c r="J32" s="12">
        <v>2322155.7549831336</v>
      </c>
      <c r="K32" s="11">
        <v>44</v>
      </c>
      <c r="L32" s="8">
        <f t="shared" si="1"/>
        <v>0.12402154247888042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FFB1-EBC0-4CCE-A7DA-4ABB7460F3B8}">
  <dimension ref="A1:U64"/>
  <sheetViews>
    <sheetView zoomScale="73" workbookViewId="0">
      <selection activeCell="Q27" sqref="Q27"/>
    </sheetView>
  </sheetViews>
  <sheetFormatPr defaultRowHeight="13.9" x14ac:dyDescent="0.4"/>
  <cols>
    <col min="3" max="4" width="11.265625" style="20" bestFit="1" customWidth="1"/>
    <col min="6" max="6" width="9.06640625" style="20"/>
    <col min="8" max="8" width="11.265625" style="20" bestFit="1" customWidth="1"/>
    <col min="11" max="11" width="11.265625" style="20" bestFit="1" customWidth="1"/>
    <col min="14" max="14" width="11.265625" style="20" bestFit="1" customWidth="1"/>
    <col min="17" max="17" width="11.265625" style="20" bestFit="1" customWidth="1"/>
    <col min="20" max="20" width="11.265625" style="20" bestFit="1" customWidth="1"/>
  </cols>
  <sheetData>
    <row r="1" spans="1:21" x14ac:dyDescent="0.4">
      <c r="A1" s="18" t="s">
        <v>74</v>
      </c>
      <c r="B1" s="18"/>
      <c r="C1" s="18"/>
      <c r="D1" s="18"/>
      <c r="E1" s="18"/>
      <c r="F1" s="18"/>
      <c r="H1" s="18" t="s">
        <v>75</v>
      </c>
      <c r="I1" s="18"/>
      <c r="J1" s="17"/>
      <c r="K1" s="18" t="s">
        <v>76</v>
      </c>
      <c r="L1" s="18"/>
      <c r="M1" s="15"/>
      <c r="N1" s="18" t="s">
        <v>77</v>
      </c>
      <c r="O1" s="18"/>
      <c r="P1" s="15"/>
      <c r="Q1" s="18" t="s">
        <v>78</v>
      </c>
      <c r="R1" s="18"/>
      <c r="S1" s="15"/>
      <c r="T1" s="18" t="s">
        <v>79</v>
      </c>
      <c r="U1" s="18"/>
    </row>
    <row r="2" spans="1:21" x14ac:dyDescent="0.4">
      <c r="A2" s="17" t="s">
        <v>68</v>
      </c>
      <c r="B2" s="17" t="s">
        <v>69</v>
      </c>
      <c r="C2" s="19" t="s">
        <v>70</v>
      </c>
      <c r="D2" s="19" t="s">
        <v>71</v>
      </c>
      <c r="E2" s="17" t="s">
        <v>72</v>
      </c>
      <c r="F2" s="19" t="s">
        <v>5</v>
      </c>
      <c r="G2" s="17"/>
      <c r="H2" s="19" t="s">
        <v>73</v>
      </c>
      <c r="I2" s="17" t="s">
        <v>4</v>
      </c>
      <c r="J2" s="17"/>
      <c r="K2" s="19" t="s">
        <v>73</v>
      </c>
      <c r="L2" s="17" t="s">
        <v>4</v>
      </c>
      <c r="M2" s="17"/>
      <c r="N2" s="19" t="s">
        <v>73</v>
      </c>
      <c r="O2" s="17" t="s">
        <v>4</v>
      </c>
      <c r="P2" s="17"/>
      <c r="Q2" s="19" t="s">
        <v>73</v>
      </c>
      <c r="R2" s="17" t="s">
        <v>4</v>
      </c>
      <c r="S2" s="17"/>
      <c r="T2" s="19" t="s">
        <v>73</v>
      </c>
      <c r="U2" s="17" t="s">
        <v>4</v>
      </c>
    </row>
    <row r="3" spans="1:21" x14ac:dyDescent="0.4">
      <c r="A3" s="17" t="s">
        <v>6</v>
      </c>
      <c r="B3" s="16">
        <v>30</v>
      </c>
      <c r="C3" s="19">
        <f t="shared" ref="C3:C42" si="0">MIN(H3,K3,N3,Q3,T3)</f>
        <v>473540.81953603512</v>
      </c>
      <c r="D3" s="19">
        <f t="shared" ref="D3:D42" si="1">AVERAGE(H3,K3,N3,Q3,T3)</f>
        <v>473540.81953603512</v>
      </c>
      <c r="E3" s="17">
        <f t="shared" ref="E3:E42" si="2">MIN(I3,L3,O3,R3,U3)</f>
        <v>9</v>
      </c>
      <c r="F3" s="19">
        <f t="shared" ref="F3:F42" si="3">(C3/D3-1)*100</f>
        <v>0</v>
      </c>
      <c r="G3" s="17"/>
      <c r="H3" s="19">
        <v>473540.81953603512</v>
      </c>
      <c r="I3" s="17">
        <v>9</v>
      </c>
      <c r="J3" s="17"/>
      <c r="K3" s="19">
        <v>473540.81953603512</v>
      </c>
      <c r="L3" s="17">
        <v>9</v>
      </c>
      <c r="M3" s="17"/>
      <c r="N3" s="19">
        <v>473540.81953603512</v>
      </c>
      <c r="O3" s="17">
        <v>9</v>
      </c>
      <c r="P3" s="17"/>
      <c r="Q3" s="19">
        <v>473540.81953603518</v>
      </c>
      <c r="R3" s="17">
        <v>9</v>
      </c>
      <c r="S3" s="17"/>
      <c r="T3" s="19">
        <v>473540.81953603512</v>
      </c>
      <c r="U3" s="17">
        <v>9</v>
      </c>
    </row>
    <row r="4" spans="1:21" x14ac:dyDescent="0.4">
      <c r="A4" s="17" t="s">
        <v>8</v>
      </c>
      <c r="B4" s="16">
        <v>41</v>
      </c>
      <c r="C4" s="19">
        <f t="shared" si="0"/>
        <v>481424.41570212552</v>
      </c>
      <c r="D4" s="19">
        <f t="shared" si="1"/>
        <v>481424.5965529519</v>
      </c>
      <c r="E4" s="17">
        <f t="shared" si="2"/>
        <v>9</v>
      </c>
      <c r="F4" s="19">
        <f t="shared" si="3"/>
        <v>-3.7565763710833977E-5</v>
      </c>
      <c r="G4" s="17"/>
      <c r="H4" s="19">
        <v>481424.41570212552</v>
      </c>
      <c r="I4" s="17">
        <v>9</v>
      </c>
      <c r="J4" s="17"/>
      <c r="K4" s="19">
        <v>481424.41570212552</v>
      </c>
      <c r="L4" s="17">
        <v>9</v>
      </c>
      <c r="M4" s="17"/>
      <c r="N4" s="19">
        <v>481424.41570212552</v>
      </c>
      <c r="O4" s="17">
        <v>9</v>
      </c>
      <c r="P4" s="17"/>
      <c r="Q4" s="19">
        <v>481424.41570212552</v>
      </c>
      <c r="R4" s="17">
        <v>9</v>
      </c>
      <c r="S4" s="17"/>
      <c r="T4" s="19">
        <v>481425.31995625759</v>
      </c>
      <c r="U4" s="17">
        <v>9</v>
      </c>
    </row>
    <row r="5" spans="1:21" x14ac:dyDescent="0.4">
      <c r="A5" s="17" t="s">
        <v>10</v>
      </c>
      <c r="B5" s="16">
        <v>43</v>
      </c>
      <c r="C5" s="19">
        <f t="shared" si="0"/>
        <v>512164.03879859258</v>
      </c>
      <c r="D5" s="19">
        <f t="shared" si="1"/>
        <v>512164.17080605438</v>
      </c>
      <c r="E5" s="17">
        <f t="shared" si="2"/>
        <v>10</v>
      </c>
      <c r="F5" s="19">
        <f t="shared" si="3"/>
        <v>-2.5774442902193329E-5</v>
      </c>
      <c r="G5" s="17"/>
      <c r="H5" s="19">
        <v>512164.6988359018</v>
      </c>
      <c r="I5" s="17">
        <v>10</v>
      </c>
      <c r="J5" s="17"/>
      <c r="K5" s="19">
        <v>512164.03879859258</v>
      </c>
      <c r="L5" s="17">
        <v>10</v>
      </c>
      <c r="M5" s="17"/>
      <c r="N5" s="19">
        <v>512164.03879859258</v>
      </c>
      <c r="O5" s="17">
        <v>10</v>
      </c>
      <c r="P5" s="17"/>
      <c r="Q5" s="19">
        <v>512164.03879859258</v>
      </c>
      <c r="R5" s="17">
        <v>10</v>
      </c>
      <c r="S5" s="17"/>
      <c r="T5" s="19">
        <v>512164.03879859258</v>
      </c>
      <c r="U5" s="17">
        <v>10</v>
      </c>
    </row>
    <row r="6" spans="1:21" x14ac:dyDescent="0.4">
      <c r="A6" s="17" t="s">
        <v>12</v>
      </c>
      <c r="B6" s="16">
        <v>44</v>
      </c>
      <c r="C6" s="19">
        <f t="shared" si="0"/>
        <v>704427.43769773201</v>
      </c>
      <c r="D6" s="19">
        <f t="shared" si="1"/>
        <v>704427.43769773201</v>
      </c>
      <c r="E6" s="17">
        <f t="shared" si="2"/>
        <v>12</v>
      </c>
      <c r="F6" s="19">
        <f t="shared" si="3"/>
        <v>0</v>
      </c>
      <c r="G6" s="17"/>
      <c r="H6" s="19">
        <v>704427.43769773201</v>
      </c>
      <c r="I6" s="17">
        <v>12</v>
      </c>
      <c r="J6" s="17"/>
      <c r="K6" s="19">
        <v>704427.43769773201</v>
      </c>
      <c r="L6" s="17">
        <v>12</v>
      </c>
      <c r="M6" s="17"/>
      <c r="N6" s="19">
        <v>704427.43769773212</v>
      </c>
      <c r="O6" s="17">
        <v>12</v>
      </c>
      <c r="P6" s="17"/>
      <c r="Q6" s="19">
        <v>704427.43769773201</v>
      </c>
      <c r="R6" s="17">
        <v>12</v>
      </c>
      <c r="S6" s="17"/>
      <c r="T6" s="19">
        <v>704427.43769773201</v>
      </c>
      <c r="U6" s="17">
        <v>12</v>
      </c>
    </row>
    <row r="7" spans="1:21" x14ac:dyDescent="0.4">
      <c r="A7" s="17" t="s">
        <v>14</v>
      </c>
      <c r="B7" s="16">
        <v>51</v>
      </c>
      <c r="C7" s="19">
        <f t="shared" si="0"/>
        <v>917399.3082396735</v>
      </c>
      <c r="D7" s="19">
        <f t="shared" si="1"/>
        <v>917526.98813079088</v>
      </c>
      <c r="E7" s="17">
        <f t="shared" si="2"/>
        <v>17</v>
      </c>
      <c r="F7" s="19">
        <f t="shared" si="3"/>
        <v>-1.3915655099960844E-2</v>
      </c>
      <c r="G7" s="17"/>
      <c r="H7" s="19">
        <v>917399.3082396735</v>
      </c>
      <c r="I7" s="17">
        <v>17</v>
      </c>
      <c r="J7" s="17"/>
      <c r="K7" s="19">
        <v>917515.97768089187</v>
      </c>
      <c r="L7" s="17">
        <v>17</v>
      </c>
      <c r="M7" s="17"/>
      <c r="N7" s="19">
        <v>917573.21824446332</v>
      </c>
      <c r="O7" s="17">
        <v>17</v>
      </c>
      <c r="P7" s="17"/>
      <c r="Q7" s="19">
        <v>917573.21824446321</v>
      </c>
      <c r="R7" s="17">
        <v>17</v>
      </c>
      <c r="S7" s="17"/>
      <c r="T7" s="19">
        <v>917573.21824446309</v>
      </c>
      <c r="U7" s="17">
        <v>17</v>
      </c>
    </row>
    <row r="8" spans="1:21" x14ac:dyDescent="0.4">
      <c r="A8" s="17" t="s">
        <v>16</v>
      </c>
      <c r="B8" s="16">
        <v>53</v>
      </c>
      <c r="C8" s="19">
        <f t="shared" si="0"/>
        <v>582544.82700201776</v>
      </c>
      <c r="D8" s="19">
        <f t="shared" si="1"/>
        <v>582798.73785151844</v>
      </c>
      <c r="E8" s="17">
        <f t="shared" si="2"/>
        <v>10</v>
      </c>
      <c r="F8" s="19">
        <f t="shared" si="3"/>
        <v>-4.3567501610708437E-2</v>
      </c>
      <c r="G8" s="17"/>
      <c r="H8" s="19">
        <v>582983.36639342399</v>
      </c>
      <c r="I8" s="17">
        <v>10</v>
      </c>
      <c r="J8" s="17"/>
      <c r="K8" s="19">
        <v>582544.82700201776</v>
      </c>
      <c r="L8" s="17">
        <v>10</v>
      </c>
      <c r="M8" s="17"/>
      <c r="N8" s="19">
        <v>582673.19426872768</v>
      </c>
      <c r="O8" s="17">
        <v>10</v>
      </c>
      <c r="P8" s="17"/>
      <c r="Q8" s="19">
        <v>582932.26375443896</v>
      </c>
      <c r="R8" s="17">
        <v>10</v>
      </c>
      <c r="S8" s="17"/>
      <c r="T8" s="19">
        <v>582860.03783898323</v>
      </c>
      <c r="U8" s="17">
        <v>10</v>
      </c>
    </row>
    <row r="9" spans="1:21" x14ac:dyDescent="0.4">
      <c r="A9" s="17" t="s">
        <v>18</v>
      </c>
      <c r="B9" s="16">
        <v>54</v>
      </c>
      <c r="C9" s="19">
        <f t="shared" si="0"/>
        <v>456332.20044595952</v>
      </c>
      <c r="D9" s="19">
        <f t="shared" si="1"/>
        <v>456332.20044595952</v>
      </c>
      <c r="E9" s="17">
        <f t="shared" si="2"/>
        <v>8</v>
      </c>
      <c r="F9" s="19">
        <f t="shared" si="3"/>
        <v>0</v>
      </c>
      <c r="G9" s="17"/>
      <c r="H9" s="19">
        <v>456332.20044595952</v>
      </c>
      <c r="I9" s="17">
        <v>8</v>
      </c>
      <c r="J9" s="17"/>
      <c r="K9" s="19">
        <v>456332.20044595952</v>
      </c>
      <c r="L9" s="17">
        <v>8</v>
      </c>
      <c r="M9" s="17"/>
      <c r="N9" s="19">
        <v>456332.20044595952</v>
      </c>
      <c r="O9" s="17">
        <v>8</v>
      </c>
      <c r="P9" s="17"/>
      <c r="Q9" s="19">
        <v>456332.20044595952</v>
      </c>
      <c r="R9" s="17">
        <v>8</v>
      </c>
      <c r="S9" s="17"/>
      <c r="T9" s="19">
        <v>456332.20044595952</v>
      </c>
      <c r="U9" s="17">
        <v>8</v>
      </c>
    </row>
    <row r="10" spans="1:21" x14ac:dyDescent="0.4">
      <c r="A10" s="17" t="s">
        <v>20</v>
      </c>
      <c r="B10" s="16">
        <v>57</v>
      </c>
      <c r="C10" s="19">
        <f t="shared" si="0"/>
        <v>800460.92371232854</v>
      </c>
      <c r="D10" s="19">
        <f t="shared" si="1"/>
        <v>807642.06680424232</v>
      </c>
      <c r="E10" s="17">
        <f t="shared" si="2"/>
        <v>15</v>
      </c>
      <c r="F10" s="19">
        <f t="shared" si="3"/>
        <v>-0.88914921437027727</v>
      </c>
      <c r="G10" s="17"/>
      <c r="H10" s="19">
        <v>800460.92371232854</v>
      </c>
      <c r="I10" s="17">
        <v>15</v>
      </c>
      <c r="J10" s="17"/>
      <c r="K10" s="19">
        <v>800767.96216122829</v>
      </c>
      <c r="L10" s="17">
        <v>15</v>
      </c>
      <c r="M10" s="17"/>
      <c r="N10" s="19">
        <v>820311.88506120199</v>
      </c>
      <c r="O10" s="17">
        <v>15</v>
      </c>
      <c r="P10" s="17"/>
      <c r="Q10" s="19">
        <v>802796.69549221732</v>
      </c>
      <c r="R10" s="17">
        <v>15</v>
      </c>
      <c r="S10" s="17"/>
      <c r="T10" s="19">
        <v>813872.86759423534</v>
      </c>
      <c r="U10" s="17">
        <v>15</v>
      </c>
    </row>
    <row r="11" spans="1:21" x14ac:dyDescent="0.4">
      <c r="A11" s="17" t="s">
        <v>22</v>
      </c>
      <c r="B11" s="16">
        <v>59</v>
      </c>
      <c r="C11" s="19">
        <f t="shared" si="0"/>
        <v>583985.65053005051</v>
      </c>
      <c r="D11" s="19">
        <f t="shared" si="1"/>
        <v>584010.76563834981</v>
      </c>
      <c r="E11" s="17">
        <f t="shared" si="2"/>
        <v>11</v>
      </c>
      <c r="F11" s="19">
        <f t="shared" si="3"/>
        <v>-4.300452967143098E-3</v>
      </c>
      <c r="G11" s="17"/>
      <c r="H11" s="19">
        <v>583986.12487615098</v>
      </c>
      <c r="I11" s="17">
        <v>11</v>
      </c>
      <c r="J11" s="17"/>
      <c r="K11" s="19">
        <v>583985.65053005051</v>
      </c>
      <c r="L11" s="17">
        <v>11</v>
      </c>
      <c r="M11" s="17"/>
      <c r="N11" s="19">
        <v>584107.23652947985</v>
      </c>
      <c r="O11" s="17">
        <v>11</v>
      </c>
      <c r="P11" s="17"/>
      <c r="Q11" s="19">
        <v>583986.19760959339</v>
      </c>
      <c r="R11" s="17">
        <v>11</v>
      </c>
      <c r="S11" s="17"/>
      <c r="T11" s="19">
        <v>583988.61864647444</v>
      </c>
      <c r="U11" s="17">
        <v>11</v>
      </c>
    </row>
    <row r="12" spans="1:21" x14ac:dyDescent="0.4">
      <c r="A12" s="17" t="s">
        <v>24</v>
      </c>
      <c r="B12" s="16">
        <v>60</v>
      </c>
      <c r="C12" s="19">
        <f t="shared" si="0"/>
        <v>974685.48944807949</v>
      </c>
      <c r="D12" s="19">
        <f t="shared" si="1"/>
        <v>974700.5016655752</v>
      </c>
      <c r="E12" s="17">
        <f t="shared" si="2"/>
        <v>19</v>
      </c>
      <c r="F12" s="19">
        <f t="shared" si="3"/>
        <v>-1.5401877263898633E-3</v>
      </c>
      <c r="G12" s="17"/>
      <c r="H12" s="19">
        <v>974760.55053555814</v>
      </c>
      <c r="I12" s="17">
        <v>19</v>
      </c>
      <c r="J12" s="17"/>
      <c r="K12" s="19">
        <v>974685.48944807961</v>
      </c>
      <c r="L12" s="17">
        <v>19</v>
      </c>
      <c r="M12" s="17"/>
      <c r="N12" s="19">
        <v>974685.48944807949</v>
      </c>
      <c r="O12" s="17">
        <v>19</v>
      </c>
      <c r="P12" s="17"/>
      <c r="Q12" s="19">
        <v>974685.48944807949</v>
      </c>
      <c r="R12" s="17">
        <v>19</v>
      </c>
      <c r="S12" s="17"/>
      <c r="T12" s="19">
        <v>974685.48944807961</v>
      </c>
      <c r="U12" s="17">
        <v>19</v>
      </c>
    </row>
    <row r="13" spans="1:21" x14ac:dyDescent="0.4">
      <c r="A13" s="17" t="s">
        <v>26</v>
      </c>
      <c r="B13" s="16">
        <v>61</v>
      </c>
      <c r="C13" s="19">
        <f t="shared" si="0"/>
        <v>857931.47404298559</v>
      </c>
      <c r="D13" s="19">
        <f t="shared" si="1"/>
        <v>857976.75970183406</v>
      </c>
      <c r="E13" s="17">
        <f t="shared" si="2"/>
        <v>16</v>
      </c>
      <c r="F13" s="19">
        <f t="shared" si="3"/>
        <v>-5.27819178507416E-3</v>
      </c>
      <c r="G13" s="17"/>
      <c r="H13" s="19">
        <v>857931.47404298559</v>
      </c>
      <c r="I13" s="17">
        <v>16</v>
      </c>
      <c r="J13" s="17"/>
      <c r="K13" s="19">
        <v>857952.49242541415</v>
      </c>
      <c r="L13" s="17">
        <v>16</v>
      </c>
      <c r="M13" s="17"/>
      <c r="N13" s="19">
        <v>857989.53745385725</v>
      </c>
      <c r="O13" s="17">
        <v>16</v>
      </c>
      <c r="P13" s="17"/>
      <c r="Q13" s="19">
        <v>857952.48270515341</v>
      </c>
      <c r="R13" s="17">
        <v>16</v>
      </c>
      <c r="S13" s="17"/>
      <c r="T13" s="19">
        <v>858057.81188175944</v>
      </c>
      <c r="U13" s="17">
        <v>16</v>
      </c>
    </row>
    <row r="14" spans="1:21" x14ac:dyDescent="0.4">
      <c r="A14" s="17" t="s">
        <v>28</v>
      </c>
      <c r="B14" s="16">
        <v>62</v>
      </c>
      <c r="C14" s="19">
        <f t="shared" si="0"/>
        <v>632338.09807718825</v>
      </c>
      <c r="D14" s="19">
        <f t="shared" si="1"/>
        <v>632360.58157488576</v>
      </c>
      <c r="E14" s="17">
        <f t="shared" si="2"/>
        <v>12</v>
      </c>
      <c r="F14" s="19">
        <f t="shared" si="3"/>
        <v>-3.5554869093012975E-3</v>
      </c>
      <c r="G14" s="17"/>
      <c r="H14" s="19">
        <v>632338.09807718825</v>
      </c>
      <c r="I14" s="17">
        <v>12</v>
      </c>
      <c r="J14" s="17"/>
      <c r="K14" s="19">
        <v>632338.09807718825</v>
      </c>
      <c r="L14" s="17">
        <v>12</v>
      </c>
      <c r="M14" s="17"/>
      <c r="N14" s="19">
        <v>632374.2798574405</v>
      </c>
      <c r="O14" s="17">
        <v>12</v>
      </c>
      <c r="P14" s="17"/>
      <c r="Q14" s="19">
        <v>632414.33378542354</v>
      </c>
      <c r="R14" s="17">
        <v>12</v>
      </c>
      <c r="S14" s="17"/>
      <c r="T14" s="19">
        <v>632338.09807718825</v>
      </c>
      <c r="U14" s="17">
        <v>12</v>
      </c>
    </row>
    <row r="15" spans="1:21" x14ac:dyDescent="0.4">
      <c r="A15" s="17" t="s">
        <v>30</v>
      </c>
      <c r="B15" s="16">
        <v>64</v>
      </c>
      <c r="C15" s="19">
        <f t="shared" si="0"/>
        <v>988683.49332508736</v>
      </c>
      <c r="D15" s="19">
        <f t="shared" si="1"/>
        <v>989738.07175744348</v>
      </c>
      <c r="E15" s="17">
        <f t="shared" si="2"/>
        <v>18</v>
      </c>
      <c r="F15" s="19">
        <f t="shared" si="3"/>
        <v>-0.10655126466778686</v>
      </c>
      <c r="G15" s="17"/>
      <c r="H15" s="19">
        <v>989721.81099100492</v>
      </c>
      <c r="I15" s="17">
        <v>18</v>
      </c>
      <c r="J15" s="17"/>
      <c r="K15" s="19">
        <v>990008.20317988389</v>
      </c>
      <c r="L15" s="17">
        <v>18</v>
      </c>
      <c r="M15" s="17"/>
      <c r="N15" s="19">
        <v>989990.57166782604</v>
      </c>
      <c r="O15" s="17">
        <v>18</v>
      </c>
      <c r="P15" s="17"/>
      <c r="Q15" s="19">
        <v>988683.49332508736</v>
      </c>
      <c r="R15" s="17">
        <v>18</v>
      </c>
      <c r="S15" s="17"/>
      <c r="T15" s="19">
        <v>990286.27962341532</v>
      </c>
      <c r="U15" s="17">
        <v>18</v>
      </c>
    </row>
    <row r="16" spans="1:21" x14ac:dyDescent="0.4">
      <c r="A16" s="17" t="s">
        <v>32</v>
      </c>
      <c r="B16" s="16">
        <v>64</v>
      </c>
      <c r="C16" s="19">
        <f t="shared" si="0"/>
        <v>907856.93373450555</v>
      </c>
      <c r="D16" s="19">
        <f t="shared" si="1"/>
        <v>908379.39605086832</v>
      </c>
      <c r="E16" s="17">
        <f t="shared" si="2"/>
        <v>17</v>
      </c>
      <c r="F16" s="19">
        <f t="shared" si="3"/>
        <v>-5.7515870420898896E-2</v>
      </c>
      <c r="G16" s="17"/>
      <c r="H16" s="19">
        <v>908864.29577213549</v>
      </c>
      <c r="I16" s="17">
        <v>17</v>
      </c>
      <c r="J16" s="17"/>
      <c r="K16" s="19">
        <v>907856.93373450555</v>
      </c>
      <c r="L16" s="17">
        <v>17</v>
      </c>
      <c r="M16" s="17"/>
      <c r="N16" s="19">
        <v>908243.54883638117</v>
      </c>
      <c r="O16" s="17">
        <v>17</v>
      </c>
      <c r="P16" s="17"/>
      <c r="Q16" s="19">
        <v>908256.19053085125</v>
      </c>
      <c r="R16" s="17">
        <v>17</v>
      </c>
      <c r="S16" s="17"/>
      <c r="T16" s="19">
        <v>908676.01138046826</v>
      </c>
      <c r="U16" s="17">
        <v>17</v>
      </c>
    </row>
    <row r="17" spans="1:21" x14ac:dyDescent="0.4">
      <c r="A17" s="17" t="s">
        <v>34</v>
      </c>
      <c r="B17" s="16">
        <v>65</v>
      </c>
      <c r="C17" s="19">
        <f t="shared" si="0"/>
        <v>852678.1600684264</v>
      </c>
      <c r="D17" s="19">
        <f t="shared" si="1"/>
        <v>852968.85244188458</v>
      </c>
      <c r="E17" s="17">
        <f t="shared" si="2"/>
        <v>16</v>
      </c>
      <c r="F17" s="19">
        <f t="shared" si="3"/>
        <v>-3.4080068999708946E-2</v>
      </c>
      <c r="G17" s="17"/>
      <c r="H17" s="19">
        <v>853237.70623189316</v>
      </c>
      <c r="I17" s="17">
        <v>16</v>
      </c>
      <c r="J17" s="17"/>
      <c r="K17" s="19">
        <v>852955.39035700879</v>
      </c>
      <c r="L17" s="17">
        <v>16</v>
      </c>
      <c r="M17" s="17"/>
      <c r="N17" s="19">
        <v>852797.08128435048</v>
      </c>
      <c r="O17" s="17">
        <v>16</v>
      </c>
      <c r="P17" s="17"/>
      <c r="Q17" s="19">
        <v>853175.92426774383</v>
      </c>
      <c r="R17" s="17">
        <v>16</v>
      </c>
      <c r="S17" s="17"/>
      <c r="T17" s="19">
        <v>852678.1600684264</v>
      </c>
      <c r="U17" s="17">
        <v>16</v>
      </c>
    </row>
    <row r="18" spans="1:21" x14ac:dyDescent="0.4">
      <c r="A18" s="17" t="s">
        <v>36</v>
      </c>
      <c r="B18" s="16">
        <v>66</v>
      </c>
      <c r="C18" s="19">
        <f t="shared" si="0"/>
        <v>715882.56010531099</v>
      </c>
      <c r="D18" s="19">
        <f t="shared" si="1"/>
        <v>716342.36198711698</v>
      </c>
      <c r="E18" s="17">
        <f t="shared" si="2"/>
        <v>14</v>
      </c>
      <c r="F18" s="19">
        <f t="shared" si="3"/>
        <v>-6.4187448098218525E-2</v>
      </c>
      <c r="G18" s="17"/>
      <c r="H18" s="19">
        <v>715882.56010531099</v>
      </c>
      <c r="I18" s="17">
        <v>14</v>
      </c>
      <c r="J18" s="17"/>
      <c r="K18" s="19">
        <v>715957.17097801587</v>
      </c>
      <c r="L18" s="17">
        <v>14</v>
      </c>
      <c r="M18" s="17"/>
      <c r="N18" s="19">
        <v>717508.41241365368</v>
      </c>
      <c r="O18" s="17">
        <v>14</v>
      </c>
      <c r="P18" s="17"/>
      <c r="Q18" s="19">
        <v>716387.36640787357</v>
      </c>
      <c r="R18" s="17">
        <v>14</v>
      </c>
      <c r="S18" s="17"/>
      <c r="T18" s="19">
        <v>715976.30003073032</v>
      </c>
      <c r="U18" s="17">
        <v>14</v>
      </c>
    </row>
    <row r="19" spans="1:21" x14ac:dyDescent="0.4">
      <c r="A19" s="17" t="s">
        <v>38</v>
      </c>
      <c r="B19" s="16">
        <v>68</v>
      </c>
      <c r="C19" s="19">
        <f t="shared" si="0"/>
        <v>1027173.900895382</v>
      </c>
      <c r="D19" s="19">
        <f t="shared" si="1"/>
        <v>1028634.3894829126</v>
      </c>
      <c r="E19" s="17">
        <f t="shared" si="2"/>
        <v>19</v>
      </c>
      <c r="F19" s="19">
        <f t="shared" si="3"/>
        <v>-0.14198325493129937</v>
      </c>
      <c r="G19" s="17"/>
      <c r="H19" s="19">
        <v>1029456.600941675</v>
      </c>
      <c r="I19" s="17">
        <v>19</v>
      </c>
      <c r="J19" s="17"/>
      <c r="K19" s="19">
        <v>1029456.600941675</v>
      </c>
      <c r="L19" s="17">
        <v>19</v>
      </c>
      <c r="M19" s="17"/>
      <c r="N19" s="19">
        <v>1029864.632348118</v>
      </c>
      <c r="O19" s="17">
        <v>19</v>
      </c>
      <c r="P19" s="17"/>
      <c r="Q19" s="19">
        <v>1027220.212287713</v>
      </c>
      <c r="R19" s="17">
        <v>19</v>
      </c>
      <c r="S19" s="17"/>
      <c r="T19" s="19">
        <v>1027173.900895382</v>
      </c>
      <c r="U19" s="17">
        <v>19</v>
      </c>
    </row>
    <row r="20" spans="1:21" x14ac:dyDescent="0.4">
      <c r="A20" s="17" t="s">
        <v>40</v>
      </c>
      <c r="B20" s="16">
        <v>71</v>
      </c>
      <c r="C20" s="19">
        <f t="shared" si="0"/>
        <v>985878.57004486246</v>
      </c>
      <c r="D20" s="19">
        <f t="shared" si="1"/>
        <v>986549.62381271028</v>
      </c>
      <c r="E20" s="17">
        <f t="shared" si="2"/>
        <v>18</v>
      </c>
      <c r="F20" s="19">
        <f t="shared" si="3"/>
        <v>-6.8020275072877556E-2</v>
      </c>
      <c r="G20" s="17"/>
      <c r="H20" s="19">
        <v>986767.6935418339</v>
      </c>
      <c r="I20" s="17">
        <v>18</v>
      </c>
      <c r="J20" s="17"/>
      <c r="K20" s="19">
        <v>986767.6935418339</v>
      </c>
      <c r="L20" s="17">
        <v>18</v>
      </c>
      <c r="M20" s="17"/>
      <c r="N20" s="19">
        <v>986564.46780096728</v>
      </c>
      <c r="O20" s="17">
        <v>18</v>
      </c>
      <c r="P20" s="17"/>
      <c r="Q20" s="19">
        <v>985878.57004486246</v>
      </c>
      <c r="R20" s="17">
        <v>18</v>
      </c>
      <c r="S20" s="17"/>
      <c r="T20" s="19">
        <v>986769.69413405401</v>
      </c>
      <c r="U20" s="17">
        <v>18</v>
      </c>
    </row>
    <row r="21" spans="1:21" x14ac:dyDescent="0.4">
      <c r="A21" s="17" t="s">
        <v>42</v>
      </c>
      <c r="B21" s="16">
        <v>75</v>
      </c>
      <c r="C21" s="19">
        <f t="shared" si="0"/>
        <v>908582.61979001993</v>
      </c>
      <c r="D21" s="19">
        <f t="shared" si="1"/>
        <v>910366.61077415501</v>
      </c>
      <c r="E21" s="17">
        <f t="shared" si="2"/>
        <v>17</v>
      </c>
      <c r="F21" s="19">
        <f t="shared" si="3"/>
        <v>-0.19596401746523329</v>
      </c>
      <c r="G21" s="17"/>
      <c r="H21" s="19">
        <v>908582.61979001993</v>
      </c>
      <c r="I21" s="17">
        <v>17</v>
      </c>
      <c r="J21" s="17"/>
      <c r="K21" s="19">
        <v>908582.61979001993</v>
      </c>
      <c r="L21" s="17">
        <v>17</v>
      </c>
      <c r="M21" s="17"/>
      <c r="N21" s="19">
        <v>913663.26312526537</v>
      </c>
      <c r="O21" s="17">
        <v>17</v>
      </c>
      <c r="P21" s="17"/>
      <c r="Q21" s="19">
        <v>910927.87137481757</v>
      </c>
      <c r="R21" s="17">
        <v>17</v>
      </c>
      <c r="S21" s="17"/>
      <c r="T21" s="19">
        <v>910076.67979065201</v>
      </c>
      <c r="U21" s="17">
        <v>17</v>
      </c>
    </row>
    <row r="22" spans="1:21" x14ac:dyDescent="0.4">
      <c r="A22" s="17" t="s">
        <v>44</v>
      </c>
      <c r="B22" s="16">
        <v>76</v>
      </c>
      <c r="C22" s="19">
        <f t="shared" si="0"/>
        <v>770013.70939982403</v>
      </c>
      <c r="D22" s="19">
        <f t="shared" si="1"/>
        <v>773647.64276698197</v>
      </c>
      <c r="E22" s="17">
        <f t="shared" si="2"/>
        <v>14</v>
      </c>
      <c r="F22" s="19">
        <f t="shared" si="3"/>
        <v>-0.46971426865091148</v>
      </c>
      <c r="G22" s="17"/>
      <c r="H22" s="19">
        <v>772828.68749569729</v>
      </c>
      <c r="I22" s="17">
        <v>14</v>
      </c>
      <c r="J22" s="17"/>
      <c r="K22" s="19">
        <v>772828.68749569729</v>
      </c>
      <c r="L22" s="17">
        <v>14</v>
      </c>
      <c r="M22" s="17"/>
      <c r="N22" s="19">
        <v>781876.78929839376</v>
      </c>
      <c r="O22" s="17">
        <v>14</v>
      </c>
      <c r="P22" s="17"/>
      <c r="Q22" s="19">
        <v>770013.70939982403</v>
      </c>
      <c r="R22" s="17">
        <v>14</v>
      </c>
      <c r="S22" s="17"/>
      <c r="T22" s="19">
        <v>770690.34014529758</v>
      </c>
      <c r="U22" s="17">
        <v>14</v>
      </c>
    </row>
    <row r="23" spans="1:21" x14ac:dyDescent="0.4">
      <c r="A23" s="17" t="s">
        <v>46</v>
      </c>
      <c r="B23" s="16">
        <v>77</v>
      </c>
      <c r="C23" s="19">
        <f t="shared" si="0"/>
        <v>913091.06679480418</v>
      </c>
      <c r="D23" s="19">
        <f t="shared" si="1"/>
        <v>913579.47019265895</v>
      </c>
      <c r="E23" s="17">
        <f t="shared" si="2"/>
        <v>17</v>
      </c>
      <c r="F23" s="19">
        <f t="shared" si="3"/>
        <v>-5.346041737910312E-2</v>
      </c>
      <c r="G23" s="17"/>
      <c r="H23" s="19">
        <v>913091.06679480418</v>
      </c>
      <c r="I23" s="17">
        <v>17</v>
      </c>
      <c r="J23" s="17"/>
      <c r="K23" s="19">
        <v>913091.06679480418</v>
      </c>
      <c r="L23" s="17">
        <v>17</v>
      </c>
      <c r="M23" s="17"/>
      <c r="N23" s="19">
        <v>914858.48719479982</v>
      </c>
      <c r="O23" s="17">
        <v>17</v>
      </c>
      <c r="P23" s="17"/>
      <c r="Q23" s="19">
        <v>913313.93500049191</v>
      </c>
      <c r="R23" s="17">
        <v>17</v>
      </c>
      <c r="S23" s="17"/>
      <c r="T23" s="19">
        <v>913542.79517839418</v>
      </c>
      <c r="U23" s="17">
        <v>17</v>
      </c>
    </row>
    <row r="24" spans="1:21" x14ac:dyDescent="0.4">
      <c r="A24" s="17" t="s">
        <v>48</v>
      </c>
      <c r="B24" s="16">
        <v>79</v>
      </c>
      <c r="C24" s="19">
        <f t="shared" si="0"/>
        <v>939971.13776111242</v>
      </c>
      <c r="D24" s="19">
        <f t="shared" si="1"/>
        <v>940293.35130768921</v>
      </c>
      <c r="E24" s="17">
        <f t="shared" si="2"/>
        <v>16</v>
      </c>
      <c r="F24" s="19">
        <f t="shared" si="3"/>
        <v>-3.4267342859406469E-2</v>
      </c>
      <c r="G24" s="17"/>
      <c r="H24" s="19">
        <v>939971.13776111242</v>
      </c>
      <c r="I24" s="17">
        <v>16</v>
      </c>
      <c r="J24" s="17"/>
      <c r="K24" s="19">
        <v>939971.13776111242</v>
      </c>
      <c r="L24" s="17">
        <v>16</v>
      </c>
      <c r="M24" s="17"/>
      <c r="N24" s="19">
        <v>941052.08753839682</v>
      </c>
      <c r="O24" s="17">
        <v>16</v>
      </c>
      <c r="P24" s="17"/>
      <c r="Q24" s="19">
        <v>940224.09185858292</v>
      </c>
      <c r="R24" s="17">
        <v>16</v>
      </c>
      <c r="S24" s="17"/>
      <c r="T24" s="19">
        <v>940248.30161924125</v>
      </c>
      <c r="U24" s="17">
        <v>16</v>
      </c>
    </row>
    <row r="25" spans="1:21" x14ac:dyDescent="0.4">
      <c r="A25" s="17" t="s">
        <v>50</v>
      </c>
      <c r="B25" s="16">
        <v>80</v>
      </c>
      <c r="C25" s="19">
        <f t="shared" si="0"/>
        <v>1227087.598904666</v>
      </c>
      <c r="D25" s="19">
        <f t="shared" si="1"/>
        <v>1233192.3214076061</v>
      </c>
      <c r="E25" s="17">
        <f t="shared" si="2"/>
        <v>22</v>
      </c>
      <c r="F25" s="19">
        <f t="shared" si="3"/>
        <v>-0.49503409946406451</v>
      </c>
      <c r="G25" s="17"/>
      <c r="H25" s="19">
        <v>1228495.018680776</v>
      </c>
      <c r="I25" s="17">
        <v>22</v>
      </c>
      <c r="J25" s="17"/>
      <c r="K25" s="19">
        <v>1228495.018680776</v>
      </c>
      <c r="L25" s="17">
        <v>22</v>
      </c>
      <c r="M25" s="17"/>
      <c r="N25" s="19">
        <v>1253744.472708497</v>
      </c>
      <c r="O25" s="17">
        <v>23</v>
      </c>
      <c r="P25" s="17"/>
      <c r="Q25" s="19">
        <v>1227087.598904666</v>
      </c>
      <c r="R25" s="17">
        <v>22</v>
      </c>
      <c r="S25" s="17"/>
      <c r="T25" s="19">
        <v>1228139.4980633149</v>
      </c>
      <c r="U25" s="17">
        <v>22</v>
      </c>
    </row>
    <row r="26" spans="1:21" x14ac:dyDescent="0.4">
      <c r="A26" s="17" t="s">
        <v>52</v>
      </c>
      <c r="B26" s="16">
        <v>80</v>
      </c>
      <c r="C26" s="19">
        <f t="shared" si="0"/>
        <v>917441.34250510903</v>
      </c>
      <c r="D26" s="19">
        <f t="shared" si="1"/>
        <v>917600.51929818536</v>
      </c>
      <c r="E26" s="17">
        <f t="shared" si="2"/>
        <v>17</v>
      </c>
      <c r="F26" s="19">
        <f t="shared" si="3"/>
        <v>-1.7347068765616314E-2</v>
      </c>
      <c r="G26" s="17"/>
      <c r="H26" s="19">
        <v>917441.34250510903</v>
      </c>
      <c r="I26" s="17">
        <v>17</v>
      </c>
      <c r="J26" s="17"/>
      <c r="K26" s="19">
        <v>917441.34250510903</v>
      </c>
      <c r="L26" s="17">
        <v>17</v>
      </c>
      <c r="M26" s="17"/>
      <c r="N26" s="19">
        <v>917857.91294920549</v>
      </c>
      <c r="O26" s="17">
        <v>17</v>
      </c>
      <c r="P26" s="17"/>
      <c r="Q26" s="19">
        <v>917629.59079545515</v>
      </c>
      <c r="R26" s="17">
        <v>17</v>
      </c>
      <c r="S26" s="17"/>
      <c r="T26" s="19">
        <v>917632.4077360481</v>
      </c>
      <c r="U26" s="17">
        <v>17</v>
      </c>
    </row>
    <row r="27" spans="1:21" x14ac:dyDescent="0.4">
      <c r="A27" s="17" t="s">
        <v>54</v>
      </c>
      <c r="B27" s="16">
        <v>81</v>
      </c>
      <c r="C27" s="19">
        <f t="shared" si="0"/>
        <v>907247.48</v>
      </c>
      <c r="D27" s="19">
        <f t="shared" si="1"/>
        <v>907453.17492916249</v>
      </c>
      <c r="E27" s="17">
        <f t="shared" si="2"/>
        <v>18</v>
      </c>
      <c r="F27" s="19">
        <f t="shared" si="3"/>
        <v>-2.2667277480026282E-2</v>
      </c>
      <c r="G27" s="17"/>
      <c r="H27" s="19">
        <v>907561.63815657841</v>
      </c>
      <c r="I27" s="17">
        <v>18</v>
      </c>
      <c r="J27" s="17"/>
      <c r="K27" s="19">
        <v>907561.63815657841</v>
      </c>
      <c r="L27" s="17">
        <v>18</v>
      </c>
      <c r="M27" s="17"/>
      <c r="N27" s="19">
        <v>907247.48</v>
      </c>
      <c r="O27" s="17">
        <v>18</v>
      </c>
      <c r="P27" s="17"/>
      <c r="Q27" s="19">
        <v>907277.63017673395</v>
      </c>
      <c r="R27" s="17">
        <v>18</v>
      </c>
      <c r="S27" s="17"/>
      <c r="T27" s="19">
        <v>907617.48815592146</v>
      </c>
      <c r="U27" s="17">
        <v>18</v>
      </c>
    </row>
    <row r="28" spans="1:21" x14ac:dyDescent="0.4">
      <c r="A28" s="17" t="s">
        <v>56</v>
      </c>
      <c r="B28" s="16">
        <v>82</v>
      </c>
      <c r="C28" s="19">
        <f t="shared" si="0"/>
        <v>963464.3444100169</v>
      </c>
      <c r="D28" s="19">
        <f t="shared" si="1"/>
        <v>963647.67043097003</v>
      </c>
      <c r="E28" s="17">
        <f t="shared" si="2"/>
        <v>18</v>
      </c>
      <c r="F28" s="19">
        <f t="shared" si="3"/>
        <v>-1.9024175181281411E-2</v>
      </c>
      <c r="G28" s="17"/>
      <c r="H28" s="19">
        <v>963922.13942233357</v>
      </c>
      <c r="I28" s="17">
        <v>18</v>
      </c>
      <c r="J28" s="17"/>
      <c r="K28" s="19">
        <v>963922.13942233357</v>
      </c>
      <c r="L28" s="17">
        <v>18</v>
      </c>
      <c r="M28" s="17"/>
      <c r="N28" s="19">
        <v>963464.39110484126</v>
      </c>
      <c r="O28" s="17">
        <v>18</v>
      </c>
      <c r="P28" s="17"/>
      <c r="Q28" s="19">
        <v>963465.33779532509</v>
      </c>
      <c r="R28" s="17">
        <v>18</v>
      </c>
      <c r="S28" s="17"/>
      <c r="T28" s="19">
        <v>963464.3444100169</v>
      </c>
      <c r="U28" s="17">
        <v>18</v>
      </c>
    </row>
    <row r="29" spans="1:21" x14ac:dyDescent="0.4">
      <c r="A29" s="17" t="s">
        <v>58</v>
      </c>
      <c r="B29" s="16">
        <v>82</v>
      </c>
      <c r="C29" s="19">
        <f t="shared" si="0"/>
        <v>949322.42763643397</v>
      </c>
      <c r="D29" s="19">
        <f t="shared" si="1"/>
        <v>949525.34217939933</v>
      </c>
      <c r="E29" s="17">
        <f t="shared" si="2"/>
        <v>18</v>
      </c>
      <c r="F29" s="19">
        <f t="shared" si="3"/>
        <v>-2.1370102929496593E-2</v>
      </c>
      <c r="G29" s="17"/>
      <c r="H29" s="19">
        <v>949322.42763643397</v>
      </c>
      <c r="I29" s="17">
        <v>18</v>
      </c>
      <c r="J29" s="17"/>
      <c r="K29" s="19">
        <v>949322.42763643397</v>
      </c>
      <c r="L29" s="17">
        <v>18</v>
      </c>
      <c r="M29" s="17"/>
      <c r="N29" s="19">
        <v>949510.35116042523</v>
      </c>
      <c r="O29" s="17">
        <v>18</v>
      </c>
      <c r="P29" s="17"/>
      <c r="Q29" s="19">
        <v>949568.91585517535</v>
      </c>
      <c r="R29" s="17">
        <v>18</v>
      </c>
      <c r="S29" s="17"/>
      <c r="T29" s="19">
        <v>949902.58860852837</v>
      </c>
      <c r="U29" s="17">
        <v>18</v>
      </c>
    </row>
    <row r="30" spans="1:21" x14ac:dyDescent="0.4">
      <c r="A30" s="17" t="s">
        <v>60</v>
      </c>
      <c r="B30" s="16">
        <v>82</v>
      </c>
      <c r="C30" s="19">
        <f t="shared" si="0"/>
        <v>869724.69084990292</v>
      </c>
      <c r="D30" s="19">
        <f t="shared" si="1"/>
        <v>869983.23678150924</v>
      </c>
      <c r="E30" s="17">
        <f t="shared" si="2"/>
        <v>16</v>
      </c>
      <c r="F30" s="19">
        <f t="shared" si="3"/>
        <v>-2.971849579112007E-2</v>
      </c>
      <c r="G30" s="17"/>
      <c r="H30" s="19">
        <v>869733.50531823339</v>
      </c>
      <c r="I30" s="17">
        <v>16</v>
      </c>
      <c r="J30" s="17"/>
      <c r="K30" s="19">
        <v>869733.50531823339</v>
      </c>
      <c r="L30" s="17">
        <v>16</v>
      </c>
      <c r="M30" s="17"/>
      <c r="N30" s="19">
        <v>870730.97499143996</v>
      </c>
      <c r="O30" s="17">
        <v>16</v>
      </c>
      <c r="P30" s="17"/>
      <c r="Q30" s="19">
        <v>869993.50742973678</v>
      </c>
      <c r="R30" s="17">
        <v>16</v>
      </c>
      <c r="S30" s="17"/>
      <c r="T30" s="19">
        <v>869724.69084990292</v>
      </c>
      <c r="U30" s="17">
        <v>16</v>
      </c>
    </row>
    <row r="31" spans="1:21" x14ac:dyDescent="0.4">
      <c r="A31" s="17" t="s">
        <v>62</v>
      </c>
      <c r="B31" s="16">
        <v>85</v>
      </c>
      <c r="C31" s="19">
        <f t="shared" si="0"/>
        <v>1196647.239538287</v>
      </c>
      <c r="D31" s="19">
        <f t="shared" si="1"/>
        <v>1199716.4382096292</v>
      </c>
      <c r="E31" s="17">
        <f t="shared" si="2"/>
        <v>21</v>
      </c>
      <c r="F31" s="19">
        <f t="shared" si="3"/>
        <v>-0.25582700824891003</v>
      </c>
      <c r="G31" s="17"/>
      <c r="H31" s="19">
        <v>1196647.239538287</v>
      </c>
      <c r="I31" s="17">
        <v>21</v>
      </c>
      <c r="J31" s="17"/>
      <c r="K31" s="19">
        <v>1196647.239538287</v>
      </c>
      <c r="L31" s="17">
        <v>21</v>
      </c>
      <c r="M31" s="17"/>
      <c r="N31" s="19">
        <v>1200152.825704504</v>
      </c>
      <c r="O31" s="17">
        <v>21</v>
      </c>
      <c r="P31" s="17"/>
      <c r="Q31" s="19">
        <v>1201851.0361508939</v>
      </c>
      <c r="R31" s="17">
        <v>21</v>
      </c>
      <c r="S31" s="17"/>
      <c r="T31" s="19">
        <v>1203283.850116174</v>
      </c>
      <c r="U31" s="17">
        <v>21</v>
      </c>
    </row>
    <row r="32" spans="1:21" x14ac:dyDescent="0.4">
      <c r="A32" s="17" t="s">
        <v>64</v>
      </c>
      <c r="B32" s="16">
        <v>85</v>
      </c>
      <c r="C32" s="19">
        <f t="shared" si="0"/>
        <v>1161790.004119813</v>
      </c>
      <c r="D32" s="19">
        <f t="shared" si="1"/>
        <v>1167335.849649566</v>
      </c>
      <c r="E32" s="17">
        <f t="shared" si="2"/>
        <v>21</v>
      </c>
      <c r="F32" s="19">
        <f t="shared" si="3"/>
        <v>-0.47508568604467394</v>
      </c>
      <c r="G32" s="17"/>
      <c r="H32" s="19">
        <v>1169026.7662960519</v>
      </c>
      <c r="I32" s="17">
        <v>21</v>
      </c>
      <c r="J32" s="17"/>
      <c r="K32" s="19">
        <v>1169026.7662960519</v>
      </c>
      <c r="L32" s="17">
        <v>21</v>
      </c>
      <c r="M32" s="17"/>
      <c r="N32" s="19">
        <v>1161790.004119813</v>
      </c>
      <c r="O32" s="17">
        <v>21</v>
      </c>
      <c r="P32" s="17"/>
      <c r="Q32" s="19">
        <v>1173807.3159664001</v>
      </c>
      <c r="R32" s="17">
        <v>21</v>
      </c>
      <c r="S32" s="17"/>
      <c r="T32" s="19">
        <v>1163028.3955695131</v>
      </c>
      <c r="U32" s="17">
        <v>21</v>
      </c>
    </row>
    <row r="33" spans="1:21" x14ac:dyDescent="0.4">
      <c r="A33" s="17" t="s">
        <v>66</v>
      </c>
      <c r="B33" s="16">
        <v>86</v>
      </c>
      <c r="C33" s="19">
        <f t="shared" si="0"/>
        <v>1227154.502690491</v>
      </c>
      <c r="D33" s="19">
        <f t="shared" si="1"/>
        <v>1228384.2432572977</v>
      </c>
      <c r="E33" s="17">
        <f t="shared" si="2"/>
        <v>23</v>
      </c>
      <c r="F33" s="19">
        <f t="shared" si="3"/>
        <v>-0.10011041525131992</v>
      </c>
      <c r="G33" s="17"/>
      <c r="H33" s="19">
        <v>1228463.7059595629</v>
      </c>
      <c r="I33" s="17">
        <v>23</v>
      </c>
      <c r="J33" s="17"/>
      <c r="K33" s="19">
        <v>1229557.376695456</v>
      </c>
      <c r="L33" s="17">
        <v>23</v>
      </c>
      <c r="M33" s="17"/>
      <c r="N33" s="19">
        <v>1227526.441777006</v>
      </c>
      <c r="O33" s="17">
        <v>23</v>
      </c>
      <c r="P33" s="17"/>
      <c r="Q33" s="19">
        <v>1227154.502690491</v>
      </c>
      <c r="R33" s="17">
        <v>23</v>
      </c>
      <c r="S33" s="17"/>
      <c r="T33" s="19">
        <v>1229219.1891639719</v>
      </c>
      <c r="U33" s="17">
        <v>23</v>
      </c>
    </row>
    <row r="34" spans="1:21" x14ac:dyDescent="0.4">
      <c r="A34" s="17" t="s">
        <v>7</v>
      </c>
      <c r="B34" s="16">
        <v>87</v>
      </c>
      <c r="C34" s="19">
        <f t="shared" si="0"/>
        <v>962199.32367280289</v>
      </c>
      <c r="D34" s="19">
        <f t="shared" si="1"/>
        <v>962776.70244727877</v>
      </c>
      <c r="E34" s="17">
        <f t="shared" si="2"/>
        <v>18</v>
      </c>
      <c r="F34" s="19">
        <f t="shared" si="3"/>
        <v>-5.9970164733758047E-2</v>
      </c>
      <c r="G34" s="17"/>
      <c r="H34" s="19">
        <v>962199.32367280289</v>
      </c>
      <c r="I34" s="17">
        <v>18</v>
      </c>
      <c r="J34" s="17"/>
      <c r="K34" s="19">
        <v>963230.9599860647</v>
      </c>
      <c r="L34" s="17">
        <v>18</v>
      </c>
      <c r="M34" s="17"/>
      <c r="N34" s="19">
        <v>962539.6160867617</v>
      </c>
      <c r="O34" s="17">
        <v>18</v>
      </c>
      <c r="P34" s="17"/>
      <c r="Q34" s="19">
        <v>963452.71086117357</v>
      </c>
      <c r="R34" s="17">
        <v>18</v>
      </c>
      <c r="S34" s="17"/>
      <c r="T34" s="19">
        <v>962460.90162959113</v>
      </c>
      <c r="U34" s="17">
        <v>18</v>
      </c>
    </row>
    <row r="35" spans="1:21" x14ac:dyDescent="0.4">
      <c r="A35" s="17" t="s">
        <v>9</v>
      </c>
      <c r="B35" s="16">
        <v>87</v>
      </c>
      <c r="C35" s="19">
        <f t="shared" si="0"/>
        <v>1277506.2255405791</v>
      </c>
      <c r="D35" s="19">
        <f t="shared" si="1"/>
        <v>1279167.4403876672</v>
      </c>
      <c r="E35" s="17">
        <f t="shared" si="2"/>
        <v>24</v>
      </c>
      <c r="F35" s="19">
        <f t="shared" si="3"/>
        <v>-0.12986688017829762</v>
      </c>
      <c r="G35" s="17"/>
      <c r="H35" s="19">
        <v>1279080.2161067841</v>
      </c>
      <c r="I35" s="17">
        <v>24</v>
      </c>
      <c r="J35" s="17"/>
      <c r="K35" s="19">
        <v>1280850.8316199039</v>
      </c>
      <c r="L35" s="17">
        <v>24</v>
      </c>
      <c r="M35" s="17"/>
      <c r="N35" s="19">
        <v>1278651.412268098</v>
      </c>
      <c r="O35" s="17">
        <v>24</v>
      </c>
      <c r="P35" s="17"/>
      <c r="Q35" s="19">
        <v>1279748.516402971</v>
      </c>
      <c r="R35" s="17">
        <v>24</v>
      </c>
      <c r="S35" s="17"/>
      <c r="T35" s="19">
        <v>1277506.2255405791</v>
      </c>
      <c r="U35" s="17">
        <v>24</v>
      </c>
    </row>
    <row r="36" spans="1:21" x14ac:dyDescent="0.4">
      <c r="A36" s="17" t="s">
        <v>11</v>
      </c>
      <c r="B36" s="16">
        <v>87</v>
      </c>
      <c r="C36" s="19">
        <f t="shared" si="0"/>
        <v>1096065.6546662131</v>
      </c>
      <c r="D36" s="19">
        <f t="shared" si="1"/>
        <v>1097068.1035367807</v>
      </c>
      <c r="E36" s="17">
        <f t="shared" si="2"/>
        <v>20</v>
      </c>
      <c r="F36" s="19">
        <f t="shared" si="3"/>
        <v>-9.1375263516990657E-2</v>
      </c>
      <c r="G36" s="17"/>
      <c r="H36" s="19">
        <v>1096192.0689664199</v>
      </c>
      <c r="I36" s="17">
        <v>20</v>
      </c>
      <c r="J36" s="17"/>
      <c r="K36" s="19">
        <v>1096065.6546662131</v>
      </c>
      <c r="L36" s="17">
        <v>20</v>
      </c>
      <c r="M36" s="17"/>
      <c r="N36" s="19">
        <v>1097088.5867219639</v>
      </c>
      <c r="O36" s="17">
        <v>20</v>
      </c>
      <c r="P36" s="17"/>
      <c r="Q36" s="19">
        <v>1099109.262558355</v>
      </c>
      <c r="R36" s="17">
        <v>20</v>
      </c>
      <c r="S36" s="17"/>
      <c r="T36" s="19">
        <v>1096884.944770952</v>
      </c>
      <c r="U36" s="17">
        <v>20</v>
      </c>
    </row>
    <row r="37" spans="1:21" x14ac:dyDescent="0.4">
      <c r="A37" s="17" t="s">
        <v>13</v>
      </c>
      <c r="B37" s="16">
        <v>88</v>
      </c>
      <c r="C37" s="19">
        <f t="shared" si="0"/>
        <v>959746.0871865314</v>
      </c>
      <c r="D37" s="19">
        <f t="shared" si="1"/>
        <v>964397.67759686126</v>
      </c>
      <c r="E37" s="17">
        <f t="shared" si="2"/>
        <v>18</v>
      </c>
      <c r="F37" s="19">
        <f t="shared" si="3"/>
        <v>-0.48233115014554295</v>
      </c>
      <c r="G37" s="17"/>
      <c r="H37" s="19">
        <v>967392.12392476911</v>
      </c>
      <c r="I37" s="17">
        <v>18</v>
      </c>
      <c r="J37" s="17"/>
      <c r="K37" s="19">
        <v>960011.11329267325</v>
      </c>
      <c r="L37" s="17">
        <v>18</v>
      </c>
      <c r="M37" s="17"/>
      <c r="N37" s="19">
        <v>964316.40978726954</v>
      </c>
      <c r="O37" s="17">
        <v>18</v>
      </c>
      <c r="P37" s="17"/>
      <c r="Q37" s="19">
        <v>970522.65379306371</v>
      </c>
      <c r="R37" s="17">
        <v>18</v>
      </c>
      <c r="S37" s="17"/>
      <c r="T37" s="19">
        <v>959746.0871865314</v>
      </c>
      <c r="U37" s="17">
        <v>18</v>
      </c>
    </row>
    <row r="38" spans="1:21" x14ac:dyDescent="0.4">
      <c r="A38" s="17" t="s">
        <v>15</v>
      </c>
      <c r="B38" s="16">
        <v>90</v>
      </c>
      <c r="C38" s="19">
        <f t="shared" si="0"/>
        <v>1162106.4300316919</v>
      </c>
      <c r="D38" s="19">
        <f t="shared" si="1"/>
        <v>1163883.6718711569</v>
      </c>
      <c r="E38" s="17">
        <f t="shared" si="2"/>
        <v>22</v>
      </c>
      <c r="F38" s="19">
        <f t="shared" si="3"/>
        <v>-0.152699267325207</v>
      </c>
      <c r="G38" s="17"/>
      <c r="H38" s="19">
        <v>1162106.4300316919</v>
      </c>
      <c r="I38" s="17">
        <v>22</v>
      </c>
      <c r="J38" s="17"/>
      <c r="K38" s="19">
        <v>1162132.8677772849</v>
      </c>
      <c r="L38" s="17">
        <v>22</v>
      </c>
      <c r="M38" s="17"/>
      <c r="N38" s="19">
        <v>1163353.504477771</v>
      </c>
      <c r="O38" s="17">
        <v>22</v>
      </c>
      <c r="P38" s="17"/>
      <c r="Q38" s="19">
        <v>1165873.033152428</v>
      </c>
      <c r="R38" s="17">
        <v>22</v>
      </c>
      <c r="S38" s="17"/>
      <c r="T38" s="19">
        <v>1165952.5239166089</v>
      </c>
      <c r="U38" s="17">
        <v>22</v>
      </c>
    </row>
    <row r="39" spans="1:21" x14ac:dyDescent="0.4">
      <c r="A39" s="17" t="s">
        <v>17</v>
      </c>
      <c r="B39" s="16">
        <v>91</v>
      </c>
      <c r="C39" s="19">
        <f t="shared" si="0"/>
        <v>1099617.749791662</v>
      </c>
      <c r="D39" s="19">
        <f t="shared" si="1"/>
        <v>1101174.512649595</v>
      </c>
      <c r="E39" s="17">
        <f t="shared" si="2"/>
        <v>20</v>
      </c>
      <c r="F39" s="19">
        <f t="shared" si="3"/>
        <v>-0.14137294679906764</v>
      </c>
      <c r="G39" s="17"/>
      <c r="H39" s="19">
        <v>1100541.0686038609</v>
      </c>
      <c r="I39" s="17">
        <v>20</v>
      </c>
      <c r="J39" s="17"/>
      <c r="K39" s="19">
        <v>1099739.690016987</v>
      </c>
      <c r="L39" s="17">
        <v>20</v>
      </c>
      <c r="M39" s="17"/>
      <c r="N39" s="19">
        <v>1099617.749791662</v>
      </c>
      <c r="O39" s="17">
        <v>20</v>
      </c>
      <c r="P39" s="17"/>
      <c r="Q39" s="19">
        <v>1103847.2956213569</v>
      </c>
      <c r="R39" s="17">
        <v>20</v>
      </c>
      <c r="S39" s="17"/>
      <c r="T39" s="19">
        <v>1102126.7592141081</v>
      </c>
      <c r="U39" s="17">
        <v>20</v>
      </c>
    </row>
    <row r="40" spans="1:21" x14ac:dyDescent="0.4">
      <c r="A40" s="17" t="s">
        <v>19</v>
      </c>
      <c r="B40" s="16">
        <v>93</v>
      </c>
      <c r="C40" s="19">
        <f t="shared" si="0"/>
        <v>857607.6464494121</v>
      </c>
      <c r="D40" s="19">
        <f t="shared" si="1"/>
        <v>857796.19428232836</v>
      </c>
      <c r="E40" s="17">
        <f t="shared" si="2"/>
        <v>16</v>
      </c>
      <c r="F40" s="19">
        <f t="shared" si="3"/>
        <v>-2.1980493055695494E-2</v>
      </c>
      <c r="G40" s="17"/>
      <c r="H40" s="19">
        <v>857609.87398810883</v>
      </c>
      <c r="I40" s="17">
        <v>16</v>
      </c>
      <c r="J40" s="17"/>
      <c r="K40" s="19">
        <v>857854.56024182355</v>
      </c>
      <c r="L40" s="17">
        <v>16</v>
      </c>
      <c r="M40" s="17"/>
      <c r="N40" s="19">
        <v>857773.19502717897</v>
      </c>
      <c r="O40" s="17">
        <v>16</v>
      </c>
      <c r="P40" s="17"/>
      <c r="Q40" s="19">
        <v>857607.6464494121</v>
      </c>
      <c r="R40" s="17">
        <v>16</v>
      </c>
      <c r="S40" s="17"/>
      <c r="T40" s="19">
        <v>858135.69570511824</v>
      </c>
      <c r="U40" s="17">
        <v>16</v>
      </c>
    </row>
    <row r="41" spans="1:21" x14ac:dyDescent="0.4">
      <c r="A41" s="17" t="s">
        <v>21</v>
      </c>
      <c r="B41" s="16">
        <v>98</v>
      </c>
      <c r="C41" s="19">
        <f t="shared" si="0"/>
        <v>1543646.9258569251</v>
      </c>
      <c r="D41" s="19">
        <f t="shared" si="1"/>
        <v>1544612.1715715476</v>
      </c>
      <c r="E41" s="17">
        <f t="shared" si="2"/>
        <v>28</v>
      </c>
      <c r="F41" s="19">
        <f t="shared" si="3"/>
        <v>-6.2491137412212794E-2</v>
      </c>
      <c r="G41" s="17"/>
      <c r="H41" s="19">
        <v>1543961.4774027269</v>
      </c>
      <c r="I41" s="17">
        <v>28</v>
      </c>
      <c r="J41" s="17"/>
      <c r="K41" s="19">
        <v>1543646.9258569251</v>
      </c>
      <c r="L41" s="17">
        <v>28</v>
      </c>
      <c r="M41" s="17"/>
      <c r="N41" s="19">
        <v>1544053.1684822659</v>
      </c>
      <c r="O41" s="17">
        <v>28</v>
      </c>
      <c r="P41" s="17"/>
      <c r="Q41" s="19">
        <v>1546604.8961639281</v>
      </c>
      <c r="R41" s="17">
        <v>28</v>
      </c>
      <c r="S41" s="17"/>
      <c r="T41" s="19">
        <v>1544794.389951892</v>
      </c>
      <c r="U41" s="17">
        <v>28</v>
      </c>
    </row>
    <row r="42" spans="1:21" x14ac:dyDescent="0.4">
      <c r="A42" s="17" t="s">
        <v>23</v>
      </c>
      <c r="B42" s="16">
        <v>98</v>
      </c>
      <c r="C42" s="19">
        <f t="shared" si="0"/>
        <v>1397123.7464447159</v>
      </c>
      <c r="D42" s="19">
        <f t="shared" si="1"/>
        <v>1398227.5822591009</v>
      </c>
      <c r="E42" s="17">
        <f t="shared" si="2"/>
        <v>26</v>
      </c>
      <c r="F42" s="19">
        <f t="shared" si="3"/>
        <v>-7.8945361140814185E-2</v>
      </c>
      <c r="G42" s="17"/>
      <c r="H42" s="19">
        <v>1399118.4018453539</v>
      </c>
      <c r="I42" s="17">
        <v>26</v>
      </c>
      <c r="J42" s="17"/>
      <c r="K42" s="19">
        <v>1398806.4875263469</v>
      </c>
      <c r="L42" s="17">
        <v>26</v>
      </c>
      <c r="M42" s="17"/>
      <c r="N42" s="19">
        <v>1397123.7464447159</v>
      </c>
      <c r="O42" s="17">
        <v>26</v>
      </c>
      <c r="P42" s="17"/>
      <c r="Q42" s="19">
        <v>1398374.7344507149</v>
      </c>
      <c r="R42" s="17">
        <v>26</v>
      </c>
      <c r="S42" s="17"/>
      <c r="T42" s="19">
        <v>1397714.5410283729</v>
      </c>
      <c r="U42" s="17">
        <v>26</v>
      </c>
    </row>
    <row r="43" spans="1:21" x14ac:dyDescent="0.4">
      <c r="A43" s="17" t="s">
        <v>25</v>
      </c>
      <c r="B43" s="16">
        <v>104</v>
      </c>
      <c r="C43" s="19">
        <f>MIN(H43,K43,N43,Q43,T43)</f>
        <v>1033010.923101312</v>
      </c>
      <c r="D43" s="19">
        <f>AVERAGE(H43,K43,N43,Q43,T43)</f>
        <v>1034156.6515992803</v>
      </c>
      <c r="E43" s="17">
        <f>MIN(I43,L43,O43,R43,U43)</f>
        <v>20</v>
      </c>
      <c r="F43" s="19">
        <f>(C43/D43-1)*100</f>
        <v>-0.11078867947099669</v>
      </c>
      <c r="G43" s="17"/>
      <c r="H43" s="19">
        <v>1034099.440573001</v>
      </c>
      <c r="I43" s="17">
        <v>20</v>
      </c>
      <c r="J43" s="17"/>
      <c r="K43" s="19">
        <v>1033010.923101312</v>
      </c>
      <c r="L43" s="17">
        <v>20</v>
      </c>
      <c r="M43" s="17"/>
      <c r="N43" s="19">
        <v>1036578.98985438</v>
      </c>
      <c r="O43" s="17">
        <v>20</v>
      </c>
      <c r="P43" s="17"/>
      <c r="Q43" s="19">
        <v>1033525.931462127</v>
      </c>
      <c r="R43" s="17">
        <v>20</v>
      </c>
      <c r="S43" s="17"/>
      <c r="T43" s="19">
        <v>1033567.973005582</v>
      </c>
      <c r="U43" s="17">
        <v>20</v>
      </c>
    </row>
    <row r="44" spans="1:21" x14ac:dyDescent="0.4">
      <c r="A44" s="17" t="s">
        <v>27</v>
      </c>
      <c r="B44" s="16">
        <v>105</v>
      </c>
      <c r="C44" s="19">
        <f>MIN(H44,K44,N44,Q44,T44)</f>
        <v>1263847.706853711</v>
      </c>
      <c r="D44" s="19">
        <f>AVERAGE(H44,K44,N44,Q44,T44)</f>
        <v>1278725.4713642038</v>
      </c>
      <c r="E44" s="17">
        <f>MIN(I44,L44,O44,R44,U44)</f>
        <v>24</v>
      </c>
      <c r="F44" s="19">
        <f>(C44/D44-1)*100</f>
        <v>-1.1634838629295818</v>
      </c>
      <c r="G44" s="17"/>
      <c r="H44" s="19">
        <v>1267448.6633723611</v>
      </c>
      <c r="I44" s="17">
        <v>24</v>
      </c>
      <c r="J44" s="17"/>
      <c r="K44" s="19">
        <v>1268192.4634170339</v>
      </c>
      <c r="L44" s="17">
        <v>24</v>
      </c>
      <c r="M44" s="17"/>
      <c r="N44" s="19">
        <v>1296245.1829045599</v>
      </c>
      <c r="O44" s="17">
        <v>24</v>
      </c>
      <c r="P44" s="17"/>
      <c r="Q44" s="19">
        <v>1263847.706853711</v>
      </c>
      <c r="R44" s="17">
        <v>24</v>
      </c>
      <c r="S44" s="17"/>
      <c r="T44" s="19">
        <v>1297893.340273353</v>
      </c>
      <c r="U44" s="17">
        <v>25</v>
      </c>
    </row>
    <row r="45" spans="1:21" x14ac:dyDescent="0.4">
      <c r="A45" s="17" t="s">
        <v>29</v>
      </c>
      <c r="B45" s="16">
        <v>106</v>
      </c>
      <c r="C45" s="19">
        <f>MIN(H45,K45,N45,Q45,T45)</f>
        <v>1290801.592789859</v>
      </c>
      <c r="D45" s="19">
        <f>AVERAGE(H45,K45,N45,Q45,T45)</f>
        <v>1292573.9945367442</v>
      </c>
      <c r="E45" s="17">
        <f>MIN(I45,L45,O45,R45,U45)</f>
        <v>24</v>
      </c>
      <c r="F45" s="19">
        <f>(C45/D45-1)*100</f>
        <v>-0.13712187885386307</v>
      </c>
      <c r="G45" s="17"/>
      <c r="H45" s="19">
        <v>1291688.6765561961</v>
      </c>
      <c r="I45" s="17">
        <v>24</v>
      </c>
      <c r="J45" s="17"/>
      <c r="K45" s="19">
        <v>1290801.592789859</v>
      </c>
      <c r="L45" s="17">
        <v>24</v>
      </c>
      <c r="M45" s="17"/>
      <c r="N45" s="19">
        <v>1297494.3743202861</v>
      </c>
      <c r="O45" s="17">
        <v>24</v>
      </c>
      <c r="P45" s="17"/>
      <c r="Q45" s="19">
        <v>1291753.4328884641</v>
      </c>
      <c r="R45" s="17">
        <v>24</v>
      </c>
      <c r="S45" s="17"/>
      <c r="T45" s="19">
        <v>1291131.8961289159</v>
      </c>
      <c r="U45" s="17">
        <v>24</v>
      </c>
    </row>
    <row r="46" spans="1:21" x14ac:dyDescent="0.4">
      <c r="A46" s="17" t="s">
        <v>31</v>
      </c>
      <c r="B46" s="16">
        <v>110</v>
      </c>
      <c r="C46" s="19">
        <f>MIN(H46,K46,N46,Q46,T46)</f>
        <v>1100776.0335354961</v>
      </c>
      <c r="D46" s="19">
        <f>AVERAGE(H46,K46,N46,Q46,T46)</f>
        <v>1114425.4361798312</v>
      </c>
      <c r="E46" s="17">
        <f>MIN(I46,L46,O46,R46,U46)</f>
        <v>21</v>
      </c>
      <c r="F46" s="19">
        <f>(C46/D46-1)*100</f>
        <v>-1.2247928126195906</v>
      </c>
      <c r="G46" s="17"/>
      <c r="H46" s="19">
        <v>1100776.0335354961</v>
      </c>
      <c r="I46" s="17">
        <v>21</v>
      </c>
      <c r="J46" s="17"/>
      <c r="K46" s="19">
        <v>1114173.979582607</v>
      </c>
      <c r="L46" s="17">
        <v>21</v>
      </c>
      <c r="M46" s="17"/>
      <c r="N46" s="19">
        <v>1130562.663073014</v>
      </c>
      <c r="O46" s="17">
        <v>22</v>
      </c>
      <c r="P46" s="17"/>
      <c r="Q46" s="19">
        <v>1103292.5495256991</v>
      </c>
      <c r="R46" s="17">
        <v>21</v>
      </c>
      <c r="S46" s="17"/>
      <c r="T46" s="19">
        <v>1123321.95518234</v>
      </c>
      <c r="U46" s="17">
        <v>21</v>
      </c>
    </row>
    <row r="47" spans="1:21" x14ac:dyDescent="0.4">
      <c r="A47" s="17" t="s">
        <v>33</v>
      </c>
      <c r="B47" s="16">
        <v>110</v>
      </c>
      <c r="C47" s="19">
        <f>MIN(H47,K47,N47,Q47,T47)</f>
        <v>1399365.254172924</v>
      </c>
      <c r="D47" s="19">
        <f>AVERAGE(H47,K47,N47,Q47,T47)</f>
        <v>1400932.1482344745</v>
      </c>
      <c r="E47" s="17">
        <f>MIN(I47,L47,O47,R47,U47)</f>
        <v>25</v>
      </c>
      <c r="F47" s="19">
        <f>(C47/D47-1)*100</f>
        <v>-0.11184653471798534</v>
      </c>
      <c r="G47" s="17"/>
      <c r="H47" s="19">
        <v>1399482.535056703</v>
      </c>
      <c r="I47" s="17">
        <v>25</v>
      </c>
      <c r="J47" s="17"/>
      <c r="K47" s="19">
        <v>1402332.2833521741</v>
      </c>
      <c r="L47" s="17">
        <v>25</v>
      </c>
      <c r="M47" s="17"/>
      <c r="N47" s="19">
        <v>1403081.351254116</v>
      </c>
      <c r="O47" s="17">
        <v>25</v>
      </c>
      <c r="P47" s="17"/>
      <c r="Q47" s="19">
        <v>1400399.317336455</v>
      </c>
      <c r="R47" s="17">
        <v>25</v>
      </c>
      <c r="S47" s="17"/>
      <c r="T47" s="19">
        <v>1399365.254172924</v>
      </c>
      <c r="U47" s="17">
        <v>25</v>
      </c>
    </row>
    <row r="48" spans="1:21" x14ac:dyDescent="0.4">
      <c r="A48" s="17" t="s">
        <v>35</v>
      </c>
      <c r="B48" s="16">
        <v>110</v>
      </c>
      <c r="C48" s="19">
        <f>MIN(H48,K48,N48,Q48,T48)</f>
        <v>927450.61483766988</v>
      </c>
      <c r="D48" s="19">
        <f>AVERAGE(H48,K48,N48,Q48,T48)</f>
        <v>930506.17119556793</v>
      </c>
      <c r="E48" s="17">
        <f>MIN(I48,L48,O48,R48,U48)</f>
        <v>18</v>
      </c>
      <c r="F48" s="19">
        <f>(C48/D48-1)*100</f>
        <v>-0.32837572199785336</v>
      </c>
      <c r="G48" s="17"/>
      <c r="H48" s="19">
        <v>929965.84944072983</v>
      </c>
      <c r="I48" s="17">
        <v>18</v>
      </c>
      <c r="J48" s="17"/>
      <c r="K48" s="19">
        <v>932953.38034664176</v>
      </c>
      <c r="L48" s="17">
        <v>18</v>
      </c>
      <c r="M48" s="17"/>
      <c r="N48" s="19">
        <v>930837.82199250383</v>
      </c>
      <c r="O48" s="17">
        <v>18</v>
      </c>
      <c r="P48" s="17"/>
      <c r="Q48" s="19">
        <v>931323.18936029391</v>
      </c>
      <c r="R48" s="17">
        <v>18</v>
      </c>
      <c r="S48" s="17"/>
      <c r="T48" s="19">
        <v>927450.61483766988</v>
      </c>
      <c r="U48" s="17">
        <v>18</v>
      </c>
    </row>
    <row r="49" spans="1:21" x14ac:dyDescent="0.4">
      <c r="A49" s="17" t="s">
        <v>37</v>
      </c>
      <c r="B49" s="16">
        <v>114</v>
      </c>
      <c r="C49" s="19">
        <f>MIN(H49,K49,N49,Q49,T49)</f>
        <v>1176727.898795007</v>
      </c>
      <c r="D49" s="19">
        <f>AVERAGE(H49,K49,N49,Q49,T49)</f>
        <v>1201773.7777827659</v>
      </c>
      <c r="E49" s="17">
        <f>MIN(I49,L49,O49,R49,U49)</f>
        <v>22</v>
      </c>
      <c r="F49" s="19">
        <f>(C49/D49-1)*100</f>
        <v>-2.0840760092109667</v>
      </c>
      <c r="G49" s="17"/>
      <c r="H49" s="19">
        <v>1206461.7455903201</v>
      </c>
      <c r="I49" s="17">
        <v>23</v>
      </c>
      <c r="J49" s="17"/>
      <c r="K49" s="19">
        <v>1214306.547089444</v>
      </c>
      <c r="L49" s="17">
        <v>23</v>
      </c>
      <c r="M49" s="17"/>
      <c r="N49" s="19">
        <v>1176727.898795007</v>
      </c>
      <c r="O49" s="17">
        <v>22</v>
      </c>
      <c r="P49" s="17"/>
      <c r="Q49" s="19">
        <v>1204971.98389099</v>
      </c>
      <c r="R49" s="17">
        <v>23</v>
      </c>
      <c r="S49" s="17"/>
      <c r="T49" s="19">
        <v>1206400.7135480689</v>
      </c>
      <c r="U49" s="17">
        <v>23</v>
      </c>
    </row>
    <row r="50" spans="1:21" x14ac:dyDescent="0.4">
      <c r="A50" s="17" t="s">
        <v>39</v>
      </c>
      <c r="B50" s="16">
        <v>115</v>
      </c>
      <c r="C50" s="19">
        <f>MIN(H50,K50,N50,Q50,T50)</f>
        <v>1406847.3725462719</v>
      </c>
      <c r="D50" s="19">
        <f>AVERAGE(H50,K50,N50,Q50,T50)</f>
        <v>1412374.3654213538</v>
      </c>
      <c r="E50" s="17">
        <f>MIN(I50,L50,O50,R50,U50)</f>
        <v>26</v>
      </c>
      <c r="F50" s="19">
        <f>(C50/D50-1)*100</f>
        <v>-0.39132633743554912</v>
      </c>
      <c r="G50" s="17"/>
      <c r="H50" s="19">
        <v>1409335.363189664</v>
      </c>
      <c r="I50" s="17">
        <v>26</v>
      </c>
      <c r="J50" s="17"/>
      <c r="K50" s="19">
        <v>1412934.082613626</v>
      </c>
      <c r="L50" s="17">
        <v>26</v>
      </c>
      <c r="M50" s="17"/>
      <c r="N50" s="19">
        <v>1412222.082216677</v>
      </c>
      <c r="O50" s="17">
        <v>26</v>
      </c>
      <c r="P50" s="17"/>
      <c r="Q50" s="19">
        <v>1406847.3725462719</v>
      </c>
      <c r="R50" s="17">
        <v>26</v>
      </c>
      <c r="S50" s="17"/>
      <c r="T50" s="19">
        <v>1420532.9265405301</v>
      </c>
      <c r="U50" s="17">
        <v>26</v>
      </c>
    </row>
    <row r="51" spans="1:21" x14ac:dyDescent="0.4">
      <c r="A51" s="17" t="s">
        <v>41</v>
      </c>
      <c r="B51" s="16">
        <v>116</v>
      </c>
      <c r="C51" s="19">
        <f>MIN(H51,K51,N51,Q51,T51)</f>
        <v>1203287.8192795981</v>
      </c>
      <c r="D51" s="19">
        <f>AVERAGE(H51,K51,N51,Q51,T51)</f>
        <v>1206555.1899741148</v>
      </c>
      <c r="E51" s="17">
        <f>MIN(I51,L51,O51,R51,U51)</f>
        <v>23</v>
      </c>
      <c r="F51" s="19">
        <f>(C51/D51-1)*100</f>
        <v>-0.27080159462798958</v>
      </c>
      <c r="G51" s="17"/>
      <c r="H51" s="19">
        <v>1205429.828545508</v>
      </c>
      <c r="I51" s="17">
        <v>23</v>
      </c>
      <c r="J51" s="17"/>
      <c r="K51" s="19">
        <v>1210573.15411811</v>
      </c>
      <c r="L51" s="17">
        <v>23</v>
      </c>
      <c r="M51" s="17"/>
      <c r="N51" s="19">
        <v>1207261.084623748</v>
      </c>
      <c r="O51" s="17">
        <v>23</v>
      </c>
      <c r="P51" s="17"/>
      <c r="Q51" s="19">
        <v>1203287.8192795981</v>
      </c>
      <c r="R51" s="17">
        <v>23</v>
      </c>
      <c r="S51" s="17"/>
      <c r="T51" s="19">
        <v>1206224.0633036089</v>
      </c>
      <c r="U51" s="17">
        <v>23</v>
      </c>
    </row>
    <row r="52" spans="1:21" x14ac:dyDescent="0.4">
      <c r="A52" s="17" t="s">
        <v>43</v>
      </c>
      <c r="B52" s="16">
        <v>117</v>
      </c>
      <c r="C52" s="19">
        <f>MIN(H52,K52,N52,Q52,T52)</f>
        <v>1389789.037315354</v>
      </c>
      <c r="D52" s="19">
        <f>AVERAGE(H52,K52,N52,Q52,T52)</f>
        <v>1403502.7424382616</v>
      </c>
      <c r="E52" s="17">
        <f>MIN(I52,L52,O52,R52,U52)</f>
        <v>27</v>
      </c>
      <c r="F52" s="19">
        <f>(C52/D52-1)*100</f>
        <v>-0.97710568766564698</v>
      </c>
      <c r="G52" s="17"/>
      <c r="H52" s="19">
        <v>1418890.9446405589</v>
      </c>
      <c r="I52" s="17">
        <v>28</v>
      </c>
      <c r="J52" s="17"/>
      <c r="K52" s="19">
        <v>1400146.8971735979</v>
      </c>
      <c r="L52" s="17">
        <v>27</v>
      </c>
      <c r="M52" s="17"/>
      <c r="N52" s="19">
        <v>1389789.037315354</v>
      </c>
      <c r="O52" s="17">
        <v>27</v>
      </c>
      <c r="P52" s="17"/>
      <c r="Q52" s="19">
        <v>1404505.6394712301</v>
      </c>
      <c r="R52" s="17">
        <v>27</v>
      </c>
      <c r="S52" s="17"/>
      <c r="T52" s="19">
        <v>1404181.1935905679</v>
      </c>
      <c r="U52" s="17">
        <v>27</v>
      </c>
    </row>
    <row r="53" spans="1:21" x14ac:dyDescent="0.4">
      <c r="A53" s="17" t="s">
        <v>45</v>
      </c>
      <c r="B53" s="16">
        <v>119</v>
      </c>
      <c r="C53" s="19">
        <f>MIN(H53,K53,N53,Q53,T53)</f>
        <v>1339879.726939189</v>
      </c>
      <c r="D53" s="19">
        <f>AVERAGE(H53,K53,N53,Q53,T53)</f>
        <v>1345450.2770225783</v>
      </c>
      <c r="E53" s="17">
        <f>MIN(I53,L53,O53,R53,U53)</f>
        <v>25</v>
      </c>
      <c r="F53" s="19">
        <f>(C53/D53-1)*100</f>
        <v>-0.41402868456177355</v>
      </c>
      <c r="G53" s="17"/>
      <c r="H53" s="19">
        <v>1342739.1020776909</v>
      </c>
      <c r="I53" s="17">
        <v>25</v>
      </c>
      <c r="J53" s="17"/>
      <c r="K53" s="19">
        <v>1342319.2953913079</v>
      </c>
      <c r="L53" s="17">
        <v>25</v>
      </c>
      <c r="M53" s="17"/>
      <c r="N53" s="19">
        <v>1359240.7926136591</v>
      </c>
      <c r="O53" s="17">
        <v>25</v>
      </c>
      <c r="P53" s="17"/>
      <c r="Q53" s="19">
        <v>1343072.468091045</v>
      </c>
      <c r="R53" s="17">
        <v>25</v>
      </c>
      <c r="S53" s="17"/>
      <c r="T53" s="19">
        <v>1339879.726939189</v>
      </c>
      <c r="U53" s="17">
        <v>25</v>
      </c>
    </row>
    <row r="54" spans="1:21" x14ac:dyDescent="0.4">
      <c r="A54" s="17" t="s">
        <v>47</v>
      </c>
      <c r="B54" s="16">
        <v>121</v>
      </c>
      <c r="C54" s="19">
        <f>MIN(H54,K54,N54,Q54,T54)</f>
        <v>1462482.278685807</v>
      </c>
      <c r="D54" s="19">
        <f>AVERAGE(H54,K54,N54,Q54,T54)</f>
        <v>1464033.6974542453</v>
      </c>
      <c r="E54" s="17">
        <f>MIN(I54,L54,O54,R54,U54)</f>
        <v>28</v>
      </c>
      <c r="F54" s="19">
        <f>(C54/D54-1)*100</f>
        <v>-0.10596878822776157</v>
      </c>
      <c r="G54" s="17"/>
      <c r="H54" s="19">
        <v>1464820.1603795539</v>
      </c>
      <c r="I54" s="17">
        <v>28</v>
      </c>
      <c r="J54" s="17"/>
      <c r="K54" s="19">
        <v>1466782.366822528</v>
      </c>
      <c r="L54" s="17">
        <v>28</v>
      </c>
      <c r="M54" s="17"/>
      <c r="N54" s="19">
        <v>1462482.278685807</v>
      </c>
      <c r="O54" s="17">
        <v>28</v>
      </c>
      <c r="P54" s="17"/>
      <c r="Q54" s="19">
        <v>1462650.690099027</v>
      </c>
      <c r="R54" s="17">
        <v>28</v>
      </c>
      <c r="S54" s="17"/>
      <c r="T54" s="19">
        <v>1463432.9912843111</v>
      </c>
      <c r="U54" s="17">
        <v>28</v>
      </c>
    </row>
    <row r="55" spans="1:21" x14ac:dyDescent="0.4">
      <c r="A55" s="17" t="s">
        <v>49</v>
      </c>
      <c r="B55" s="16">
        <v>121</v>
      </c>
      <c r="C55" s="19">
        <f>MIN(H55,K55,N55,Q55,T55)</f>
        <v>1301354.496473599</v>
      </c>
      <c r="D55" s="19">
        <f>AVERAGE(H55,K55,N55,Q55,T55)</f>
        <v>1305279.0728996224</v>
      </c>
      <c r="E55" s="17">
        <f>MIN(I55,L55,O55,R55,U55)</f>
        <v>25</v>
      </c>
      <c r="F55" s="19">
        <f>(C55/D55-1)*100</f>
        <v>-0.30066952788150303</v>
      </c>
      <c r="G55" s="17"/>
      <c r="H55" s="19">
        <v>1306349.148687409</v>
      </c>
      <c r="I55" s="17">
        <v>25</v>
      </c>
      <c r="J55" s="17"/>
      <c r="K55" s="19">
        <v>1306741.672759555</v>
      </c>
      <c r="L55" s="17">
        <v>25</v>
      </c>
      <c r="M55" s="17"/>
      <c r="N55" s="19">
        <v>1301354.496473599</v>
      </c>
      <c r="O55" s="17">
        <v>25</v>
      </c>
      <c r="P55" s="17"/>
      <c r="Q55" s="19">
        <v>1306522.9383274941</v>
      </c>
      <c r="R55" s="17">
        <v>25</v>
      </c>
      <c r="S55" s="17"/>
      <c r="T55" s="19">
        <v>1305427.1082500559</v>
      </c>
      <c r="U55" s="17">
        <v>25</v>
      </c>
    </row>
    <row r="56" spans="1:21" x14ac:dyDescent="0.4">
      <c r="A56" s="17" t="s">
        <v>51</v>
      </c>
      <c r="B56" s="16">
        <v>123</v>
      </c>
      <c r="C56" s="19">
        <f>MIN(H56,K56,N56,Q56,T56)</f>
        <v>1478909.463217438</v>
      </c>
      <c r="D56" s="19">
        <f>AVERAGE(H56,K56,N56,Q56,T56)</f>
        <v>1479194.6512191629</v>
      </c>
      <c r="E56" s="17">
        <f>MIN(I56,L56,O56,R56,U56)</f>
        <v>27</v>
      </c>
      <c r="F56" s="19">
        <f>(C56/D56-1)*100</f>
        <v>-1.927995084959333E-2</v>
      </c>
      <c r="G56" s="17"/>
      <c r="H56" s="19">
        <v>1479731.8515451769</v>
      </c>
      <c r="I56" s="17">
        <v>27</v>
      </c>
      <c r="J56" s="17"/>
      <c r="K56" s="19">
        <v>1479079.265872749</v>
      </c>
      <c r="L56" s="17">
        <v>27</v>
      </c>
      <c r="M56" s="17"/>
      <c r="N56" s="19">
        <v>1479037.9903710501</v>
      </c>
      <c r="O56" s="17">
        <v>27</v>
      </c>
      <c r="P56" s="17"/>
      <c r="Q56" s="19">
        <v>1479214.6850894</v>
      </c>
      <c r="R56" s="17">
        <v>27</v>
      </c>
      <c r="S56" s="17"/>
      <c r="T56" s="19">
        <v>1478909.463217438</v>
      </c>
      <c r="U56" s="17">
        <v>27</v>
      </c>
    </row>
    <row r="57" spans="1:21" x14ac:dyDescent="0.4">
      <c r="A57" s="17" t="s">
        <v>53</v>
      </c>
      <c r="B57" s="16">
        <v>127</v>
      </c>
      <c r="C57" s="19">
        <f>MIN(H57,K57,N57,Q57,T57)</f>
        <v>1141497.719030469</v>
      </c>
      <c r="D57" s="19">
        <f>AVERAGE(H57,K57,N57,Q57,T57)</f>
        <v>1148926.5499966256</v>
      </c>
      <c r="E57" s="17">
        <f>MIN(I57,L57,O57,R57,U57)</f>
        <v>22</v>
      </c>
      <c r="F57" s="19">
        <f>(C57/D57-1)*100</f>
        <v>-0.64658884992939702</v>
      </c>
      <c r="G57" s="17"/>
      <c r="H57" s="19">
        <v>1141497.719030469</v>
      </c>
      <c r="I57" s="17">
        <v>22</v>
      </c>
      <c r="J57" s="17"/>
      <c r="K57" s="19">
        <v>1157735.1288136919</v>
      </c>
      <c r="L57" s="17">
        <v>22</v>
      </c>
      <c r="M57" s="17"/>
      <c r="N57" s="19">
        <v>1153974.5172362351</v>
      </c>
      <c r="O57" s="17">
        <v>22</v>
      </c>
      <c r="P57" s="17"/>
      <c r="Q57" s="19">
        <v>1141887.4766421181</v>
      </c>
      <c r="R57" s="17">
        <v>22</v>
      </c>
      <c r="S57" s="17"/>
      <c r="T57" s="19">
        <v>1149537.9082606139</v>
      </c>
      <c r="U57" s="17">
        <v>22</v>
      </c>
    </row>
    <row r="58" spans="1:21" x14ac:dyDescent="0.4">
      <c r="A58" s="17" t="s">
        <v>55</v>
      </c>
      <c r="B58" s="16">
        <v>128</v>
      </c>
      <c r="C58" s="19">
        <f>MIN(H58,K58,N58,Q58,T58)</f>
        <v>1770450.356537268</v>
      </c>
      <c r="D58" s="19">
        <f>AVERAGE(H58,K58,N58,Q58,T58)</f>
        <v>1775732.7085960521</v>
      </c>
      <c r="E58" s="17">
        <f>MIN(I58,L58,O58,R58,U58)</f>
        <v>33</v>
      </c>
      <c r="F58" s="19">
        <f>(C58/D58-1)*100</f>
        <v>-0.29747450352257676</v>
      </c>
      <c r="G58" s="17"/>
      <c r="H58" s="19">
        <v>1773341.2449633169</v>
      </c>
      <c r="I58" s="17">
        <v>33</v>
      </c>
      <c r="J58" s="17"/>
      <c r="K58" s="19">
        <v>1770450.356537268</v>
      </c>
      <c r="L58" s="17">
        <v>33</v>
      </c>
      <c r="M58" s="17"/>
      <c r="N58" s="19">
        <v>1771187.271325222</v>
      </c>
      <c r="O58" s="17">
        <v>33</v>
      </c>
      <c r="P58" s="17"/>
      <c r="Q58" s="19">
        <v>1776024.937531285</v>
      </c>
      <c r="R58" s="17">
        <v>33</v>
      </c>
      <c r="S58" s="17"/>
      <c r="T58" s="19">
        <v>1787659.7326231699</v>
      </c>
      <c r="U58" s="17">
        <v>33</v>
      </c>
    </row>
    <row r="59" spans="1:21" x14ac:dyDescent="0.4">
      <c r="A59" s="17" t="s">
        <v>57</v>
      </c>
      <c r="B59" s="16">
        <v>129</v>
      </c>
      <c r="C59" s="19">
        <f>MIN(H59,K59,N59,Q59,T59)</f>
        <v>1652418.5801131609</v>
      </c>
      <c r="D59" s="19">
        <f>AVERAGE(H59,K59,N59,Q59,T59)</f>
        <v>1655005.5949943219</v>
      </c>
      <c r="E59" s="17">
        <f>MIN(I59,L59,O59,R59,U59)</f>
        <v>32</v>
      </c>
      <c r="F59" s="19">
        <f>(C59/D59-1)*100</f>
        <v>-0.15631457011296979</v>
      </c>
      <c r="G59" s="17"/>
      <c r="H59" s="19">
        <v>1656659.288251281</v>
      </c>
      <c r="I59" s="17">
        <v>32</v>
      </c>
      <c r="J59" s="17"/>
      <c r="K59" s="19">
        <v>1658798.7530007369</v>
      </c>
      <c r="L59" s="17">
        <v>32</v>
      </c>
      <c r="M59" s="17"/>
      <c r="N59" s="19">
        <v>1653062.829486785</v>
      </c>
      <c r="O59" s="17">
        <v>32</v>
      </c>
      <c r="P59" s="17"/>
      <c r="Q59" s="19">
        <v>1654088.5241196449</v>
      </c>
      <c r="R59" s="17">
        <v>32</v>
      </c>
      <c r="S59" s="17"/>
      <c r="T59" s="19">
        <v>1652418.5801131609</v>
      </c>
      <c r="U59" s="17">
        <v>32</v>
      </c>
    </row>
    <row r="60" spans="1:21" x14ac:dyDescent="0.4">
      <c r="A60" s="17" t="s">
        <v>59</v>
      </c>
      <c r="B60" s="16">
        <v>135</v>
      </c>
      <c r="C60" s="19">
        <f>MIN(H60,K60,N60,Q60,T60)</f>
        <v>1516857.3478104051</v>
      </c>
      <c r="D60" s="19">
        <f>AVERAGE(H60,K60,N60,Q60,T60)</f>
        <v>1523648.1985309171</v>
      </c>
      <c r="E60" s="17">
        <f>MIN(I60,L60,O60,R60,U60)</f>
        <v>28</v>
      </c>
      <c r="F60" s="19">
        <f>(C60/D60-1)*100</f>
        <v>-0.44569676432261174</v>
      </c>
      <c r="G60" s="17"/>
      <c r="H60" s="19">
        <v>1521538.536786434</v>
      </c>
      <c r="I60" s="17">
        <v>28</v>
      </c>
      <c r="J60" s="17"/>
      <c r="K60" s="19">
        <v>1532381.353748637</v>
      </c>
      <c r="L60" s="17">
        <v>29</v>
      </c>
      <c r="M60" s="17"/>
      <c r="N60" s="19">
        <v>1530054.9011406989</v>
      </c>
      <c r="O60" s="17">
        <v>29</v>
      </c>
      <c r="P60" s="17"/>
      <c r="Q60" s="19">
        <v>1516857.3478104051</v>
      </c>
      <c r="R60" s="17">
        <v>28</v>
      </c>
      <c r="S60" s="17"/>
      <c r="T60" s="19">
        <v>1517408.85316841</v>
      </c>
      <c r="U60" s="17">
        <v>28</v>
      </c>
    </row>
    <row r="61" spans="1:21" x14ac:dyDescent="0.4">
      <c r="A61" s="17" t="s">
        <v>61</v>
      </c>
      <c r="B61" s="16">
        <v>136</v>
      </c>
      <c r="C61" s="19">
        <f>MIN(H61,K61,N61,Q61,T61)</f>
        <v>1487158.365115555</v>
      </c>
      <c r="D61" s="19">
        <f>AVERAGE(H61,K61,N61,Q61,T61)</f>
        <v>1500916.2289213685</v>
      </c>
      <c r="E61" s="17">
        <f>MIN(I61,L61,O61,R61,U61)</f>
        <v>28</v>
      </c>
      <c r="F61" s="19">
        <f>(C61/D61-1)*100</f>
        <v>-0.91663102448432676</v>
      </c>
      <c r="G61" s="17"/>
      <c r="H61" s="19">
        <v>1512039.8413673399</v>
      </c>
      <c r="I61" s="17">
        <v>29</v>
      </c>
      <c r="J61" s="17"/>
      <c r="K61" s="19">
        <v>1489280.6898994369</v>
      </c>
      <c r="L61" s="17">
        <v>28</v>
      </c>
      <c r="M61" s="17"/>
      <c r="N61" s="19">
        <v>1487158.365115555</v>
      </c>
      <c r="O61" s="17">
        <v>28</v>
      </c>
      <c r="P61" s="17"/>
      <c r="Q61" s="19">
        <v>1508274.365537802</v>
      </c>
      <c r="R61" s="17">
        <v>29</v>
      </c>
      <c r="S61" s="17"/>
      <c r="T61" s="19">
        <v>1507827.8826867091</v>
      </c>
      <c r="U61" s="17">
        <v>29</v>
      </c>
    </row>
    <row r="62" spans="1:21" x14ac:dyDescent="0.4">
      <c r="A62" s="17" t="s">
        <v>63</v>
      </c>
      <c r="B62" s="16">
        <v>143</v>
      </c>
      <c r="C62" s="19">
        <f>MIN(H62,K62,N62,Q62,T62)</f>
        <v>1527337.6473773459</v>
      </c>
      <c r="D62" s="19">
        <f>AVERAGE(H62,K62,N62,Q62,T62)</f>
        <v>1528400.8249640272</v>
      </c>
      <c r="E62" s="17">
        <f>MIN(I62,L62,O62,R62,U62)</f>
        <v>29</v>
      </c>
      <c r="F62" s="19">
        <f>(C62/D62-1)*100</f>
        <v>-6.9561437635723422E-2</v>
      </c>
      <c r="G62" s="17"/>
      <c r="H62" s="19">
        <v>1528841.982272425</v>
      </c>
      <c r="I62" s="17">
        <v>29</v>
      </c>
      <c r="J62" s="17"/>
      <c r="K62" s="19">
        <v>1527913.2060241459</v>
      </c>
      <c r="L62" s="17">
        <v>29</v>
      </c>
      <c r="M62" s="17"/>
      <c r="N62" s="19">
        <v>1529283.5863599069</v>
      </c>
      <c r="O62" s="17">
        <v>29</v>
      </c>
      <c r="P62" s="17"/>
      <c r="Q62" s="19">
        <v>1528627.702786312</v>
      </c>
      <c r="R62" s="17">
        <v>29</v>
      </c>
      <c r="S62" s="17"/>
      <c r="T62" s="19">
        <v>1527337.6473773459</v>
      </c>
      <c r="U62" s="17">
        <v>29</v>
      </c>
    </row>
    <row r="63" spans="1:21" x14ac:dyDescent="0.4">
      <c r="A63" s="17" t="s">
        <v>65</v>
      </c>
      <c r="B63" s="16">
        <v>145</v>
      </c>
      <c r="C63" s="19">
        <f>MIN(H63,K63,N63,Q63,T63)</f>
        <v>1751874.9834287891</v>
      </c>
      <c r="D63" s="19">
        <f>AVERAGE(H63,K63,N63,Q63,T63)</f>
        <v>1756338.0693856389</v>
      </c>
      <c r="E63" s="17">
        <f>MIN(I63,L63,O63,R63,U63)</f>
        <v>34</v>
      </c>
      <c r="F63" s="19">
        <f>(C63/D63-1)*100</f>
        <v>-0.25411314795511508</v>
      </c>
      <c r="G63" s="17"/>
      <c r="H63" s="19">
        <v>1755754.483440239</v>
      </c>
      <c r="I63" s="17">
        <v>34</v>
      </c>
      <c r="J63" s="17"/>
      <c r="K63" s="19">
        <v>1765257.718362967</v>
      </c>
      <c r="L63" s="17">
        <v>34</v>
      </c>
      <c r="M63" s="17"/>
      <c r="N63" s="19">
        <v>1754802.8355394709</v>
      </c>
      <c r="O63" s="17">
        <v>34</v>
      </c>
      <c r="P63" s="17"/>
      <c r="Q63" s="19">
        <v>1754000.326156728</v>
      </c>
      <c r="R63" s="17">
        <v>34</v>
      </c>
      <c r="S63" s="17"/>
      <c r="T63" s="19">
        <v>1751874.9834287891</v>
      </c>
      <c r="U63" s="17">
        <v>34</v>
      </c>
    </row>
    <row r="64" spans="1:21" x14ac:dyDescent="0.4">
      <c r="A64" s="17" t="s">
        <v>67</v>
      </c>
      <c r="B64" s="16">
        <v>165</v>
      </c>
      <c r="C64" s="19">
        <f>MIN(H64,K64,N64,Q64,T64)</f>
        <v>2319279.3489601589</v>
      </c>
      <c r="D64" s="19">
        <f>AVERAGE(H64,K64,N64,Q64,T64)</f>
        <v>2322155.7549831336</v>
      </c>
      <c r="E64" s="17">
        <f>MIN(I64,L64,O64,R64,U64)</f>
        <v>44</v>
      </c>
      <c r="F64" s="19">
        <f>(C64/D64-1)*100</f>
        <v>-0.12386791957439414</v>
      </c>
      <c r="G64" s="17"/>
      <c r="H64" s="19">
        <v>2327872.1907616551</v>
      </c>
      <c r="I64" s="17">
        <v>44</v>
      </c>
      <c r="J64" s="17"/>
      <c r="K64" s="19">
        <v>2321380.8248748151</v>
      </c>
      <c r="L64" s="17">
        <v>44</v>
      </c>
      <c r="M64" s="17"/>
      <c r="N64" s="19">
        <v>2319279.3489601589</v>
      </c>
      <c r="O64" s="17">
        <v>44</v>
      </c>
      <c r="P64" s="17"/>
      <c r="Q64" s="19">
        <v>2319281.1286626891</v>
      </c>
      <c r="R64" s="17">
        <v>44</v>
      </c>
      <c r="S64" s="17"/>
      <c r="T64" s="19">
        <v>2322965.28165635</v>
      </c>
      <c r="U64" s="17">
        <v>44</v>
      </c>
    </row>
  </sheetData>
  <mergeCells count="6">
    <mergeCell ref="A1:F1"/>
    <mergeCell ref="H1:I1"/>
    <mergeCell ref="K1:L1"/>
    <mergeCell ref="N1:O1"/>
    <mergeCell ref="Q1:R1"/>
    <mergeCell ref="T1:U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 苏</dc:creator>
  <cp:lastModifiedBy>婷 苏</cp:lastModifiedBy>
  <dcterms:created xsi:type="dcterms:W3CDTF">2025-01-27T08:03:25Z</dcterms:created>
  <dcterms:modified xsi:type="dcterms:W3CDTF">2025-01-28T01:26:10Z</dcterms:modified>
</cp:coreProperties>
</file>