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120" windowWidth="17235" windowHeight="7965" firstSheet="2" activeTab="6"/>
  </bookViews>
  <sheets>
    <sheet name="多层砌体房屋" sheetId="1" r:id="rId1"/>
    <sheet name="钢筋混凝土房屋" sheetId="2" r:id="rId2"/>
    <sheet name="内框架和底层框架砌体房屋" sheetId="3" r:id="rId3"/>
    <sheet name="单层混凝土厂房及空旷房屋" sheetId="4" r:id="rId4"/>
    <sheet name="老旧民房" sheetId="5" r:id="rId5"/>
    <sheet name="重要建筑" sheetId="6" r:id="rId6"/>
    <sheet name="统计分析报表" sheetId="7" r:id="rId7"/>
    <sheet name="震害矩阵" sheetId="8" r:id="rId8"/>
  </sheets>
  <calcPr calcId="145621" calcOnSave="0"/>
</workbook>
</file>

<file path=xl/calcChain.xml><?xml version="1.0" encoding="utf-8"?>
<calcChain xmlns="http://schemas.openxmlformats.org/spreadsheetml/2006/main">
  <c r="C45" i="7" l="1"/>
  <c r="B45" i="7"/>
  <c r="G34" i="8"/>
  <c r="G35" i="8"/>
  <c r="G33" i="8"/>
  <c r="C33" i="7" l="1"/>
  <c r="B33" i="7"/>
  <c r="C21" i="7"/>
  <c r="B21" i="7"/>
  <c r="C6" i="7" l="1"/>
  <c r="B6" i="7"/>
  <c r="B8" i="7" s="1"/>
</calcChain>
</file>

<file path=xl/sharedStrings.xml><?xml version="1.0" encoding="utf-8"?>
<sst xmlns="http://schemas.openxmlformats.org/spreadsheetml/2006/main" count="230" uniqueCount="67">
  <si>
    <t>编号</t>
  </si>
  <si>
    <t>年代</t>
  </si>
  <si>
    <t>建筑面积</t>
  </si>
  <si>
    <t>六度震害</t>
  </si>
  <si>
    <t>七度震害</t>
  </si>
  <si>
    <t>八度震害</t>
  </si>
  <si>
    <t>地震烈度</t>
  </si>
  <si>
    <t>基本完好</t>
  </si>
  <si>
    <t>轻微破坏</t>
  </si>
  <si>
    <t>中等破坏</t>
  </si>
  <si>
    <t>严重破坏</t>
  </si>
  <si>
    <t>毁坏</t>
  </si>
  <si>
    <t>Ⅵ</t>
  </si>
  <si>
    <t>Ⅶ</t>
  </si>
  <si>
    <t>Ⅷ</t>
  </si>
  <si>
    <t>多层砌体房屋</t>
  </si>
  <si>
    <t>建筑年代</t>
  </si>
  <si>
    <t>累计数量</t>
  </si>
  <si>
    <t>累计面积</t>
  </si>
  <si>
    <t>六度指数</t>
  </si>
  <si>
    <t>七度指数</t>
  </si>
  <si>
    <t>八度指数</t>
  </si>
  <si>
    <t>钢筋混凝土房屋</t>
  </si>
  <si>
    <t>内框架和底层框架砌体房屋</t>
  </si>
  <si>
    <t>单层混凝土厂房及空旷房屋</t>
  </si>
  <si>
    <t>老旧民房</t>
  </si>
  <si>
    <t>六度震害指数</t>
  </si>
  <si>
    <t>七度震害指数</t>
  </si>
  <si>
    <t>八度震害指数</t>
  </si>
  <si>
    <t>重要建筑</t>
  </si>
  <si>
    <t>QT1</t>
  </si>
  <si>
    <t>总计</t>
  </si>
  <si>
    <t>QT2</t>
  </si>
  <si>
    <t>QT3</t>
  </si>
  <si>
    <t>QT4</t>
  </si>
  <si>
    <t>QT5</t>
  </si>
  <si>
    <t>多层砌体房屋</t>
    <phoneticPr fontId="1" type="noConversion"/>
  </si>
  <si>
    <t>地震烈度</t>
    <phoneticPr fontId="1" type="noConversion"/>
  </si>
  <si>
    <t>基本完好</t>
    <phoneticPr fontId="1" type="noConversion"/>
  </si>
  <si>
    <t>轻微破坏</t>
    <phoneticPr fontId="1" type="noConversion"/>
  </si>
  <si>
    <t>中等破坏</t>
    <phoneticPr fontId="1" type="noConversion"/>
  </si>
  <si>
    <t>严重破坏</t>
    <phoneticPr fontId="1" type="noConversion"/>
  </si>
  <si>
    <t>毁坏</t>
    <phoneticPr fontId="1" type="noConversion"/>
  </si>
  <si>
    <t>Ⅵ</t>
    <phoneticPr fontId="1" type="noConversion"/>
  </si>
  <si>
    <t>Ⅶ</t>
    <phoneticPr fontId="1" type="noConversion"/>
  </si>
  <si>
    <t>Ⅷ</t>
    <phoneticPr fontId="1" type="noConversion"/>
  </si>
  <si>
    <t>钢筋混凝土房屋</t>
    <phoneticPr fontId="1" type="noConversion"/>
  </si>
  <si>
    <t>内框架和底层框架砌体房屋</t>
    <phoneticPr fontId="1" type="noConversion"/>
  </si>
  <si>
    <t>单层混凝土厂房及空旷房屋</t>
    <phoneticPr fontId="1" type="noConversion"/>
  </si>
  <si>
    <t>老旧民房</t>
    <phoneticPr fontId="1" type="noConversion"/>
  </si>
  <si>
    <t>重要建筑</t>
    <phoneticPr fontId="1" type="noConversion"/>
  </si>
  <si>
    <t>轻微破坏</t>
    <phoneticPr fontId="1" type="noConversion"/>
  </si>
  <si>
    <t>中等破坏</t>
    <phoneticPr fontId="1" type="noConversion"/>
  </si>
  <si>
    <t>严重破坏</t>
    <phoneticPr fontId="1" type="noConversion"/>
  </si>
  <si>
    <t>倒塌</t>
  </si>
  <si>
    <t>总计</t>
    <phoneticPr fontId="1" type="noConversion"/>
  </si>
  <si>
    <t>1980s</t>
    <phoneticPr fontId="1" type="noConversion"/>
  </si>
  <si>
    <t>1990s</t>
    <phoneticPr fontId="1" type="noConversion"/>
  </si>
  <si>
    <t>2000s</t>
    <phoneticPr fontId="1" type="noConversion"/>
  </si>
  <si>
    <t>轻微破坏</t>
    <phoneticPr fontId="1" type="noConversion"/>
  </si>
  <si>
    <t>轻微破坏</t>
    <phoneticPr fontId="1" type="noConversion"/>
  </si>
  <si>
    <t>1960s</t>
    <phoneticPr fontId="1" type="noConversion"/>
  </si>
  <si>
    <t>1970s</t>
    <phoneticPr fontId="1" type="noConversion"/>
  </si>
  <si>
    <t>1980s</t>
    <phoneticPr fontId="1" type="noConversion"/>
  </si>
  <si>
    <t>1990s</t>
    <phoneticPr fontId="1" type="noConversion"/>
  </si>
  <si>
    <t>2000s</t>
    <phoneticPr fontId="1" type="noConversion"/>
  </si>
  <si>
    <t>严重破坏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</si>
</sst>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10000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6"/>
  <sheetViews>
    <sheetView workbookViewId="0">
      <selection activeCell="N6" sqref="N6"/>
    </sheetView>
  </sheetViews>
  <sheetFormatPr defaultRowHeight="13.5" x14ac:dyDescent="0.15"/>
  <sheetData>
    <row r="1" spans="1:6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15">
      <c r="A2" t="s">
        <v>30</v>
      </c>
      <c r="B2">
        <v>1984</v>
      </c>
      <c r="C2">
        <v>1350</v>
      </c>
      <c r="D2" t="s">
        <v>7</v>
      </c>
      <c r="E2" t="s">
        <v>8</v>
      </c>
      <c r="F2" t="s">
        <v>9</v>
      </c>
    </row>
    <row r="3" spans="1:6" x14ac:dyDescent="0.15">
      <c r="A3" t="s">
        <v>32</v>
      </c>
      <c r="B3">
        <v>1976</v>
      </c>
      <c r="C3">
        <v>2300</v>
      </c>
      <c r="D3" t="s">
        <v>7</v>
      </c>
      <c r="E3" t="s">
        <v>8</v>
      </c>
      <c r="F3" t="s">
        <v>9</v>
      </c>
    </row>
    <row r="4" spans="1:6" x14ac:dyDescent="0.15">
      <c r="A4" t="s">
        <v>33</v>
      </c>
      <c r="B4">
        <v>1988</v>
      </c>
      <c r="C4">
        <v>1890</v>
      </c>
      <c r="D4" t="s">
        <v>8</v>
      </c>
      <c r="E4" t="s">
        <v>9</v>
      </c>
      <c r="F4" t="s">
        <v>9</v>
      </c>
    </row>
    <row r="5" spans="1:6" x14ac:dyDescent="0.15">
      <c r="A5" t="s">
        <v>34</v>
      </c>
      <c r="B5">
        <v>1992</v>
      </c>
      <c r="C5">
        <v>2470</v>
      </c>
      <c r="D5" t="s">
        <v>8</v>
      </c>
      <c r="E5" t="s">
        <v>9</v>
      </c>
      <c r="F5" t="s">
        <v>9</v>
      </c>
    </row>
    <row r="6" spans="1:6" x14ac:dyDescent="0.15">
      <c r="A6" t="s">
        <v>35</v>
      </c>
      <c r="B6">
        <v>1972</v>
      </c>
      <c r="C6">
        <v>890</v>
      </c>
      <c r="D6" t="s">
        <v>7</v>
      </c>
      <c r="E6" t="s">
        <v>9</v>
      </c>
      <c r="F6" t="s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"/>
  <sheetViews>
    <sheetView workbookViewId="0"/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"/>
  <sheetViews>
    <sheetView workbookViewId="0"/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"/>
  <sheetViews>
    <sheetView workbookViewId="0"/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4"/>
  <sheetViews>
    <sheetView workbookViewId="0">
      <selection activeCell="B2" sqref="B2"/>
    </sheetView>
  </sheetViews>
  <sheetFormatPr defaultRowHeight="13.5" x14ac:dyDescent="0.15"/>
  <sheetData>
    <row r="1" spans="1:6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15">
      <c r="A2" t="s">
        <v>12</v>
      </c>
      <c r="B2">
        <v>0.33520000000000005</v>
      </c>
      <c r="C2">
        <v>0.54567999999999994</v>
      </c>
      <c r="D2">
        <v>8.788E-2</v>
      </c>
      <c r="E2">
        <v>3.124E-2</v>
      </c>
      <c r="F2">
        <v>0</v>
      </c>
    </row>
    <row r="3" spans="1:6" x14ac:dyDescent="0.15">
      <c r="A3" t="s">
        <v>13</v>
      </c>
      <c r="B3">
        <v>9.3100000000000002E-2</v>
      </c>
      <c r="C3">
        <v>0.24464</v>
      </c>
      <c r="D3">
        <v>0.34842000000000001</v>
      </c>
      <c r="E3">
        <v>0.22533999999999998</v>
      </c>
      <c r="F3">
        <v>8.8510000000000005E-2</v>
      </c>
    </row>
    <row r="4" spans="1:6" x14ac:dyDescent="0.15">
      <c r="A4" t="s">
        <v>14</v>
      </c>
      <c r="B4">
        <v>1.291E-2</v>
      </c>
      <c r="C4">
        <v>6.6189999999999999E-2</v>
      </c>
      <c r="D4">
        <v>0.20860000000000001</v>
      </c>
      <c r="E4">
        <v>0.35176000000000002</v>
      </c>
      <c r="F4">
        <v>0.36054000000000003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4"/>
  <sheetViews>
    <sheetView workbookViewId="0"/>
  </sheetViews>
  <sheetFormatPr defaultRowHeight="13.5" x14ac:dyDescent="0.15"/>
  <sheetData>
    <row r="1" spans="1:6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15">
      <c r="A2" t="s">
        <v>12</v>
      </c>
      <c r="B2">
        <v>1</v>
      </c>
      <c r="C2">
        <v>0</v>
      </c>
      <c r="D2">
        <v>0</v>
      </c>
      <c r="E2">
        <v>0</v>
      </c>
      <c r="F2">
        <v>0</v>
      </c>
    </row>
    <row r="3" spans="1:6" x14ac:dyDescent="0.15">
      <c r="A3" t="s">
        <v>13</v>
      </c>
      <c r="B3">
        <v>1</v>
      </c>
      <c r="C3">
        <v>0</v>
      </c>
      <c r="D3">
        <v>0</v>
      </c>
      <c r="E3">
        <v>0</v>
      </c>
      <c r="F3">
        <v>0</v>
      </c>
    </row>
    <row r="4" spans="1:6" x14ac:dyDescent="0.15">
      <c r="A4" t="s">
        <v>14</v>
      </c>
      <c r="B4">
        <v>1</v>
      </c>
      <c r="C4">
        <v>0</v>
      </c>
      <c r="D4">
        <v>0</v>
      </c>
      <c r="E4">
        <v>0</v>
      </c>
      <c r="F4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72"/>
  <sheetViews>
    <sheetView tabSelected="1" topLeftCell="A28" workbookViewId="0">
      <selection activeCell="J43" sqref="J43"/>
    </sheetView>
  </sheetViews>
  <sheetFormatPr defaultRowHeight="13.5" x14ac:dyDescent="0.15"/>
  <sheetData>
    <row r="1" spans="1:9" x14ac:dyDescent="0.15">
      <c r="C1" t="s">
        <v>15</v>
      </c>
    </row>
    <row r="2" spans="1:9" x14ac:dyDescent="0.1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3</v>
      </c>
      <c r="H2" t="s">
        <v>4</v>
      </c>
      <c r="I2" t="s">
        <v>5</v>
      </c>
    </row>
    <row r="3" spans="1:9" x14ac:dyDescent="0.15">
      <c r="A3" t="s">
        <v>61</v>
      </c>
      <c r="B3">
        <v>2</v>
      </c>
      <c r="C3">
        <v>3190</v>
      </c>
      <c r="D3">
        <v>0</v>
      </c>
      <c r="E3">
        <v>0.25579937304075234</v>
      </c>
      <c r="F3">
        <v>0.48369905956112852</v>
      </c>
      <c r="G3" t="s">
        <v>8</v>
      </c>
      <c r="H3" t="s">
        <v>10</v>
      </c>
      <c r="I3" t="s">
        <v>54</v>
      </c>
    </row>
    <row r="4" spans="1:9" x14ac:dyDescent="0.15">
      <c r="A4" t="s">
        <v>62</v>
      </c>
      <c r="B4">
        <v>2</v>
      </c>
      <c r="C4">
        <v>3240</v>
      </c>
      <c r="D4">
        <v>0.11666666666666667</v>
      </c>
      <c r="E4">
        <v>0.31666666666666665</v>
      </c>
      <c r="F4">
        <v>0.4</v>
      </c>
      <c r="G4" t="s">
        <v>8</v>
      </c>
      <c r="H4" t="s">
        <v>9</v>
      </c>
      <c r="I4" t="s">
        <v>66</v>
      </c>
    </row>
    <row r="5" spans="1:9" x14ac:dyDescent="0.15">
      <c r="A5" t="s">
        <v>63</v>
      </c>
      <c r="B5">
        <v>1</v>
      </c>
      <c r="C5">
        <v>2470</v>
      </c>
      <c r="D5">
        <v>0.2</v>
      </c>
      <c r="E5">
        <v>0.4</v>
      </c>
      <c r="F5">
        <v>0.4</v>
      </c>
      <c r="G5" t="s">
        <v>8</v>
      </c>
      <c r="H5" t="s">
        <v>8</v>
      </c>
      <c r="I5" t="s">
        <v>9</v>
      </c>
    </row>
    <row r="6" spans="1:9" x14ac:dyDescent="0.15">
      <c r="A6" t="s">
        <v>64</v>
      </c>
      <c r="B6">
        <f>SUM(B3:B5)</f>
        <v>5</v>
      </c>
      <c r="C6">
        <f>SUM(C3:C5)</f>
        <v>8900</v>
      </c>
      <c r="D6">
        <v>9.7977528089887647E-2</v>
      </c>
      <c r="E6">
        <v>0.31797752808988766</v>
      </c>
      <c r="F6">
        <v>0.43</v>
      </c>
      <c r="G6" t="s">
        <v>7</v>
      </c>
      <c r="H6" t="s">
        <v>8</v>
      </c>
      <c r="I6" t="s">
        <v>9</v>
      </c>
    </row>
    <row r="7" spans="1:9" x14ac:dyDescent="0.15">
      <c r="A7" t="s">
        <v>65</v>
      </c>
      <c r="B7">
        <v>1</v>
      </c>
      <c r="C7">
        <v>3190</v>
      </c>
      <c r="D7">
        <v>0</v>
      </c>
      <c r="E7">
        <v>0.25579937304075234</v>
      </c>
      <c r="F7">
        <v>0.48369905956112852</v>
      </c>
      <c r="G7" t="s">
        <v>7</v>
      </c>
      <c r="H7" t="s">
        <v>8</v>
      </c>
      <c r="I7" t="s">
        <v>8</v>
      </c>
    </row>
    <row r="8" spans="1:9" x14ac:dyDescent="0.15">
      <c r="A8" t="s">
        <v>55</v>
      </c>
      <c r="B8">
        <f>SUM(B3:B7)</f>
        <v>11</v>
      </c>
      <c r="C8">
        <v>3240</v>
      </c>
      <c r="D8">
        <v>0.11666666666666667</v>
      </c>
      <c r="E8">
        <v>0.31666666666666665</v>
      </c>
      <c r="F8">
        <v>0.4</v>
      </c>
      <c r="G8" t="s">
        <v>7</v>
      </c>
      <c r="H8" t="s">
        <v>9</v>
      </c>
      <c r="I8" t="s">
        <v>9</v>
      </c>
    </row>
    <row r="9" spans="1:9" x14ac:dyDescent="0.15">
      <c r="G9" s="3"/>
      <c r="H9" s="3"/>
      <c r="I9" s="3"/>
    </row>
    <row r="10" spans="1:9" x14ac:dyDescent="0.15">
      <c r="G10" s="3"/>
      <c r="H10" s="3"/>
      <c r="I10" s="3"/>
    </row>
    <row r="16" spans="1:9" x14ac:dyDescent="0.15">
      <c r="C16" t="s">
        <v>22</v>
      </c>
    </row>
    <row r="17" spans="1:9" x14ac:dyDescent="0.15">
      <c r="A17" t="s">
        <v>16</v>
      </c>
      <c r="B17" t="s">
        <v>17</v>
      </c>
      <c r="C17" t="s">
        <v>18</v>
      </c>
      <c r="D17" t="s">
        <v>19</v>
      </c>
      <c r="E17" t="s">
        <v>20</v>
      </c>
      <c r="F17" t="s">
        <v>21</v>
      </c>
      <c r="G17" t="s">
        <v>3</v>
      </c>
      <c r="H17" t="s">
        <v>4</v>
      </c>
      <c r="I17" t="s">
        <v>5</v>
      </c>
    </row>
    <row r="18" spans="1:9" x14ac:dyDescent="0.15">
      <c r="A18" t="s">
        <v>56</v>
      </c>
      <c r="B18">
        <v>2</v>
      </c>
      <c r="C18">
        <v>3190</v>
      </c>
      <c r="D18">
        <v>0</v>
      </c>
      <c r="E18">
        <v>0.25579937304075234</v>
      </c>
      <c r="F18">
        <v>0.48369905956112852</v>
      </c>
      <c r="G18" t="s">
        <v>7</v>
      </c>
      <c r="H18" t="s">
        <v>8</v>
      </c>
      <c r="I18" t="s">
        <v>8</v>
      </c>
    </row>
    <row r="19" spans="1:9" x14ac:dyDescent="0.15">
      <c r="A19" t="s">
        <v>57</v>
      </c>
      <c r="B19">
        <v>2</v>
      </c>
      <c r="C19">
        <v>3240</v>
      </c>
      <c r="D19">
        <v>0.11666666666666667</v>
      </c>
      <c r="E19">
        <v>0.31666666666666665</v>
      </c>
      <c r="F19">
        <v>0.4</v>
      </c>
      <c r="G19" t="s">
        <v>7</v>
      </c>
      <c r="H19" t="s">
        <v>7</v>
      </c>
      <c r="I19" t="s">
        <v>8</v>
      </c>
    </row>
    <row r="20" spans="1:9" x14ac:dyDescent="0.15">
      <c r="A20" t="s">
        <v>58</v>
      </c>
      <c r="B20">
        <v>1</v>
      </c>
      <c r="C20">
        <v>2470</v>
      </c>
      <c r="D20">
        <v>0.2</v>
      </c>
      <c r="E20">
        <v>0.4</v>
      </c>
      <c r="F20">
        <v>0.4</v>
      </c>
      <c r="G20" t="s">
        <v>7</v>
      </c>
      <c r="H20" t="s">
        <v>7</v>
      </c>
      <c r="I20" t="s">
        <v>8</v>
      </c>
    </row>
    <row r="21" spans="1:9" x14ac:dyDescent="0.15">
      <c r="A21" t="s">
        <v>31</v>
      </c>
      <c r="B21">
        <f>SUM(B18:B20)</f>
        <v>5</v>
      </c>
      <c r="C21">
        <f>SUM(C18:C20)</f>
        <v>8900</v>
      </c>
      <c r="D21">
        <v>9.7977528089887647E-2</v>
      </c>
      <c r="E21">
        <v>0.31797752808988766</v>
      </c>
      <c r="F21">
        <v>0.43</v>
      </c>
      <c r="G21" t="s">
        <v>7</v>
      </c>
      <c r="H21" t="s">
        <v>7</v>
      </c>
      <c r="I21" t="s">
        <v>8</v>
      </c>
    </row>
    <row r="22" spans="1:9" x14ac:dyDescent="0.15">
      <c r="G22" s="3"/>
      <c r="H22" s="3"/>
      <c r="I22" s="3"/>
    </row>
    <row r="31" spans="1:9" x14ac:dyDescent="0.15">
      <c r="C31" t="s">
        <v>23</v>
      </c>
    </row>
    <row r="32" spans="1:9" x14ac:dyDescent="0.15">
      <c r="A32" t="s">
        <v>16</v>
      </c>
      <c r="B32" t="s">
        <v>17</v>
      </c>
      <c r="C32" t="s">
        <v>18</v>
      </c>
      <c r="D32" t="s">
        <v>19</v>
      </c>
      <c r="E32" t="s">
        <v>20</v>
      </c>
      <c r="F32" t="s">
        <v>21</v>
      </c>
      <c r="G32" t="s">
        <v>3</v>
      </c>
      <c r="H32" t="s">
        <v>4</v>
      </c>
      <c r="I32" t="s">
        <v>5</v>
      </c>
    </row>
    <row r="33" spans="1:9" x14ac:dyDescent="0.15">
      <c r="A33" t="s">
        <v>31</v>
      </c>
      <c r="B33" t="e">
        <f>SUM(#REF!)</f>
        <v>#REF!</v>
      </c>
      <c r="C33" t="e">
        <f>SUM(#REF!)</f>
        <v>#REF!</v>
      </c>
      <c r="D33">
        <v>9.7977528089887647E-2</v>
      </c>
      <c r="E33">
        <v>0.31797752808988766</v>
      </c>
      <c r="F33">
        <v>0.43</v>
      </c>
      <c r="G33" t="s">
        <v>7</v>
      </c>
      <c r="H33" t="s">
        <v>59</v>
      </c>
      <c r="I33" t="s">
        <v>9</v>
      </c>
    </row>
    <row r="43" spans="1:9" x14ac:dyDescent="0.15">
      <c r="C43" t="s">
        <v>24</v>
      </c>
    </row>
    <row r="44" spans="1:9" x14ac:dyDescent="0.15">
      <c r="A44" t="s">
        <v>16</v>
      </c>
      <c r="B44" t="s">
        <v>17</v>
      </c>
      <c r="C44" t="s">
        <v>18</v>
      </c>
      <c r="D44" t="s">
        <v>19</v>
      </c>
      <c r="E44" t="s">
        <v>20</v>
      </c>
      <c r="F44" t="s">
        <v>21</v>
      </c>
      <c r="G44" t="s">
        <v>3</v>
      </c>
      <c r="H44" t="s">
        <v>4</v>
      </c>
      <c r="I44" t="s">
        <v>5</v>
      </c>
    </row>
    <row r="45" spans="1:9" x14ac:dyDescent="0.15">
      <c r="A45" t="s">
        <v>31</v>
      </c>
      <c r="B45" t="e">
        <f>SUM(#REF!)</f>
        <v>#REF!</v>
      </c>
      <c r="C45" t="e">
        <f>SUM(#REF!)</f>
        <v>#REF!</v>
      </c>
      <c r="D45">
        <v>6.4397999999999997E-2</v>
      </c>
      <c r="E45">
        <v>0.29867500000000002</v>
      </c>
      <c r="F45">
        <v>0.53971999999999998</v>
      </c>
      <c r="G45" t="s">
        <v>7</v>
      </c>
      <c r="H45" t="s">
        <v>60</v>
      </c>
      <c r="I45" t="s">
        <v>9</v>
      </c>
    </row>
    <row r="55" spans="1:6" x14ac:dyDescent="0.15">
      <c r="C55" t="s">
        <v>25</v>
      </c>
    </row>
    <row r="56" spans="1:6" x14ac:dyDescent="0.15">
      <c r="A56" t="s">
        <v>26</v>
      </c>
      <c r="B56" t="s">
        <v>27</v>
      </c>
      <c r="C56" t="s">
        <v>28</v>
      </c>
      <c r="D56" t="s">
        <v>3</v>
      </c>
      <c r="E56" t="s">
        <v>4</v>
      </c>
      <c r="F56" t="s">
        <v>5</v>
      </c>
    </row>
    <row r="57" spans="1:6" x14ac:dyDescent="0.15">
      <c r="A57">
        <v>0.166156</v>
      </c>
      <c r="B57">
        <v>0.43454399999999999</v>
      </c>
      <c r="C57">
        <v>0.70345000000000002</v>
      </c>
      <c r="D57" t="s">
        <v>51</v>
      </c>
      <c r="E57" t="s">
        <v>52</v>
      </c>
      <c r="F57" t="s">
        <v>53</v>
      </c>
    </row>
    <row r="70" spans="1:6" x14ac:dyDescent="0.15">
      <c r="C70" t="s">
        <v>29</v>
      </c>
    </row>
    <row r="71" spans="1:6" x14ac:dyDescent="0.15">
      <c r="A71" t="s">
        <v>26</v>
      </c>
      <c r="B71" t="s">
        <v>27</v>
      </c>
      <c r="C71" t="s">
        <v>28</v>
      </c>
      <c r="D71" t="s">
        <v>3</v>
      </c>
      <c r="E71" t="s">
        <v>4</v>
      </c>
      <c r="F71" t="s">
        <v>5</v>
      </c>
    </row>
    <row r="72" spans="1:6" x14ac:dyDescent="0.15">
      <c r="A72">
        <v>0</v>
      </c>
      <c r="B72">
        <v>0</v>
      </c>
      <c r="C72">
        <v>0</v>
      </c>
      <c r="D72" t="s">
        <v>7</v>
      </c>
      <c r="E72" t="s">
        <v>7</v>
      </c>
      <c r="F72" t="s">
        <v>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55"/>
  <sheetViews>
    <sheetView topLeftCell="A16" workbookViewId="0">
      <selection activeCell="B33" sqref="B33:F35"/>
    </sheetView>
  </sheetViews>
  <sheetFormatPr defaultRowHeight="13.5" x14ac:dyDescent="0.15"/>
  <sheetData>
    <row r="1" spans="1:6" x14ac:dyDescent="0.15">
      <c r="A1" t="s">
        <v>36</v>
      </c>
    </row>
    <row r="2" spans="1:6" x14ac:dyDescent="0.15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</row>
    <row r="3" spans="1:6" x14ac:dyDescent="0.15">
      <c r="A3" t="s">
        <v>43</v>
      </c>
      <c r="B3">
        <v>0.51011235955056178</v>
      </c>
      <c r="C3">
        <v>0.48988764044943822</v>
      </c>
      <c r="D3">
        <v>0</v>
      </c>
      <c r="E3">
        <v>0</v>
      </c>
      <c r="F3">
        <v>0</v>
      </c>
    </row>
    <row r="4" spans="1:6" x14ac:dyDescent="0.15">
      <c r="A4" t="s">
        <v>44</v>
      </c>
      <c r="B4">
        <v>0</v>
      </c>
      <c r="C4">
        <v>0.4101123595505618</v>
      </c>
      <c r="D4">
        <v>0.5898876404494382</v>
      </c>
      <c r="E4">
        <v>0</v>
      </c>
      <c r="F4">
        <v>0</v>
      </c>
    </row>
    <row r="5" spans="1:6" x14ac:dyDescent="0.15">
      <c r="A5" t="s">
        <v>45</v>
      </c>
      <c r="B5">
        <v>0</v>
      </c>
      <c r="C5">
        <v>0</v>
      </c>
      <c r="D5">
        <v>0.9</v>
      </c>
      <c r="E5">
        <v>0.1</v>
      </c>
      <c r="F5">
        <v>0</v>
      </c>
    </row>
    <row r="11" spans="1:6" x14ac:dyDescent="0.15">
      <c r="A11" t="s">
        <v>46</v>
      </c>
    </row>
    <row r="12" spans="1:6" x14ac:dyDescent="0.15">
      <c r="A12" t="s">
        <v>37</v>
      </c>
      <c r="B12" t="s">
        <v>38</v>
      </c>
      <c r="C12" t="s">
        <v>39</v>
      </c>
      <c r="D12" t="s">
        <v>40</v>
      </c>
      <c r="E12" t="s">
        <v>41</v>
      </c>
      <c r="F12" t="s">
        <v>42</v>
      </c>
    </row>
    <row r="13" spans="1:6" x14ac:dyDescent="0.15">
      <c r="A13" t="s">
        <v>43</v>
      </c>
    </row>
    <row r="14" spans="1:6" x14ac:dyDescent="0.15">
      <c r="A14" t="s">
        <v>44</v>
      </c>
    </row>
    <row r="15" spans="1:6" x14ac:dyDescent="0.15">
      <c r="A15" t="s">
        <v>45</v>
      </c>
    </row>
    <row r="21" spans="1:6" x14ac:dyDescent="0.15">
      <c r="A21" t="s">
        <v>47</v>
      </c>
    </row>
    <row r="22" spans="1:6" x14ac:dyDescent="0.15">
      <c r="A22" t="s">
        <v>37</v>
      </c>
      <c r="B22" t="s">
        <v>38</v>
      </c>
      <c r="C22" t="s">
        <v>39</v>
      </c>
      <c r="D22" t="s">
        <v>40</v>
      </c>
      <c r="E22" t="s">
        <v>41</v>
      </c>
      <c r="F22" t="s">
        <v>42</v>
      </c>
    </row>
    <row r="23" spans="1:6" x14ac:dyDescent="0.15">
      <c r="A23" t="s">
        <v>43</v>
      </c>
    </row>
    <row r="24" spans="1:6" x14ac:dyDescent="0.15">
      <c r="A24" t="s">
        <v>44</v>
      </c>
    </row>
    <row r="25" spans="1:6" x14ac:dyDescent="0.15">
      <c r="A25" t="s">
        <v>45</v>
      </c>
    </row>
    <row r="31" spans="1:6" x14ac:dyDescent="0.15">
      <c r="A31" t="s">
        <v>48</v>
      </c>
    </row>
    <row r="32" spans="1:6" x14ac:dyDescent="0.15">
      <c r="A32" t="s">
        <v>37</v>
      </c>
      <c r="B32" t="s">
        <v>38</v>
      </c>
      <c r="C32" t="s">
        <v>39</v>
      </c>
      <c r="D32" t="s">
        <v>40</v>
      </c>
      <c r="E32" t="s">
        <v>41</v>
      </c>
      <c r="F32" t="s">
        <v>42</v>
      </c>
    </row>
    <row r="33" spans="1:7" ht="14.25" thickBot="1" x14ac:dyDescent="0.2">
      <c r="A33" t="s">
        <v>43</v>
      </c>
      <c r="B33" s="4">
        <v>0.33500000000000002</v>
      </c>
      <c r="C33" s="4">
        <v>0.54600000000000004</v>
      </c>
      <c r="D33" s="4">
        <v>8.7999999999999995E-2</v>
      </c>
      <c r="E33" s="4">
        <v>3.1E-2</v>
      </c>
      <c r="F33" s="5">
        <v>0</v>
      </c>
      <c r="G33">
        <f>C33*0.2+D33*0.4+E33*0.7+F33*1</f>
        <v>0.16610000000000003</v>
      </c>
    </row>
    <row r="34" spans="1:7" ht="14.25" thickBot="1" x14ac:dyDescent="0.2">
      <c r="A34" t="s">
        <v>44</v>
      </c>
      <c r="B34" s="4">
        <v>9.2999999999999999E-2</v>
      </c>
      <c r="C34" s="4">
        <v>0.245</v>
      </c>
      <c r="D34" s="4">
        <v>0.34799999999999998</v>
      </c>
      <c r="E34" s="4">
        <v>0.22500000000000001</v>
      </c>
      <c r="F34" s="5">
        <v>8.8999999999999996E-2</v>
      </c>
      <c r="G34">
        <f t="shared" ref="G34:G35" si="0">C34*0.2+D34*0.4+E34*0.7+F34*1</f>
        <v>0.43469999999999998</v>
      </c>
    </row>
    <row r="35" spans="1:7" ht="14.25" thickBot="1" x14ac:dyDescent="0.2">
      <c r="A35" t="s">
        <v>45</v>
      </c>
      <c r="B35" s="6">
        <v>1.2999999999999999E-2</v>
      </c>
      <c r="C35" s="6">
        <v>6.6000000000000003E-2</v>
      </c>
      <c r="D35" s="6">
        <v>0.20899999999999999</v>
      </c>
      <c r="E35" s="6">
        <v>0.35099999999999998</v>
      </c>
      <c r="F35" s="7">
        <v>0.36099999999999999</v>
      </c>
      <c r="G35">
        <f t="shared" si="0"/>
        <v>0.70350000000000001</v>
      </c>
    </row>
    <row r="36" spans="1:7" ht="14.25" thickTop="1" x14ac:dyDescent="0.15"/>
    <row r="41" spans="1:7" x14ac:dyDescent="0.15">
      <c r="A41" t="s">
        <v>49</v>
      </c>
    </row>
    <row r="42" spans="1:7" x14ac:dyDescent="0.15">
      <c r="A42" t="s">
        <v>37</v>
      </c>
      <c r="B42" t="s">
        <v>38</v>
      </c>
      <c r="C42" t="s">
        <v>39</v>
      </c>
      <c r="D42" t="s">
        <v>40</v>
      </c>
      <c r="E42" t="s">
        <v>41</v>
      </c>
      <c r="F42" t="s">
        <v>42</v>
      </c>
    </row>
    <row r="43" spans="1:7" x14ac:dyDescent="0.15">
      <c r="A43" t="s">
        <v>43</v>
      </c>
      <c r="B43">
        <v>0.33520000000000005</v>
      </c>
      <c r="C43">
        <v>0.54567999999999994</v>
      </c>
      <c r="D43">
        <v>8.788E-2</v>
      </c>
      <c r="E43">
        <v>3.124E-2</v>
      </c>
      <c r="F43">
        <v>0</v>
      </c>
    </row>
    <row r="44" spans="1:7" x14ac:dyDescent="0.15">
      <c r="A44" t="s">
        <v>44</v>
      </c>
      <c r="B44">
        <v>9.3100000000000002E-2</v>
      </c>
      <c r="C44">
        <v>0.24464</v>
      </c>
      <c r="D44">
        <v>0.34842000000000001</v>
      </c>
      <c r="E44">
        <v>0.22533999999999998</v>
      </c>
      <c r="F44">
        <v>8.8510000000000005E-2</v>
      </c>
    </row>
    <row r="45" spans="1:7" x14ac:dyDescent="0.15">
      <c r="A45" t="s">
        <v>45</v>
      </c>
      <c r="B45">
        <v>1.291E-2</v>
      </c>
      <c r="C45">
        <v>6.6189999999999999E-2</v>
      </c>
      <c r="D45">
        <v>0.20860000000000001</v>
      </c>
      <c r="E45">
        <v>0.35176000000000002</v>
      </c>
      <c r="F45">
        <v>0.36054000000000003</v>
      </c>
    </row>
    <row r="51" spans="1:6" x14ac:dyDescent="0.15">
      <c r="A51" t="s">
        <v>50</v>
      </c>
    </row>
    <row r="52" spans="1:6" x14ac:dyDescent="0.15">
      <c r="A52" t="s">
        <v>37</v>
      </c>
      <c r="B52" t="s">
        <v>38</v>
      </c>
      <c r="C52" t="s">
        <v>39</v>
      </c>
      <c r="D52" t="s">
        <v>40</v>
      </c>
      <c r="E52" t="s">
        <v>41</v>
      </c>
      <c r="F52" t="s">
        <v>42</v>
      </c>
    </row>
    <row r="53" spans="1:6" x14ac:dyDescent="0.15">
      <c r="A53" t="s">
        <v>43</v>
      </c>
      <c r="B53">
        <v>1</v>
      </c>
      <c r="C53">
        <v>0</v>
      </c>
      <c r="D53">
        <v>0</v>
      </c>
      <c r="E53">
        <v>0</v>
      </c>
      <c r="F53">
        <v>0</v>
      </c>
    </row>
    <row r="54" spans="1:6" x14ac:dyDescent="0.15">
      <c r="A54" t="s">
        <v>44</v>
      </c>
      <c r="B54">
        <v>1</v>
      </c>
      <c r="C54">
        <v>0</v>
      </c>
      <c r="D54">
        <v>0</v>
      </c>
      <c r="E54">
        <v>0</v>
      </c>
      <c r="F54">
        <v>0</v>
      </c>
    </row>
    <row r="55" spans="1:6" x14ac:dyDescent="0.15">
      <c r="A55" t="s">
        <v>45</v>
      </c>
      <c r="B55">
        <v>1</v>
      </c>
      <c r="C55">
        <v>0</v>
      </c>
      <c r="D55">
        <v>0</v>
      </c>
      <c r="E55">
        <v>0</v>
      </c>
      <c r="F55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多层砌体房屋</vt:lpstr>
      <vt:lpstr>钢筋混凝土房屋</vt:lpstr>
      <vt:lpstr>内框架和底层框架砌体房屋</vt:lpstr>
      <vt:lpstr>单层混凝土厂房及空旷房屋</vt:lpstr>
      <vt:lpstr>老旧民房</vt:lpstr>
      <vt:lpstr>重要建筑</vt:lpstr>
      <vt:lpstr>统计分析报表</vt:lpstr>
      <vt:lpstr>震害矩阵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OY</dc:creator>
  <cp:lastModifiedBy>OY</cp:lastModifiedBy>
  <dcterms:created xsi:type="dcterms:W3CDTF">2014-02-02T08:39:25Z</dcterms:created>
  <dcterms:modified xsi:type="dcterms:W3CDTF">2014-02-15T08:04:14Z</dcterms:modified>
</cp:coreProperties>
</file>