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v2" sheetId="1" r:id="rId3"/>
    <sheet state="visible" name="Planning v1" sheetId="2" r:id="rId4"/>
  </sheets>
  <definedNames>
    <definedName localSheetId="0" name="varfintol">'Planning v2'!$I$17</definedName>
    <definedName localSheetId="0" name="today">'Planning v2'!$K$17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1">
      <text>
        <t xml:space="preserve">Milestone ? Indiquez Y si vous voulez intégrer ce point dans un niveau de reporting supérieur, par exemple, pour construire une RoadMap.</t>
      </text>
    </comment>
  </commentList>
</comments>
</file>

<file path=xl/sharedStrings.xml><?xml version="1.0" encoding="utf-8"?>
<sst xmlns="http://schemas.openxmlformats.org/spreadsheetml/2006/main" count="219" uniqueCount="111">
  <si>
    <t>Project Team</t>
  </si>
  <si>
    <t>Last Name, First Name</t>
  </si>
  <si>
    <t>Initials</t>
  </si>
  <si>
    <t>Competency/Team</t>
  </si>
  <si>
    <t>Smith, John</t>
  </si>
  <si>
    <t>JSMI</t>
  </si>
  <si>
    <t>Business Analyst</t>
  </si>
  <si>
    <t>More Info</t>
  </si>
  <si>
    <t>Tolérance Variance Finish</t>
  </si>
  <si>
    <t>Today =</t>
  </si>
  <si>
    <t>Project Start</t>
  </si>
  <si>
    <t>Planning</t>
  </si>
  <si>
    <t>Deliverables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</si>
  <si>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</si>
  <si>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</si>
  <si>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</si>
  <si>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</si>
  <si>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</si>
  <si>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</si>
  <si>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</si>
  <si>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</si>
  <si>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</si>
  <si>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</si>
  <si>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</si>
  <si>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</si>
  <si>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</si>
  <si>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</si>
  <si>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</si>
  <si>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</si>
  <si>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</si>
  <si>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</si>
  <si>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</si>
  <si>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</si>
  <si>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</si>
  <si>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</si>
  <si>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</si>
  <si>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</si>
  <si>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</si>
  <si>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</si>
  <si>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</si>
  <si>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</si>
  <si>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</si>
  <si>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</si>
  <si>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</si>
  <si>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</si>
  <si>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</si>
  <si>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</si>
  <si>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</si>
  <si>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</si>
  <si>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</si>
  <si>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</si>
  <si>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</si>
  <si>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</si>
  <si>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</si>
  <si>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</si>
  <si>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</si>
  <si>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</si>
  <si>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</si>
  <si>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</si>
  <si>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</si>
  <si>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M</t>
  </si>
  <si>
    <t>ID</t>
  </si>
  <si>
    <t>Name</t>
  </si>
  <si>
    <t>pred</t>
  </si>
  <si>
    <t>Work Estimate (hours)</t>
  </si>
  <si>
    <t>% Work Complete</t>
  </si>
  <si>
    <t>Estimate Start</t>
  </si>
  <si>
    <t>Estimate Finish</t>
  </si>
  <si>
    <t>Start</t>
  </si>
  <si>
    <t>Finish</t>
  </si>
  <si>
    <t>Variance Finish</t>
  </si>
  <si>
    <t>Description</t>
  </si>
  <si>
    <t>Responsable</t>
  </si>
  <si>
    <t>Approver</t>
  </si>
  <si>
    <t>Duration 
(days)</t>
  </si>
  <si>
    <t>Core Development</t>
  </si>
  <si>
    <t>Игорь</t>
  </si>
  <si>
    <t>Вова</t>
  </si>
  <si>
    <t>Y</t>
  </si>
  <si>
    <t>1.1</t>
  </si>
  <si>
    <t>Доработка под 5 версию</t>
  </si>
  <si>
    <t>1.2</t>
  </si>
  <si>
    <t>ИИ мобов</t>
  </si>
  <si>
    <t>Механика ГГ и мобов</t>
  </si>
  <si>
    <t>0/0/2014</t>
  </si>
  <si>
    <t>1.3</t>
  </si>
  <si>
    <t>Оружие (пп, ак, узи, рпг, плазма, миниган, дробарь, огнемет)</t>
  </si>
  <si>
    <t>0/0/2015</t>
  </si>
  <si>
    <t>Бонусы</t>
  </si>
  <si>
    <t>Игровая механика</t>
  </si>
  <si>
    <t>Перки</t>
  </si>
  <si>
    <t>Уровни 2-10</t>
  </si>
  <si>
    <t>UI Development</t>
  </si>
  <si>
    <t>2.1</t>
  </si>
  <si>
    <t>Task 4</t>
  </si>
  <si>
    <t>2.2</t>
  </si>
  <si>
    <t>Task 5</t>
  </si>
  <si>
    <t>Design</t>
  </si>
  <si>
    <t>Артем</t>
  </si>
  <si>
    <t>Дизайн главного меню</t>
  </si>
  <si>
    <t>Дизайн меню опций</t>
  </si>
  <si>
    <t xml:space="preserve">More info : </t>
  </si>
  <si>
    <t>http://project-server.netai.net/?p=794</t>
  </si>
  <si>
    <t>Work (md)</t>
  </si>
  <si>
    <t>Baseline Start</t>
  </si>
  <si>
    <t>Baseline Finish</t>
  </si>
  <si>
    <t>Producer</t>
  </si>
  <si>
    <t>Summary Task</t>
  </si>
  <si>
    <t>Task 1</t>
  </si>
  <si>
    <t>Task 2</t>
  </si>
  <si>
    <t>Task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</si>
</sst>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"/>
    <numFmt numFmtId="166" formatCode="d/M"/>
  </numFmts>
  <fonts count="17">
    <font>
      <sz val="10.0"/>
      <color rgb="FF000000"/>
      <name val="Arial"/>
    </font>
    <font>
      <sz val="11.0"/>
      <color rgb="FF000000"/>
      <name val="Calibri"/>
    </font>
    <font>
      <b/>
      <sz val="11.0"/>
      <color rgb="FF9BBB59"/>
      <name val="Arial narrow"/>
    </font>
    <font/>
    <font>
      <sz val="9.0"/>
      <color rgb="FF000000"/>
      <name val="Arial narrow"/>
    </font>
    <font>
      <sz val="11.0"/>
      <color rgb="FF000000"/>
      <name val="Arial narrow"/>
    </font>
    <font>
      <b/>
      <sz val="11.0"/>
      <color rgb="FF000000"/>
      <name val="Arial narrow"/>
    </font>
    <font>
      <b/>
      <u/>
      <sz val="9.0"/>
      <color rgb="FF0000FF"/>
      <name val="Calibri"/>
    </font>
    <font>
      <b/>
      <sz val="11.0"/>
      <color rgb="FFFF0000"/>
      <name val="Arial narrow"/>
    </font>
    <font>
      <sz val="11.0"/>
      <color rgb="FFD8D8D8"/>
      <name val="Arial narrow"/>
    </font>
    <font>
      <i/>
      <sz val="9.0"/>
      <color rgb="FF7F7F7F"/>
      <name val="Arial narrow"/>
    </font>
    <font>
      <b/>
      <sz val="9.0"/>
      <color rgb="FFFF0000"/>
      <name val="Arial narrow"/>
    </font>
    <font>
      <sz val="9.0"/>
      <color rgb="FFFF0000"/>
      <name val="Arial narrow"/>
    </font>
    <font>
      <b/>
      <sz val="11.0"/>
      <name val="Arial narrow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8.0"/>
      <color rgb="FF000000"/>
      <name val="Arial narrow"/>
    </font>
  </fonts>
  <fills count="12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CCC0D9"/>
        <bgColor rgb="FFCCC0D9"/>
      </patternFill>
    </fill>
    <fill>
      <patternFill patternType="solid">
        <fgColor rgb="FF9BBB59"/>
        <bgColor rgb="FF9BBB59"/>
      </patternFill>
    </fill>
    <fill>
      <patternFill patternType="solid">
        <fgColor rgb="FFE5DFEC"/>
        <bgColor rgb="FFE5DFEC"/>
      </patternFill>
    </fill>
    <fill>
      <patternFill patternType="solid">
        <fgColor rgb="FFD6E3BC"/>
        <bgColor rgb="FFD6E3B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top style="thin">
        <color rgb="FF9BBB59"/>
      </top>
      <bottom style="thin">
        <color rgb="FF9BBB59"/>
      </bottom>
    </border>
    <border>
      <top style="thin">
        <color rgb="FF9BBB59"/>
      </top>
    </border>
    <border>
      <bottom style="dotted">
        <color rgb="FF9BBB59"/>
      </bottom>
    </border>
    <border>
      <right style="thin">
        <color rgb="FF9BBB59"/>
      </right>
      <bottom style="dotted">
        <color rgb="FF9BBB59"/>
      </bottom>
    </border>
    <border>
      <left style="thin">
        <color rgb="FF9BBB59"/>
      </left>
      <bottom style="dotted">
        <color rgb="FF9BBB59"/>
      </bottom>
    </border>
    <border>
      <top style="dotted">
        <color rgb="FF9BBB59"/>
      </top>
      <bottom style="dotted">
        <color rgb="FF9BBB59"/>
      </bottom>
    </border>
    <border>
      <right style="thin">
        <color rgb="FF9BBB59"/>
      </right>
      <top style="dotted">
        <color rgb="FF9BBB59"/>
      </top>
      <bottom style="dotted">
        <color rgb="FF9BBB59"/>
      </bottom>
    </border>
    <border>
      <left style="thin">
        <color rgb="FF9BBB59"/>
      </left>
      <top style="dotted">
        <color rgb="FF9BBB59"/>
      </top>
      <bottom style="dotted">
        <color rgb="FF9BBB59"/>
      </bottom>
    </border>
    <border>
      <bottom style="thin">
        <color rgb="FF9BBB59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shrinkToFit="0" wrapText="1"/>
    </xf>
    <xf borderId="0" fillId="0" fontId="2" numFmtId="9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right" readingOrder="0" shrinkToFit="0" vertical="top" wrapText="0"/>
    </xf>
    <xf borderId="1" fillId="0" fontId="2" numFmtId="0" xfId="0" applyAlignment="1" applyBorder="1" applyFont="1">
      <alignment horizontal="center" readingOrder="0" shrinkToFit="0" vertical="top" wrapText="1"/>
    </xf>
    <xf borderId="0" fillId="0" fontId="2" numFmtId="9" xfId="0" applyAlignment="1" applyFont="1" applyNumberFormat="1">
      <alignment horizontal="center" shrinkToFit="0" vertical="top" wrapText="1"/>
    </xf>
    <xf borderId="1" fillId="0" fontId="5" numFmtId="0" xfId="0" applyAlignment="1" applyBorder="1" applyFont="1">
      <alignment horizontal="left" readingOrder="0" shrinkToFit="0" vertical="top" wrapText="0"/>
    </xf>
    <xf borderId="1" fillId="0" fontId="5" numFmtId="0" xfId="0" applyAlignment="1" applyBorder="1" applyFont="1">
      <alignment horizontal="right" readingOrder="0" shrinkToFit="0" vertical="top" wrapText="0"/>
    </xf>
    <xf borderId="1" fillId="0" fontId="5" numFmtId="0" xfId="0" applyAlignment="1" applyBorder="1" applyFont="1">
      <alignment horizontal="center" readingOrder="0" shrinkToFit="0" vertical="top" wrapText="0"/>
    </xf>
    <xf borderId="0" fillId="0" fontId="5" numFmtId="9" xfId="0" applyAlignment="1" applyFont="1" applyNumberFormat="1">
      <alignment horizontal="center" shrinkToFit="0" vertical="top" wrapText="0"/>
    </xf>
    <xf borderId="1" fillId="0" fontId="5" numFmtId="0" xfId="0" applyAlignment="1" applyBorder="1" applyFont="1">
      <alignment horizontal="left" shrinkToFit="0" vertical="top" wrapText="0"/>
    </xf>
    <xf borderId="1" fillId="0" fontId="5" numFmtId="0" xfId="0" applyAlignment="1" applyBorder="1" applyFont="1">
      <alignment horizontal="right" shrinkToFit="0" vertical="top" wrapText="0"/>
    </xf>
    <xf borderId="1" fillId="0" fontId="5" numFmtId="0" xfId="0" applyAlignment="1" applyBorder="1" applyFont="1">
      <alignment horizontal="center" shrinkToFit="0" vertical="top" wrapText="0"/>
    </xf>
    <xf borderId="2" fillId="2" fontId="6" numFmtId="0" xfId="0" applyAlignment="1" applyBorder="1" applyFill="1" applyFont="1">
      <alignment horizontal="center" readingOrder="0"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9" xfId="0" applyAlignment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horizontal="left" shrinkToFit="0" vertical="bottom" wrapText="0"/>
    </xf>
    <xf borderId="0" fillId="2" fontId="7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8" numFmtId="9" xfId="0" applyAlignment="1" applyFont="1" applyNumberFormat="1">
      <alignment horizontal="center" shrinkToFit="0" vertical="bottom" wrapText="0"/>
    </xf>
    <xf borderId="0" fillId="0" fontId="8" numFmtId="164" xfId="0" applyAlignment="1" applyFont="1" applyNumberFormat="1">
      <alignment horizontal="left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8" numFmtId="165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8" numFmtId="1" xfId="0" applyAlignment="1" applyFont="1" applyNumberForma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3" fontId="5" numFmtId="0" xfId="0" applyAlignment="1" applyFill="1" applyFont="1">
      <alignment horizontal="center" readingOrder="0" shrinkToFit="0" vertical="bottom" wrapText="0"/>
    </xf>
    <xf borderId="0" fillId="4" fontId="6" numFmtId="0" xfId="0" applyAlignment="1" applyFill="1" applyFont="1">
      <alignment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6" numFmtId="0" xfId="0" applyAlignment="1" applyFont="1">
      <alignment horizontal="right" shrinkToFit="0" vertical="bottom" wrapText="0"/>
    </xf>
    <xf borderId="0" fillId="4" fontId="6" numFmtId="0" xfId="0" applyAlignment="1" applyFont="1">
      <alignment horizontal="center" shrinkToFit="0" vertical="bottom" wrapText="0"/>
    </xf>
    <xf borderId="0" fillId="4" fontId="6" numFmtId="0" xfId="0" applyAlignment="1" applyFont="1">
      <alignment horizontal="left" shrinkToFit="0" vertical="bottom" wrapText="0"/>
    </xf>
    <xf borderId="0" fillId="4" fontId="6" numFmtId="1" xfId="0" applyAlignment="1" applyFont="1" applyNumberFormat="1">
      <alignment horizontal="left" shrinkToFit="0" vertical="bottom" wrapText="0"/>
    </xf>
    <xf borderId="0" fillId="5" fontId="4" numFmtId="0" xfId="0" applyAlignment="1" applyFill="1" applyFont="1">
      <alignment readingOrder="0" shrinkToFit="0" vertical="top" wrapText="0"/>
    </xf>
    <xf borderId="0" fillId="6" fontId="6" numFmtId="0" xfId="0" applyAlignment="1" applyFill="1" applyFont="1">
      <alignment readingOrder="0" shrinkToFit="0" vertical="bottom" wrapText="0"/>
    </xf>
    <xf borderId="0" fillId="6" fontId="6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right" readingOrder="0" shrinkToFit="0" vertical="bottom" wrapText="0"/>
    </xf>
    <xf borderId="0" fillId="6" fontId="6" numFmtId="9" xfId="0" applyAlignment="1" applyFont="1" applyNumberFormat="1">
      <alignment horizontal="center" readingOrder="0" shrinkToFit="0" vertical="bottom" wrapText="0"/>
    </xf>
    <xf borderId="0" fillId="6" fontId="6" numFmtId="164" xfId="0" applyAlignment="1" applyFont="1" applyNumberFormat="1">
      <alignment horizontal="left" readingOrder="0" shrinkToFit="0" vertical="bottom" wrapText="0"/>
    </xf>
    <xf borderId="0" fillId="6" fontId="6" numFmtId="1" xfId="0" applyAlignment="1" applyFont="1" applyNumberFormat="1">
      <alignment horizontal="left" readingOrder="0" shrinkToFit="0" vertical="bottom" wrapText="0"/>
    </xf>
    <xf borderId="0" fillId="6" fontId="6" numFmtId="0" xfId="0" applyAlignment="1" applyFont="1">
      <alignment horizontal="center" readingOrder="0" shrinkToFit="0" vertical="bottom" wrapText="1"/>
    </xf>
    <xf borderId="0" fillId="3" fontId="10" numFmtId="166" xfId="0" applyAlignment="1" applyFont="1" applyNumberFormat="1">
      <alignment horizontal="center" shrinkToFit="0" vertical="center" wrapText="0"/>
    </xf>
    <xf borderId="3" fillId="2" fontId="6" numFmtId="1" xfId="0" applyAlignment="1" applyBorder="1" applyFont="1" applyNumberFormat="1">
      <alignment shrinkToFit="0" vertical="bottom" wrapText="0"/>
    </xf>
    <xf borderId="3" fillId="2" fontId="6" numFmtId="1" xfId="0" applyAlignment="1" applyBorder="1" applyFont="1" applyNumberFormat="1">
      <alignment readingOrder="0" shrinkToFit="0" vertical="bottom" wrapText="0"/>
    </xf>
    <xf borderId="3" fillId="2" fontId="6" numFmtId="0" xfId="0" applyAlignment="1" applyBorder="1" applyFont="1">
      <alignment readingOrder="0" shrinkToFit="0" vertical="bottom" wrapText="0"/>
    </xf>
    <xf borderId="3" fillId="2" fontId="6" numFmtId="1" xfId="0" applyAlignment="1" applyBorder="1" applyFont="1" applyNumberFormat="1">
      <alignment horizontal="right" shrinkToFit="0" vertical="bottom" wrapText="0"/>
    </xf>
    <xf borderId="3" fillId="2" fontId="6" numFmtId="1" xfId="0" applyAlignment="1" applyBorder="1" applyFont="1" applyNumberFormat="1">
      <alignment horizontal="center" shrinkToFit="0" vertical="bottom" wrapText="0"/>
    </xf>
    <xf borderId="3" fillId="2" fontId="6" numFmtId="9" xfId="0" applyAlignment="1" applyBorder="1" applyFont="1" applyNumberFormat="1">
      <alignment horizontal="center" shrinkToFit="0" vertical="bottom" wrapText="0"/>
    </xf>
    <xf borderId="3" fillId="2" fontId="6" numFmtId="165" xfId="0" applyAlignment="1" applyBorder="1" applyFont="1" applyNumberFormat="1">
      <alignment horizontal="left" shrinkToFit="0" vertical="bottom" wrapText="0"/>
    </xf>
    <xf borderId="4" fillId="5" fontId="5" numFmtId="1" xfId="0" applyAlignment="1" applyBorder="1" applyFont="1" applyNumberFormat="1">
      <alignment horizontal="left" shrinkToFit="0" vertical="bottom" wrapText="0"/>
    </xf>
    <xf borderId="5" fillId="0" fontId="11" numFmtId="49" xfId="0" applyAlignment="1" applyBorder="1" applyFont="1" applyNumberFormat="1">
      <alignment shrinkToFit="0" vertical="bottom" wrapText="0"/>
    </xf>
    <xf borderId="3" fillId="0" fontId="5" numFmtId="49" xfId="0" applyAlignment="1" applyBorder="1" applyFont="1" applyNumberFormat="1">
      <alignment readingOrder="0" shrinkToFit="0" vertical="bottom" wrapText="0"/>
    </xf>
    <xf borderId="4" fillId="5" fontId="5" numFmtId="0" xfId="0" applyAlignment="1" applyBorder="1" applyFont="1">
      <alignment horizontal="center" shrinkToFit="0" vertical="bottom" wrapText="0"/>
    </xf>
    <xf borderId="5" fillId="5" fontId="5" numFmtId="0" xfId="0" applyAlignment="1" applyBorder="1" applyFont="1">
      <alignment shrinkToFit="0" vertical="top" wrapText="0"/>
    </xf>
    <xf borderId="3" fillId="5" fontId="5" numFmtId="0" xfId="0" applyAlignment="1" applyBorder="1" applyFont="1">
      <alignment shrinkToFit="0" vertical="top" wrapText="0"/>
    </xf>
    <xf borderId="6" fillId="7" fontId="5" numFmtId="1" xfId="0" applyAlignment="1" applyBorder="1" applyFill="1" applyFont="1" applyNumberFormat="1">
      <alignment readingOrder="0" shrinkToFit="0" vertical="bottom" wrapText="0"/>
    </xf>
    <xf borderId="6" fillId="7" fontId="5" numFmtId="0" xfId="0" applyAlignment="1" applyBorder="1" applyFont="1">
      <alignment readingOrder="0" shrinkToFit="0" vertical="bottom" wrapText="0"/>
    </xf>
    <xf borderId="6" fillId="7" fontId="5" numFmtId="1" xfId="0" applyAlignment="1" applyBorder="1" applyFont="1" applyNumberFormat="1">
      <alignment horizontal="right" shrinkToFit="0" vertical="bottom" wrapText="0"/>
    </xf>
    <xf borderId="6" fillId="7" fontId="5" numFmtId="1" xfId="0" applyAlignment="1" applyBorder="1" applyFont="1" applyNumberFormat="1">
      <alignment horizontal="center" readingOrder="0" shrinkToFit="0" vertical="bottom" wrapText="0"/>
    </xf>
    <xf borderId="6" fillId="7" fontId="5" numFmtId="9" xfId="0" applyAlignment="1" applyBorder="1" applyFont="1" applyNumberFormat="1">
      <alignment horizontal="center" readingOrder="0" shrinkToFit="0" vertical="bottom" wrapText="0"/>
    </xf>
    <xf borderId="6" fillId="7" fontId="5" numFmtId="165" xfId="0" applyAlignment="1" applyBorder="1" applyFont="1" applyNumberFormat="1">
      <alignment horizontal="left" readingOrder="0" shrinkToFit="0" vertical="bottom" wrapText="0"/>
    </xf>
    <xf borderId="7" fillId="7" fontId="5" numFmtId="1" xfId="0" applyAlignment="1" applyBorder="1" applyFont="1" applyNumberFormat="1">
      <alignment horizontal="left" shrinkToFit="0" vertical="bottom" wrapText="0"/>
    </xf>
    <xf borderId="8" fillId="7" fontId="4" numFmtId="49" xfId="0" applyAlignment="1" applyBorder="1" applyFont="1" applyNumberFormat="1">
      <alignment shrinkToFit="0" vertical="bottom" wrapText="0"/>
    </xf>
    <xf borderId="6" fillId="7" fontId="5" numFmtId="49" xfId="0" applyAlignment="1" applyBorder="1" applyFont="1" applyNumberFormat="1">
      <alignment shrinkToFit="0" vertical="bottom" wrapText="0"/>
    </xf>
    <xf borderId="7" fillId="7" fontId="5" numFmtId="0" xfId="0" applyAlignment="1" applyBorder="1" applyFont="1">
      <alignment horizontal="center" shrinkToFit="0" vertical="bottom" wrapText="0"/>
    </xf>
    <xf borderId="8" fillId="7" fontId="5" numFmtId="0" xfId="0" applyAlignment="1" applyBorder="1" applyFont="1">
      <alignment shrinkToFit="0" vertical="top" wrapText="0"/>
    </xf>
    <xf borderId="6" fillId="7" fontId="5" numFmtId="0" xfId="0" applyAlignment="1" applyBorder="1" applyFont="1">
      <alignment shrinkToFit="0" vertical="top" wrapText="0"/>
    </xf>
    <xf borderId="6" fillId="7" fontId="5" numFmtId="1" xfId="0" applyAlignment="1" applyBorder="1" applyFont="1" applyNumberFormat="1">
      <alignment horizontal="right" readingOrder="0" shrinkToFit="0" vertical="bottom" wrapText="0"/>
    </xf>
    <xf borderId="6" fillId="8" fontId="5" numFmtId="1" xfId="0" applyAlignment="1" applyBorder="1" applyFill="1" applyFont="1" applyNumberFormat="1">
      <alignment readingOrder="0" shrinkToFit="0" vertical="bottom" wrapText="0"/>
    </xf>
    <xf borderId="6" fillId="8" fontId="5" numFmtId="0" xfId="0" applyAlignment="1" applyBorder="1" applyFont="1">
      <alignment readingOrder="0" shrinkToFit="0" vertical="bottom" wrapText="0"/>
    </xf>
    <xf borderId="6" fillId="8" fontId="5" numFmtId="1" xfId="0" applyAlignment="1" applyBorder="1" applyFont="1" applyNumberFormat="1">
      <alignment horizontal="right" readingOrder="0" shrinkToFit="0" vertical="bottom" wrapText="0"/>
    </xf>
    <xf borderId="6" fillId="8" fontId="5" numFmtId="1" xfId="0" applyAlignment="1" applyBorder="1" applyFont="1" applyNumberFormat="1">
      <alignment horizontal="center" readingOrder="0" shrinkToFit="0" vertical="bottom" wrapText="0"/>
    </xf>
    <xf borderId="6" fillId="8" fontId="5" numFmtId="9" xfId="0" applyAlignment="1" applyBorder="1" applyFont="1" applyNumberFormat="1">
      <alignment horizontal="center" readingOrder="0" shrinkToFit="0" vertical="bottom" wrapText="0"/>
    </xf>
    <xf borderId="6" fillId="8" fontId="5" numFmtId="165" xfId="0" applyAlignment="1" applyBorder="1" applyFont="1" applyNumberFormat="1">
      <alignment horizontal="left" readingOrder="0" shrinkToFit="0" vertical="bottom" wrapText="0"/>
    </xf>
    <xf borderId="6" fillId="8" fontId="5" numFmtId="164" xfId="0" applyAlignment="1" applyBorder="1" applyFont="1" applyNumberFormat="1">
      <alignment horizontal="left" readingOrder="0" shrinkToFit="0" vertical="bottom" wrapText="0"/>
    </xf>
    <xf borderId="7" fillId="8" fontId="5" numFmtId="1" xfId="0" applyAlignment="1" applyBorder="1" applyFont="1" applyNumberFormat="1">
      <alignment horizontal="left" shrinkToFit="0" vertical="bottom" wrapText="0"/>
    </xf>
    <xf borderId="8" fillId="8" fontId="4" numFmtId="49" xfId="0" applyAlignment="1" applyBorder="1" applyFont="1" applyNumberFormat="1">
      <alignment shrinkToFit="0" vertical="bottom" wrapText="0"/>
    </xf>
    <xf borderId="6" fillId="8" fontId="5" numFmtId="49" xfId="0" applyAlignment="1" applyBorder="1" applyFont="1" applyNumberFormat="1">
      <alignment shrinkToFit="0" vertical="bottom" wrapText="0"/>
    </xf>
    <xf borderId="7" fillId="8" fontId="5" numFmtId="0" xfId="0" applyAlignment="1" applyBorder="1" applyFont="1">
      <alignment horizontal="center" shrinkToFit="0" vertical="bottom" wrapText="0"/>
    </xf>
    <xf borderId="8" fillId="8" fontId="5" numFmtId="0" xfId="0" applyAlignment="1" applyBorder="1" applyFont="1">
      <alignment shrinkToFit="0" vertical="top" wrapText="0"/>
    </xf>
    <xf borderId="6" fillId="8" fontId="5" numFmtId="0" xfId="0" applyAlignment="1" applyBorder="1" applyFont="1">
      <alignment shrinkToFit="0" vertical="top" wrapText="0"/>
    </xf>
    <xf borderId="6" fillId="9" fontId="5" numFmtId="1" xfId="0" applyAlignment="1" applyBorder="1" applyFill="1" applyFont="1" applyNumberFormat="1">
      <alignment readingOrder="0" shrinkToFit="0" vertical="bottom" wrapText="0"/>
    </xf>
    <xf borderId="6" fillId="9" fontId="5" numFmtId="0" xfId="0" applyAlignment="1" applyBorder="1" applyFont="1">
      <alignment readingOrder="0" shrinkToFit="0" vertical="bottom" wrapText="0"/>
    </xf>
    <xf borderId="6" fillId="9" fontId="5" numFmtId="1" xfId="0" applyAlignment="1" applyBorder="1" applyFont="1" applyNumberFormat="1">
      <alignment horizontal="right" readingOrder="0" shrinkToFit="0" vertical="bottom" wrapText="0"/>
    </xf>
    <xf borderId="6" fillId="9" fontId="5" numFmtId="1" xfId="0" applyAlignment="1" applyBorder="1" applyFont="1" applyNumberFormat="1">
      <alignment horizontal="center" readingOrder="0" shrinkToFit="0" vertical="bottom" wrapText="0"/>
    </xf>
    <xf borderId="6" fillId="9" fontId="5" numFmtId="9" xfId="0" applyAlignment="1" applyBorder="1" applyFont="1" applyNumberFormat="1">
      <alignment horizontal="center" readingOrder="0" shrinkToFit="0" vertical="bottom" wrapText="0"/>
    </xf>
    <xf borderId="6" fillId="9" fontId="5" numFmtId="165" xfId="0" applyAlignment="1" applyBorder="1" applyFont="1" applyNumberFormat="1">
      <alignment horizontal="left" readingOrder="0" shrinkToFit="0" vertical="bottom" wrapText="0"/>
    </xf>
    <xf borderId="6" fillId="9" fontId="5" numFmtId="164" xfId="0" applyAlignment="1" applyBorder="1" applyFont="1" applyNumberFormat="1">
      <alignment horizontal="left" readingOrder="0" shrinkToFit="0" vertical="bottom" wrapText="0"/>
    </xf>
    <xf borderId="7" fillId="9" fontId="5" numFmtId="1" xfId="0" applyAlignment="1" applyBorder="1" applyFont="1" applyNumberFormat="1">
      <alignment horizontal="left" shrinkToFit="0" vertical="bottom" wrapText="0"/>
    </xf>
    <xf borderId="8" fillId="9" fontId="4" numFmtId="49" xfId="0" applyAlignment="1" applyBorder="1" applyFont="1" applyNumberFormat="1">
      <alignment shrinkToFit="0" vertical="bottom" wrapText="0"/>
    </xf>
    <xf borderId="6" fillId="9" fontId="5" numFmtId="49" xfId="0" applyAlignment="1" applyBorder="1" applyFont="1" applyNumberFormat="1">
      <alignment shrinkToFit="0" vertical="bottom" wrapText="0"/>
    </xf>
    <xf borderId="7" fillId="9" fontId="5" numFmtId="0" xfId="0" applyAlignment="1" applyBorder="1" applyFont="1">
      <alignment horizontal="center" shrinkToFit="0" vertical="bottom" wrapText="0"/>
    </xf>
    <xf borderId="8" fillId="9" fontId="5" numFmtId="0" xfId="0" applyAlignment="1" applyBorder="1" applyFont="1">
      <alignment shrinkToFit="0" vertical="top" wrapText="0"/>
    </xf>
    <xf borderId="6" fillId="9" fontId="5" numFmtId="0" xfId="0" applyAlignment="1" applyBorder="1" applyFont="1">
      <alignment shrinkToFit="0" vertical="top" wrapText="0"/>
    </xf>
    <xf borderId="6" fillId="9" fontId="3" numFmtId="0" xfId="0" applyAlignment="1" applyBorder="1" applyFont="1">
      <alignment readingOrder="0" shrinkToFit="0" wrapText="1"/>
    </xf>
    <xf borderId="6" fillId="2" fontId="6" numFmtId="1" xfId="0" applyAlignment="1" applyBorder="1" applyFont="1" applyNumberFormat="1">
      <alignment shrinkToFit="0" vertical="bottom" wrapText="0"/>
    </xf>
    <xf borderId="6" fillId="2" fontId="6" numFmtId="1" xfId="0" applyAlignment="1" applyBorder="1" applyFont="1" applyNumberFormat="1">
      <alignment readingOrder="0" shrinkToFit="0" vertical="bottom" wrapText="0"/>
    </xf>
    <xf borderId="6" fillId="2" fontId="6" numFmtId="0" xfId="0" applyAlignment="1" applyBorder="1" applyFont="1">
      <alignment readingOrder="0" shrinkToFit="0" vertical="bottom" wrapText="0"/>
    </xf>
    <xf borderId="6" fillId="2" fontId="6" numFmtId="1" xfId="0" applyAlignment="1" applyBorder="1" applyFont="1" applyNumberFormat="1">
      <alignment horizontal="right" shrinkToFit="0" vertical="bottom" wrapText="0"/>
    </xf>
    <xf borderId="6" fillId="2" fontId="6" numFmtId="1" xfId="0" applyAlignment="1" applyBorder="1" applyFont="1" applyNumberFormat="1">
      <alignment horizontal="center" shrinkToFit="0" vertical="bottom" wrapText="0"/>
    </xf>
    <xf borderId="6" fillId="2" fontId="6" numFmtId="9" xfId="0" applyAlignment="1" applyBorder="1" applyFont="1" applyNumberFormat="1">
      <alignment horizontal="center" shrinkToFit="0" vertical="bottom" wrapText="0"/>
    </xf>
    <xf borderId="6" fillId="2" fontId="6" numFmtId="165" xfId="0" applyAlignment="1" applyBorder="1" applyFont="1" applyNumberFormat="1">
      <alignment horizontal="left" shrinkToFit="0" vertical="bottom" wrapText="0"/>
    </xf>
    <xf borderId="7" fillId="5" fontId="5" numFmtId="1" xfId="0" applyAlignment="1" applyBorder="1" applyFont="1" applyNumberFormat="1">
      <alignment horizontal="left" shrinkToFit="0" vertical="bottom" wrapText="0"/>
    </xf>
    <xf borderId="8" fillId="0" fontId="4" numFmtId="49" xfId="0" applyAlignment="1" applyBorder="1" applyFont="1" applyNumberFormat="1">
      <alignment shrinkToFit="0" vertical="bottom" wrapText="0"/>
    </xf>
    <xf borderId="6" fillId="0" fontId="5" numFmtId="49" xfId="0" applyAlignment="1" applyBorder="1" applyFont="1" applyNumberFormat="1">
      <alignment readingOrder="0" shrinkToFit="0" vertical="bottom" wrapText="0"/>
    </xf>
    <xf borderId="6" fillId="0" fontId="5" numFmtId="49" xfId="0" applyAlignment="1" applyBorder="1" applyFont="1" applyNumberFormat="1">
      <alignment shrinkToFit="0" vertical="bottom" wrapText="0"/>
    </xf>
    <xf borderId="7" fillId="5" fontId="5" numFmtId="0" xfId="0" applyAlignment="1" applyBorder="1" applyFont="1">
      <alignment horizontal="center" shrinkToFit="0" vertical="bottom" wrapText="0"/>
    </xf>
    <xf borderId="8" fillId="5" fontId="5" numFmtId="0" xfId="0" applyAlignment="1" applyBorder="1" applyFont="1">
      <alignment shrinkToFit="0" vertical="top" wrapText="0"/>
    </xf>
    <xf borderId="6" fillId="5" fontId="5" numFmtId="0" xfId="0" applyAlignment="1" applyBorder="1" applyFont="1">
      <alignment shrinkToFit="0" vertical="top" wrapText="0"/>
    </xf>
    <xf borderId="6" fillId="0" fontId="5" numFmtId="1" xfId="0" applyAlignment="1" applyBorder="1" applyFont="1" applyNumberFormat="1">
      <alignment shrinkToFit="0" vertical="bottom" wrapText="0"/>
    </xf>
    <xf borderId="6" fillId="0" fontId="5" numFmtId="1" xfId="0" applyAlignment="1" applyBorder="1" applyFont="1" applyNumberForma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6" fillId="0" fontId="5" numFmtId="1" xfId="0" applyAlignment="1" applyBorder="1" applyFont="1" applyNumberFormat="1">
      <alignment horizontal="right" readingOrder="0" shrinkToFit="0" vertical="bottom" wrapText="0"/>
    </xf>
    <xf borderId="6" fillId="0" fontId="5" numFmtId="1" xfId="0" applyAlignment="1" applyBorder="1" applyFont="1" applyNumberFormat="1">
      <alignment horizontal="center" readingOrder="0" shrinkToFit="0" vertical="bottom" wrapText="0"/>
    </xf>
    <xf borderId="6" fillId="0" fontId="5" numFmtId="9" xfId="0" applyAlignment="1" applyBorder="1" applyFont="1" applyNumberFormat="1">
      <alignment horizontal="center" readingOrder="0" shrinkToFit="0" vertical="bottom" wrapText="0"/>
    </xf>
    <xf borderId="6" fillId="0" fontId="5" numFmtId="165" xfId="0" applyAlignment="1" applyBorder="1" applyFont="1" applyNumberFormat="1">
      <alignment horizontal="left" readingOrder="0" shrinkToFit="0" vertical="bottom" wrapText="0"/>
    </xf>
    <xf borderId="6" fillId="10" fontId="5" numFmtId="165" xfId="0" applyAlignment="1" applyBorder="1" applyFill="1" applyFont="1" applyNumberFormat="1">
      <alignment horizontal="left" readingOrder="0" shrinkToFit="0" vertical="bottom" wrapText="0"/>
    </xf>
    <xf borderId="8" fillId="0" fontId="12" numFmtId="49" xfId="0" applyAlignment="1" applyBorder="1" applyFont="1" applyNumberForma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5" numFmtId="1" xfId="0" applyAlignment="1" applyBorder="1" applyFont="1" applyNumberFormat="1">
      <alignment horizontal="right" shrinkToFit="0" vertical="bottom" wrapText="0"/>
    </xf>
    <xf borderId="6" fillId="0" fontId="5" numFmtId="1" xfId="0" applyAlignment="1" applyBorder="1" applyFont="1" applyNumberFormat="1">
      <alignment horizontal="center" shrinkToFit="0" vertical="bottom" wrapText="0"/>
    </xf>
    <xf borderId="6" fillId="0" fontId="5" numFmtId="9" xfId="0" applyAlignment="1" applyBorder="1" applyFont="1" applyNumberFormat="1">
      <alignment horizontal="center" shrinkToFit="0" vertical="bottom" wrapText="0"/>
    </xf>
    <xf borderId="6" fillId="0" fontId="5" numFmtId="164" xfId="0" applyAlignment="1" applyBorder="1" applyFont="1" applyNumberFormat="1">
      <alignment horizontal="left" shrinkToFit="0" vertical="bottom" wrapText="0"/>
    </xf>
    <xf borderId="6" fillId="10" fontId="5" numFmtId="164" xfId="0" applyAlignment="1" applyBorder="1" applyFont="1" applyNumberFormat="1">
      <alignment horizontal="left" shrinkToFit="0" vertical="bottom" wrapText="0"/>
    </xf>
    <xf borderId="6" fillId="0" fontId="8" numFmtId="9" xfId="0" applyAlignment="1" applyBorder="1" applyFont="1" applyNumberFormat="1">
      <alignment horizontal="center" shrinkToFit="0" vertical="bottom" wrapText="0"/>
    </xf>
    <xf borderId="6" fillId="0" fontId="13" numFmtId="9" xfId="0" applyAlignment="1" applyBorder="1" applyFont="1" applyNumberFormat="1">
      <alignment horizontal="center" shrinkToFit="0" vertical="bottom" wrapText="0"/>
    </xf>
    <xf borderId="6" fillId="2" fontId="6" numFmtId="0" xfId="0" applyAlignment="1" applyBorder="1" applyFont="1">
      <alignment shrinkToFit="0" vertical="bottom" wrapText="0"/>
    </xf>
    <xf borderId="6" fillId="2" fontId="6" numFmtId="9" xfId="0" applyAlignment="1" applyBorder="1" applyFont="1" applyNumberFormat="1">
      <alignment horizontal="center" shrinkToFit="0" vertical="bottom" wrapText="0"/>
    </xf>
    <xf borderId="9" fillId="0" fontId="5" numFmtId="9" xfId="0" applyAlignment="1" applyBorder="1" applyFont="1" applyNumberFormat="1">
      <alignment horizontal="center" shrinkToFit="0" vertical="top" wrapText="0"/>
    </xf>
    <xf borderId="9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11" fontId="14" numFmtId="0" xfId="0" applyAlignment="1" applyBorder="1" applyFill="1" applyFont="1">
      <alignment horizontal="center" readingOrder="0" shrinkToFit="0" vertical="bottom" wrapText="0"/>
    </xf>
    <xf borderId="2" fillId="0" fontId="3" numFmtId="0" xfId="0" applyAlignment="1" applyBorder="1" applyFont="1">
      <alignment shrinkToFit="0" wrapText="1"/>
    </xf>
    <xf borderId="0" fillId="11" fontId="15" numFmtId="0" xfId="0" applyAlignment="1" applyFont="1">
      <alignment horizontal="center" readingOrder="0" shrinkToFit="0" vertical="bottom" wrapText="0"/>
    </xf>
    <xf borderId="0" fillId="3" fontId="5" numFmtId="165" xfId="0" applyAlignment="1" applyFont="1" applyNumberFormat="1">
      <alignment shrinkToFit="0" vertical="bottom" wrapText="0"/>
    </xf>
    <xf borderId="0" fillId="5" fontId="4" numFmtId="0" xfId="0" applyAlignment="1" applyFont="1">
      <alignment readingOrder="0" shrinkToFit="0" vertical="bottom" wrapText="0"/>
    </xf>
    <xf borderId="3" fillId="2" fontId="6" numFmtId="1" xfId="0" applyAlignment="1" applyBorder="1" applyFont="1" applyNumberFormat="1">
      <alignment horizontal="center" readingOrder="0" shrinkToFit="0" vertical="bottom" wrapText="0"/>
    </xf>
    <xf borderId="3" fillId="2" fontId="6" numFmtId="9" xfId="0" applyAlignment="1" applyBorder="1" applyFont="1" applyNumberFormat="1">
      <alignment horizontal="center" readingOrder="0" shrinkToFit="0" vertical="bottom" wrapText="0"/>
    </xf>
    <xf borderId="3" fillId="2" fontId="6" numFmtId="165" xfId="0" applyAlignment="1" applyBorder="1" applyFont="1" applyNumberFormat="1">
      <alignment horizontal="left" readingOrder="0" shrinkToFit="0" vertical="bottom" wrapText="0"/>
    </xf>
    <xf borderId="3" fillId="0" fontId="5" numFmtId="49" xfId="0" applyAlignment="1" applyBorder="1" applyFont="1" applyNumberFormat="1">
      <alignment shrinkToFit="0" vertical="bottom" wrapText="0"/>
    </xf>
    <xf borderId="5" fillId="5" fontId="5" numFmtId="0" xfId="0" applyAlignment="1" applyBorder="1" applyFont="1">
      <alignment shrinkToFit="0" vertical="bottom" wrapText="0"/>
    </xf>
    <xf borderId="3" fillId="5" fontId="5" numFmtId="0" xfId="0" applyAlignment="1" applyBorder="1" applyFont="1">
      <alignment shrinkToFit="0" vertical="bottom" wrapText="0"/>
    </xf>
    <xf borderId="8" fillId="5" fontId="5" numFmtId="0" xfId="0" applyAlignment="1" applyBorder="1" applyFont="1">
      <alignment shrinkToFit="0" vertical="bottom" wrapText="0"/>
    </xf>
    <xf borderId="6" fillId="5" fontId="5" numFmtId="0" xfId="0" applyAlignment="1" applyBorder="1" applyFont="1">
      <alignment shrinkToFit="0" vertical="bottom" wrapText="0"/>
    </xf>
    <xf borderId="6" fillId="2" fontId="6" numFmtId="165" xfId="0" applyAlignment="1" applyBorder="1" applyFont="1" applyNumberFormat="1">
      <alignment horizontal="left" readingOrder="0" shrinkToFit="0" vertical="bottom" wrapText="0"/>
    </xf>
    <xf borderId="6" fillId="2" fontId="5" numFmtId="1" xfId="0" applyAlignment="1" applyBorder="1" applyFont="1" applyNumberFormat="1">
      <alignment horizontal="center" shrinkToFit="0" vertical="bottom" wrapText="0"/>
    </xf>
    <xf borderId="6" fillId="2" fontId="5" numFmtId="9" xfId="0" applyAlignment="1" applyBorder="1" applyFont="1" applyNumberFormat="1">
      <alignment horizontal="center" shrinkToFit="0" vertical="bottom" wrapText="0"/>
    </xf>
    <xf borderId="6" fillId="2" fontId="5" numFmtId="164" xfId="0" applyAlignment="1" applyBorder="1" applyFont="1" applyNumberFormat="1">
      <alignment horizontal="left" shrinkToFit="0" vertical="bottom" wrapText="0"/>
    </xf>
    <xf borderId="6" fillId="0" fontId="8" numFmtId="164" xfId="0" applyAlignment="1" applyBorder="1" applyFont="1" applyNumberFormat="1">
      <alignment horizontal="left" shrinkToFit="0" vertical="bottom" wrapText="0"/>
    </xf>
    <xf borderId="6" fillId="10" fontId="8" numFmtId="164" xfId="0" applyAlignment="1" applyBorder="1" applyFont="1" applyNumberFormat="1">
      <alignment horizontal="left" shrinkToFit="0" vertical="bottom" wrapText="0"/>
    </xf>
    <xf borderId="6" fillId="0" fontId="8" numFmtId="1" xfId="0" applyAlignment="1" applyBorder="1" applyFont="1" applyNumberFormat="1">
      <alignment horizontal="center" shrinkToFit="0" vertical="bottom" wrapText="0"/>
    </xf>
    <xf borderId="8" fillId="0" fontId="11" numFmtId="49" xfId="0" applyAlignment="1" applyBorder="1" applyFont="1" applyNumberFormat="1">
      <alignment shrinkToFit="0" vertical="bottom" wrapText="0"/>
    </xf>
    <xf borderId="6" fillId="0" fontId="16" numFmtId="49" xfId="0" applyAlignment="1" applyBorder="1" applyFont="1" applyNumberFormat="1">
      <alignment shrinkToFit="0" vertical="bottom" wrapText="0"/>
    </xf>
    <xf borderId="6" fillId="0" fontId="5" numFmtId="49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E5DFEC"/>
      </font>
      <fill>
        <patternFill patternType="solid">
          <fgColor rgb="FFE5DFEC"/>
          <bgColor rgb="FFE5DFEC"/>
        </patternFill>
      </fill>
      <border/>
    </dxf>
    <dxf>
      <font>
        <color rgb="FF6AA84F"/>
      </font>
      <fill>
        <patternFill patternType="solid">
          <fgColor rgb="FF6AA84F"/>
          <bgColor rgb="FF6AA84F"/>
        </patternFill>
      </fill>
      <border/>
    </dxf>
    <dxf>
      <font>
        <color rgb="FF274E13"/>
      </font>
      <fill>
        <patternFill patternType="solid">
          <fgColor rgb="FF274E13"/>
          <bgColor rgb="FF274E13"/>
        </patternFill>
      </fill>
      <border/>
    </dxf>
    <dxf>
      <font>
        <color rgb="FFB6D7A8"/>
      </font>
      <fill>
        <patternFill patternType="solid">
          <fgColor rgb="FFB6D7A8"/>
          <bgColor rgb="FFB6D7A8"/>
        </patternFill>
      </fill>
      <border/>
    </dxf>
    <dxf>
      <font>
        <color rgb="FF00B050"/>
      </font>
      <fill>
        <patternFill patternType="solid">
          <fgColor rgb="FF00B050"/>
          <bgColor rgb="FF00B050"/>
        </patternFill>
      </fill>
      <border/>
    </dxf>
    <dxf>
      <font>
        <color rgb="FFF79646"/>
      </font>
      <fill>
        <patternFill patternType="solid">
          <fgColor rgb="FFF79646"/>
          <bgColor rgb="FFF79646"/>
        </patternFill>
      </fill>
      <border/>
    </dxf>
    <dxf>
      <font>
        <color rgb="FF9BBB59"/>
      </font>
      <fill>
        <patternFill patternType="solid">
          <fgColor rgb="FF9BBB59"/>
          <bgColor rgb="FF9BBB5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oject-server.netai.net/?p=794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.71"/>
    <col customWidth="1" min="2" max="2" width="14.86"/>
    <col customWidth="1" min="3" max="3" width="58.29"/>
    <col customWidth="1" min="4" max="4" width="5.57"/>
    <col customWidth="1" min="5" max="5" width="22.43"/>
    <col customWidth="1" min="6" max="6" width="20.0"/>
    <col customWidth="1" min="7" max="7" width="15.86"/>
    <col customWidth="1" min="8" max="8" width="21.86"/>
    <col customWidth="1" min="9" max="10" width="12.14"/>
    <col customWidth="1" min="11" max="11" width="18.71"/>
    <col customWidth="1" min="12" max="12" width="14.86"/>
    <col customWidth="1" min="13" max="13" width="16.43"/>
    <col customWidth="1" min="14" max="14" width="11.29"/>
    <col customWidth="1" min="15" max="15" width="10.71"/>
    <col customWidth="1" min="16" max="62" width="5.14"/>
  </cols>
  <sheetData>
    <row r="1" ht="16.5" hidden="1" customHeight="1">
      <c r="A1" s="1"/>
      <c r="B1" s="1"/>
      <c r="C1" s="2" t="s">
        <v>0</v>
      </c>
      <c r="D1" s="3"/>
      <c r="E1" s="3"/>
      <c r="F1" s="4"/>
      <c r="G1" s="5"/>
      <c r="H1" s="6"/>
      <c r="I1" s="5"/>
      <c r="J1" s="6"/>
      <c r="K1" s="5"/>
      <c r="L1" s="7"/>
      <c r="M1" s="1"/>
      <c r="N1" s="1"/>
      <c r="O1" s="8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ht="20.25" hidden="1" customHeight="1">
      <c r="A2" s="1"/>
      <c r="B2" s="1"/>
      <c r="C2" s="9" t="s">
        <v>1</v>
      </c>
      <c r="D2" s="10" t="s">
        <v>2</v>
      </c>
      <c r="E2" s="11" t="s">
        <v>3</v>
      </c>
      <c r="F2" s="12"/>
      <c r="G2" s="5"/>
      <c r="H2" s="6"/>
      <c r="I2" s="5"/>
      <c r="J2" s="6"/>
      <c r="K2" s="5"/>
      <c r="L2" s="7"/>
      <c r="M2" s="1"/>
      <c r="N2" s="1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16.5" hidden="1" customHeight="1">
      <c r="A3" s="1"/>
      <c r="B3" s="1"/>
      <c r="C3" s="13" t="s">
        <v>4</v>
      </c>
      <c r="D3" s="14" t="s">
        <v>5</v>
      </c>
      <c r="E3" s="15" t="s">
        <v>6</v>
      </c>
      <c r="F3" s="16"/>
      <c r="G3" s="5"/>
      <c r="H3" s="6"/>
      <c r="I3" s="5"/>
      <c r="J3" s="6"/>
      <c r="K3" s="5"/>
      <c r="L3" s="7"/>
      <c r="M3" s="1"/>
      <c r="N3" s="1"/>
      <c r="O3" s="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ht="16.5" hidden="1" customHeight="1">
      <c r="A4" s="1"/>
      <c r="B4" s="1"/>
      <c r="C4" s="17"/>
      <c r="D4" s="18"/>
      <c r="E4" s="19"/>
      <c r="F4" s="16"/>
      <c r="G4" s="5"/>
      <c r="H4" s="6"/>
      <c r="I4" s="5"/>
      <c r="J4" s="6"/>
      <c r="K4" s="5"/>
      <c r="L4" s="7"/>
      <c r="M4" s="1"/>
      <c r="N4" s="1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ht="16.5" hidden="1" customHeight="1">
      <c r="A5" s="1"/>
      <c r="B5" s="1"/>
      <c r="C5" s="17"/>
      <c r="D5" s="18"/>
      <c r="E5" s="19"/>
      <c r="F5" s="16"/>
      <c r="G5" s="5"/>
      <c r="H5" s="6"/>
      <c r="I5" s="5"/>
      <c r="J5" s="6"/>
      <c r="K5" s="5"/>
      <c r="L5" s="7"/>
      <c r="M5" s="1"/>
      <c r="N5" s="1"/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ht="16.5" hidden="1" customHeight="1">
      <c r="A6" s="1"/>
      <c r="B6" s="1"/>
      <c r="C6" s="17"/>
      <c r="D6" s="18"/>
      <c r="E6" s="19"/>
      <c r="F6" s="16"/>
      <c r="G6" s="5"/>
      <c r="H6" s="6"/>
      <c r="I6" s="5"/>
      <c r="J6" s="6"/>
      <c r="K6" s="5"/>
      <c r="L6" s="7"/>
      <c r="M6" s="1"/>
      <c r="N6" s="1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ht="16.5" hidden="1" customHeight="1">
      <c r="A7" s="1"/>
      <c r="B7" s="1"/>
      <c r="C7" s="17"/>
      <c r="D7" s="18"/>
      <c r="E7" s="19"/>
      <c r="F7" s="16"/>
      <c r="G7" s="5"/>
      <c r="H7" s="6"/>
      <c r="I7" s="5"/>
      <c r="J7" s="6"/>
      <c r="K7" s="5"/>
      <c r="L7" s="7"/>
      <c r="M7" s="1"/>
      <c r="N7" s="1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ht="16.5" hidden="1" customHeight="1">
      <c r="A8" s="1"/>
      <c r="B8" s="1"/>
      <c r="C8" s="17"/>
      <c r="D8" s="18"/>
      <c r="E8" s="19"/>
      <c r="F8" s="16"/>
      <c r="G8" s="5"/>
      <c r="H8" s="6"/>
      <c r="I8" s="5"/>
      <c r="J8" s="6"/>
      <c r="K8" s="5"/>
      <c r="L8" s="7"/>
      <c r="M8" s="1"/>
      <c r="N8" s="1"/>
      <c r="O8" s="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ht="16.5" hidden="1" customHeight="1">
      <c r="A9" s="1"/>
      <c r="B9" s="1"/>
      <c r="C9" s="17"/>
      <c r="D9" s="18"/>
      <c r="E9" s="19"/>
      <c r="F9" s="16"/>
      <c r="G9" s="5"/>
      <c r="H9" s="6"/>
      <c r="I9" s="5"/>
      <c r="J9" s="6"/>
      <c r="K9" s="5"/>
      <c r="L9" s="7"/>
      <c r="M9" s="1"/>
      <c r="N9" s="1"/>
      <c r="O9" s="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ht="16.5" hidden="1" customHeight="1">
      <c r="A10" s="1"/>
      <c r="B10" s="1"/>
      <c r="C10" s="17"/>
      <c r="D10" s="18"/>
      <c r="E10" s="19"/>
      <c r="F10" s="16"/>
      <c r="G10" s="5"/>
      <c r="H10" s="6"/>
      <c r="I10" s="5"/>
      <c r="J10" s="6"/>
      <c r="K10" s="5"/>
      <c r="L10" s="7"/>
      <c r="M10" s="1"/>
      <c r="N10" s="1"/>
      <c r="O10" s="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ht="16.5" hidden="1" customHeight="1">
      <c r="A11" s="1"/>
      <c r="B11" s="1"/>
      <c r="C11" s="17"/>
      <c r="D11" s="18"/>
      <c r="E11" s="19"/>
      <c r="F11" s="16"/>
      <c r="G11" s="5"/>
      <c r="H11" s="6"/>
      <c r="I11" s="5"/>
      <c r="J11" s="6"/>
      <c r="K11" s="5"/>
      <c r="L11" s="7"/>
      <c r="M11" s="1"/>
      <c r="N11" s="1"/>
      <c r="O11" s="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ht="16.5" hidden="1" customHeight="1">
      <c r="A12" s="1"/>
      <c r="B12" s="1"/>
      <c r="C12" s="17"/>
      <c r="D12" s="18"/>
      <c r="E12" s="19"/>
      <c r="F12" s="16"/>
      <c r="G12" s="5"/>
      <c r="H12" s="6"/>
      <c r="I12" s="5"/>
      <c r="J12" s="6"/>
      <c r="K12" s="5"/>
      <c r="L12" s="7"/>
      <c r="M12" s="1"/>
      <c r="N12" s="1"/>
      <c r="O12" s="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ht="16.5" hidden="1" customHeight="1">
      <c r="A13" s="1"/>
      <c r="B13" s="1"/>
      <c r="C13" s="17"/>
      <c r="D13" s="18"/>
      <c r="E13" s="19"/>
      <c r="F13" s="16"/>
      <c r="G13" s="5"/>
      <c r="H13" s="6"/>
      <c r="I13" s="5"/>
      <c r="J13" s="6"/>
      <c r="K13" s="5"/>
      <c r="L13" s="7"/>
      <c r="M13" s="1"/>
      <c r="N13" s="1"/>
      <c r="O13" s="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ht="16.5" hidden="1" customHeight="1">
      <c r="A14" s="1"/>
      <c r="B14" s="1"/>
      <c r="C14" s="17"/>
      <c r="D14" s="18"/>
      <c r="E14" s="19"/>
      <c r="F14" s="16"/>
      <c r="G14" s="5"/>
      <c r="H14" s="6"/>
      <c r="I14" s="5"/>
      <c r="J14" s="6"/>
      <c r="K14" s="5"/>
      <c r="L14" s="7"/>
      <c r="M14" s="7" t="str">
        <f>IF(AND(AND(P$21&gt;=$I32,P$21&lt;=$J32),OR(ISBLANK($F32),$F32=0)),"tobestarted",IF(AND(AND(P$21&gt;=$I32,P$21&lt;=$J32),AND(NOT(ISBLANK($F32)),$F32&lt;&gt;1)),"running",IF(AND(AND(P$21&gt;=$I32,P$21&lt;=$J32),$F32=1),"done","")))</f>
        <v/>
      </c>
      <c r="N14" s="1"/>
      <c r="O14" s="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ht="16.5" hidden="1" customHeight="1">
      <c r="A15" s="1"/>
      <c r="B15" s="1"/>
      <c r="C15" s="17"/>
      <c r="D15" s="18"/>
      <c r="E15" s="19"/>
      <c r="F15" s="16"/>
      <c r="G15" s="5"/>
      <c r="H15" s="6"/>
      <c r="I15" s="5"/>
      <c r="J15" s="6"/>
      <c r="K15" s="5"/>
      <c r="L15" s="7"/>
      <c r="M15" s="1"/>
      <c r="N15" s="1"/>
      <c r="O15" s="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ht="16.5" hidden="1" customHeight="1">
      <c r="A16" s="1"/>
      <c r="B16" s="1"/>
      <c r="C16" s="17"/>
      <c r="D16" s="18"/>
      <c r="E16" s="19"/>
      <c r="F16" s="16"/>
      <c r="G16" s="5"/>
      <c r="H16" s="6"/>
      <c r="I16" s="5"/>
      <c r="J16" s="6"/>
      <c r="K16" s="5"/>
      <c r="L16" s="7"/>
      <c r="M16" s="1"/>
      <c r="N16" s="1"/>
      <c r="O16" s="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ht="16.5" customHeight="1">
      <c r="A17" s="1"/>
      <c r="B17" s="1"/>
      <c r="C17" s="20" t="s">
        <v>7</v>
      </c>
      <c r="D17" s="21"/>
      <c r="E17" s="22"/>
      <c r="F17" s="8"/>
      <c r="G17" s="5"/>
      <c r="H17" s="23" t="s">
        <v>8</v>
      </c>
      <c r="I17" s="24">
        <v>0.25</v>
      </c>
      <c r="J17" s="23" t="s">
        <v>9</v>
      </c>
      <c r="K17" s="25">
        <f>NOW()</f>
        <v>42046.68824</v>
      </c>
      <c r="L17" s="1"/>
      <c r="M17" s="1"/>
      <c r="N17" s="1"/>
      <c r="O17" s="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ht="24.75" customHeight="1">
      <c r="A18" s="1"/>
      <c r="B18" s="1"/>
      <c r="C18" s="26" t="str">
        <f>HYPERLINK("http://project-server.netai.net/?p=794","http://project-server.netai.net/?p=794")</f>
        <v>http://project-server.netai.net/?p=794</v>
      </c>
      <c r="D18" s="27"/>
      <c r="E18" s="8"/>
      <c r="F18" s="28"/>
      <c r="G18" s="29"/>
      <c r="H18" s="30" t="s">
        <v>10</v>
      </c>
      <c r="I18" s="31">
        <v>41957.0</v>
      </c>
      <c r="J18" s="32">
        <f>WEEKDAY(I18,3)</f>
        <v>4</v>
      </c>
      <c r="K18" s="33"/>
      <c r="L18" s="1"/>
      <c r="M18" s="1"/>
      <c r="N18" s="1"/>
      <c r="O18" s="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ht="19.5" customHeight="1">
      <c r="A19" s="1"/>
      <c r="B19" s="1"/>
      <c r="C19" s="1"/>
      <c r="D19" s="27"/>
      <c r="E19" s="8"/>
      <c r="F19" s="8"/>
      <c r="G19" s="34"/>
      <c r="H19" s="5"/>
      <c r="I19" s="34"/>
      <c r="J19" s="5"/>
      <c r="K19" s="5"/>
      <c r="L19" s="1"/>
      <c r="M19" s="1"/>
      <c r="N19" s="1"/>
      <c r="O19" s="8"/>
      <c r="P19" s="35" t="s">
        <v>11</v>
      </c>
    </row>
    <row r="20" ht="16.5" customHeight="1">
      <c r="A20" s="36"/>
      <c r="B20" s="37" t="s">
        <v>12</v>
      </c>
      <c r="C20" s="36"/>
      <c r="D20" s="38"/>
      <c r="E20" s="39"/>
      <c r="F20" s="39"/>
      <c r="G20" s="40"/>
      <c r="H20" s="40"/>
      <c r="I20" s="40"/>
      <c r="J20" s="40"/>
      <c r="K20" s="41"/>
      <c r="L20" s="36"/>
      <c r="M20" s="36"/>
      <c r="N20" s="36"/>
      <c r="O20" s="39"/>
      <c r="P20" s="42" t="s">
        <v>13</v>
      </c>
      <c r="Q20" s="42" t="s">
        <v>14</v>
      </c>
      <c r="R20" s="42" t="s">
        <v>15</v>
      </c>
      <c r="S20" s="42" t="s">
        <v>16</v>
      </c>
      <c r="T20" s="42" t="s">
        <v>17</v>
      </c>
      <c r="U20" s="42" t="s">
        <v>18</v>
      </c>
      <c r="V20" s="42" t="s">
        <v>19</v>
      </c>
      <c r="W20" s="42" t="s">
        <v>20</v>
      </c>
      <c r="X20" s="42" t="s">
        <v>21</v>
      </c>
      <c r="Y20" s="42" t="s">
        <v>22</v>
      </c>
      <c r="Z20" s="42" t="s">
        <v>23</v>
      </c>
      <c r="AA20" s="42" t="s">
        <v>24</v>
      </c>
      <c r="AB20" s="42" t="s">
        <v>25</v>
      </c>
      <c r="AC20" s="42" t="s">
        <v>26</v>
      </c>
      <c r="AD20" s="42" t="s">
        <v>27</v>
      </c>
      <c r="AE20" s="42" t="s">
        <v>28</v>
      </c>
      <c r="AF20" s="42" t="s">
        <v>29</v>
      </c>
      <c r="AG20" s="42" t="s">
        <v>30</v>
      </c>
      <c r="AH20" s="42" t="s">
        <v>31</v>
      </c>
      <c r="AI20" s="42" t="s">
        <v>32</v>
      </c>
      <c r="AJ20" s="42" t="s">
        <v>33</v>
      </c>
      <c r="AK20" s="42" t="s">
        <v>34</v>
      </c>
      <c r="AL20" s="42" t="s">
        <v>35</v>
      </c>
      <c r="AM20" s="42" t="s">
        <v>36</v>
      </c>
      <c r="AN20" s="42" t="s">
        <v>37</v>
      </c>
      <c r="AO20" s="42" t="s">
        <v>38</v>
      </c>
      <c r="AP20" s="42" t="s">
        <v>39</v>
      </c>
      <c r="AQ20" s="42" t="s">
        <v>40</v>
      </c>
      <c r="AR20" s="42" t="s">
        <v>41</v>
      </c>
      <c r="AS20" s="42" t="s">
        <v>42</v>
      </c>
      <c r="AT20" s="42" t="s">
        <v>43</v>
      </c>
      <c r="AU20" s="42" t="s">
        <v>44</v>
      </c>
      <c r="AV20" s="42" t="s">
        <v>45</v>
      </c>
      <c r="AW20" s="42" t="s">
        <v>46</v>
      </c>
      <c r="AX20" s="42" t="s">
        <v>47</v>
      </c>
      <c r="AY20" s="42" t="s">
        <v>48</v>
      </c>
      <c r="AZ20" s="42" t="s">
        <v>49</v>
      </c>
      <c r="BA20" s="42" t="s">
        <v>50</v>
      </c>
      <c r="BB20" s="42" t="s">
        <v>51</v>
      </c>
      <c r="BC20" s="42" t="s">
        <v>52</v>
      </c>
      <c r="BD20" s="42" t="s">
        <v>53</v>
      </c>
      <c r="BE20" s="42" t="s">
        <v>54</v>
      </c>
      <c r="BF20" s="42" t="s">
        <v>55</v>
      </c>
      <c r="BG20" s="42" t="s">
        <v>56</v>
      </c>
      <c r="BH20" s="42" t="s">
        <v>57</v>
      </c>
      <c r="BI20" s="42" t="s">
        <v>58</v>
      </c>
      <c r="BJ20" s="42" t="s">
        <v>59</v>
      </c>
    </row>
    <row r="21" ht="33.0" customHeight="1">
      <c r="A21" s="43" t="s">
        <v>60</v>
      </c>
      <c r="B21" s="43" t="s">
        <v>61</v>
      </c>
      <c r="C21" s="44" t="s">
        <v>62</v>
      </c>
      <c r="D21" s="45" t="s">
        <v>63</v>
      </c>
      <c r="E21" s="44" t="s">
        <v>64</v>
      </c>
      <c r="F21" s="46" t="s">
        <v>65</v>
      </c>
      <c r="G21" s="47" t="s">
        <v>66</v>
      </c>
      <c r="H21" s="47" t="s">
        <v>67</v>
      </c>
      <c r="I21" s="47" t="s">
        <v>68</v>
      </c>
      <c r="J21" s="47" t="s">
        <v>69</v>
      </c>
      <c r="K21" s="48" t="s">
        <v>70</v>
      </c>
      <c r="L21" s="44" t="s">
        <v>71</v>
      </c>
      <c r="M21" s="44" t="s">
        <v>72</v>
      </c>
      <c r="N21" s="44" t="s">
        <v>73</v>
      </c>
      <c r="O21" s="49" t="s">
        <v>74</v>
      </c>
      <c r="P21" s="50">
        <f>I18-J18</f>
        <v>41953</v>
      </c>
      <c r="Q21" s="50">
        <f t="shared" ref="Q21:BJ21" si="1">P21+7</f>
        <v>41960</v>
      </c>
      <c r="R21" s="50">
        <f t="shared" si="1"/>
        <v>41967</v>
      </c>
      <c r="S21" s="50">
        <f t="shared" si="1"/>
        <v>41974</v>
      </c>
      <c r="T21" s="50">
        <f t="shared" si="1"/>
        <v>41981</v>
      </c>
      <c r="U21" s="50">
        <f t="shared" si="1"/>
        <v>41988</v>
      </c>
      <c r="V21" s="50">
        <f t="shared" si="1"/>
        <v>41995</v>
      </c>
      <c r="W21" s="50">
        <f t="shared" si="1"/>
        <v>42002</v>
      </c>
      <c r="X21" s="50">
        <f t="shared" si="1"/>
        <v>42009</v>
      </c>
      <c r="Y21" s="50">
        <f t="shared" si="1"/>
        <v>42016</v>
      </c>
      <c r="Z21" s="50">
        <f t="shared" si="1"/>
        <v>42023</v>
      </c>
      <c r="AA21" s="50">
        <f t="shared" si="1"/>
        <v>42030</v>
      </c>
      <c r="AB21" s="50">
        <f t="shared" si="1"/>
        <v>42037</v>
      </c>
      <c r="AC21" s="50">
        <f t="shared" si="1"/>
        <v>42044</v>
      </c>
      <c r="AD21" s="50">
        <f t="shared" si="1"/>
        <v>42051</v>
      </c>
      <c r="AE21" s="50">
        <f t="shared" si="1"/>
        <v>42058</v>
      </c>
      <c r="AF21" s="50">
        <f t="shared" si="1"/>
        <v>42065</v>
      </c>
      <c r="AG21" s="50">
        <f t="shared" si="1"/>
        <v>42072</v>
      </c>
      <c r="AH21" s="50">
        <f t="shared" si="1"/>
        <v>42079</v>
      </c>
      <c r="AI21" s="50">
        <f t="shared" si="1"/>
        <v>42086</v>
      </c>
      <c r="AJ21" s="50">
        <f t="shared" si="1"/>
        <v>42093</v>
      </c>
      <c r="AK21" s="50">
        <f t="shared" si="1"/>
        <v>42100</v>
      </c>
      <c r="AL21" s="50">
        <f t="shared" si="1"/>
        <v>42107</v>
      </c>
      <c r="AM21" s="50">
        <f t="shared" si="1"/>
        <v>42114</v>
      </c>
      <c r="AN21" s="50">
        <f t="shared" si="1"/>
        <v>42121</v>
      </c>
      <c r="AO21" s="50">
        <f t="shared" si="1"/>
        <v>42128</v>
      </c>
      <c r="AP21" s="50">
        <f t="shared" si="1"/>
        <v>42135</v>
      </c>
      <c r="AQ21" s="50">
        <f t="shared" si="1"/>
        <v>42142</v>
      </c>
      <c r="AR21" s="50">
        <f t="shared" si="1"/>
        <v>42149</v>
      </c>
      <c r="AS21" s="50">
        <f t="shared" si="1"/>
        <v>42156</v>
      </c>
      <c r="AT21" s="50">
        <f t="shared" si="1"/>
        <v>42163</v>
      </c>
      <c r="AU21" s="50">
        <f t="shared" si="1"/>
        <v>42170</v>
      </c>
      <c r="AV21" s="50">
        <f t="shared" si="1"/>
        <v>42177</v>
      </c>
      <c r="AW21" s="50">
        <f t="shared" si="1"/>
        <v>42184</v>
      </c>
      <c r="AX21" s="50">
        <f t="shared" si="1"/>
        <v>42191</v>
      </c>
      <c r="AY21" s="50">
        <f t="shared" si="1"/>
        <v>42198</v>
      </c>
      <c r="AZ21" s="50">
        <f t="shared" si="1"/>
        <v>42205</v>
      </c>
      <c r="BA21" s="50">
        <f t="shared" si="1"/>
        <v>42212</v>
      </c>
      <c r="BB21" s="50">
        <f t="shared" si="1"/>
        <v>42219</v>
      </c>
      <c r="BC21" s="50">
        <f t="shared" si="1"/>
        <v>42226</v>
      </c>
      <c r="BD21" s="50">
        <f t="shared" si="1"/>
        <v>42233</v>
      </c>
      <c r="BE21" s="50">
        <f t="shared" si="1"/>
        <v>42240</v>
      </c>
      <c r="BF21" s="50">
        <f t="shared" si="1"/>
        <v>42247</v>
      </c>
      <c r="BG21" s="50">
        <f t="shared" si="1"/>
        <v>42254</v>
      </c>
      <c r="BH21" s="50">
        <f t="shared" si="1"/>
        <v>42261</v>
      </c>
      <c r="BI21" s="50">
        <f t="shared" si="1"/>
        <v>42268</v>
      </c>
      <c r="BJ21" s="50">
        <f t="shared" si="1"/>
        <v>42275</v>
      </c>
    </row>
    <row r="22" ht="16.5" customHeight="1">
      <c r="A22" s="51"/>
      <c r="B22" s="52">
        <v>1.0</v>
      </c>
      <c r="C22" s="53" t="s">
        <v>75</v>
      </c>
      <c r="D22" s="54"/>
      <c r="E22" s="55">
        <f>SUM(E23:E30)</f>
        <v>376</v>
      </c>
      <c r="F22" s="56">
        <f>SUMPRODUCT(E23:E26,F23:F26)/SUM(E23:E26)</f>
        <v>0.8</v>
      </c>
      <c r="G22" s="57">
        <f>MIN(G23:G26)</f>
        <v>41992</v>
      </c>
      <c r="H22" s="57">
        <f>MAX(H23:H26)</f>
        <v>42017</v>
      </c>
      <c r="I22" s="57">
        <f>MIN(I23:I26)</f>
        <v>41992</v>
      </c>
      <c r="J22" s="57">
        <f>MAX(J23:J26)</f>
        <v>42002</v>
      </c>
      <c r="K22" s="58">
        <f t="shared" ref="K22:K37" si="4">IF(AND(AND(NOT(ISBLANK(H22)),NOT(ISBLANK(J22))),H22&lt;&gt;J22),NETWORKDAYS(H22,J22)-1,"")</f>
        <v>-13</v>
      </c>
      <c r="L22" s="59"/>
      <c r="M22" s="60" t="s">
        <v>76</v>
      </c>
      <c r="N22" s="60" t="s">
        <v>77</v>
      </c>
      <c r="O22" s="61">
        <f t="shared" ref="O22:O37" si="5">NETWORKDAYS(I22,J22)</f>
        <v>7</v>
      </c>
      <c r="P22" s="62" t="str">
        <f t="shared" ref="P22:AG22" si="2">IF(OR(AND(P$21+6&lt;=$I22,P$21+6&lt;=$G22,P$21+6&lt;=$J22,P$21+6&lt;=$H22),AND(P$21+6&lt;=$I22,P$21+6&gt;$G22,P$21+6&lt;=$J22,P$21+6&gt;$H22),AND(P$21+6&gt;$I22,P$21+6&lt;=$G22,P$21+6&gt;$J22,P$21+6&lt;=$H22),AND(P$21+6&gt;$I22,P$21+6&gt;$G22,P$21+6&gt;$J22,P$21+6&gt;$H22)),"entr",IF(OR(AND(P$21+6&lt;=$I22,P$21+6&gt;$G22,P$21+6&lt;=$J22,P$21+6&lt;=$H22),AND(P$21+6&gt;$I22,P$21+6&gt;$G22,P$21+6&gt;$J22,P$21+6&lt;=$H22)),"etr",IF(OR(AND(P$21+6&gt;$I22,P$21+6&lt;=$G22,P$21+6&lt;=$J22,P$21+6&lt;=$H22),AND(P$21+6&gt;$I22,P$21+6&gt;$G22,P$21+6&lt;=$J22,P$21+6&gt;$H22)),"fntr",IF(AND(P$21+6&gt;$I22,P$21+6&gt;$G22,P$21+6&lt;=$J22,P$21+6&lt;=$H22),"ftr","err"))))</f>
        <v>entr</v>
      </c>
      <c r="Q22" s="63" t="str">
        <f t="shared" si="2"/>
        <v>entr</v>
      </c>
      <c r="R22" s="63" t="str">
        <f t="shared" si="2"/>
        <v>entr</v>
      </c>
      <c r="S22" s="63" t="str">
        <f t="shared" si="2"/>
        <v>entr</v>
      </c>
      <c r="T22" s="63" t="str">
        <f t="shared" si="2"/>
        <v>entr</v>
      </c>
      <c r="U22" s="63" t="str">
        <f t="shared" si="2"/>
        <v>ftr</v>
      </c>
      <c r="V22" s="63" t="str">
        <f t="shared" si="2"/>
        <v>ftr</v>
      </c>
      <c r="W22" s="63" t="str">
        <f t="shared" si="2"/>
        <v>etr</v>
      </c>
      <c r="X22" s="63" t="str">
        <f t="shared" si="2"/>
        <v>etr</v>
      </c>
      <c r="Y22" s="63" t="str">
        <f t="shared" si="2"/>
        <v>entr</v>
      </c>
      <c r="Z22" s="63" t="str">
        <f t="shared" si="2"/>
        <v>entr</v>
      </c>
      <c r="AA22" s="63" t="str">
        <f t="shared" si="2"/>
        <v>entr</v>
      </c>
      <c r="AB22" s="63" t="str">
        <f t="shared" si="2"/>
        <v>entr</v>
      </c>
      <c r="AC22" s="63" t="str">
        <f t="shared" si="2"/>
        <v>entr</v>
      </c>
      <c r="AD22" s="63" t="str">
        <f t="shared" si="2"/>
        <v>entr</v>
      </c>
      <c r="AE22" s="63" t="str">
        <f t="shared" si="2"/>
        <v>entr</v>
      </c>
      <c r="AF22" s="63" t="str">
        <f t="shared" si="2"/>
        <v>entr</v>
      </c>
      <c r="AG22" s="63" t="str">
        <f t="shared" si="2"/>
        <v>entr</v>
      </c>
      <c r="AH22" s="63" t="str">
        <f t="shared" ref="AH22:BJ22" si="3">IF(  OR(   AND(    AH$21&lt;$I22,    AH$21&lt;$G22,    AH$21&lt;$J22,    AH$21&lt;$H22    ),   AND(    AH$21&lt;$I22,    AH$21&gt;$G22,    AH$21&lt;$J22,    AH$21&gt;$H22    ),   AND(    AH$21&gt;$I22,    AH$21&lt;$G22,    AH$21&gt;$J22,    AH$21&lt;$H22    ),   AND(    AH$21&gt;$I22,    AH$21&gt;$G22,    AH$21&gt;$J22,    AH$21&gt;$H22    )   ),   "entr",   IF(    OR(     AND(      AH$21&lt;$I22,      AH$21&gt;$G22,      AH$21&lt;$J22,      AH$21&lt;$H22      ),     AND(      AH$21&gt;$I22,      AH$21&gt;$G22,      AH$21&gt;$J22,      AH$21&lt;$H22      )     ),     "etr",     IF(      OR(       AND(        AH$21&gt;$I22,        AH$21&lt;$G22,        AH$21&lt;$J22,        AH$21&lt;$H22        ),       AND(        AH$21&gt;$I22,        AH$21&gt;$G22,        AH$21&lt;$J22,        AH$21&gt;$H22        )       ),       "fntr",       IF(        AND(         AH$21&gt;$I22,         AH$21&gt;$G22,         AH$21&lt;$J22,         AH$21&lt;$H22         ),         "ftr",          "err"))))</f>
        <v>entr</v>
      </c>
      <c r="AI22" s="63" t="str">
        <f t="shared" si="3"/>
        <v>entr</v>
      </c>
      <c r="AJ22" s="63" t="str">
        <f t="shared" si="3"/>
        <v>entr</v>
      </c>
      <c r="AK22" s="63" t="str">
        <f t="shared" si="3"/>
        <v>entr</v>
      </c>
      <c r="AL22" s="63" t="str">
        <f t="shared" si="3"/>
        <v>entr</v>
      </c>
      <c r="AM22" s="63" t="str">
        <f t="shared" si="3"/>
        <v>entr</v>
      </c>
      <c r="AN22" s="63" t="str">
        <f t="shared" si="3"/>
        <v>entr</v>
      </c>
      <c r="AO22" s="63" t="str">
        <f t="shared" si="3"/>
        <v>entr</v>
      </c>
      <c r="AP22" s="63" t="str">
        <f t="shared" si="3"/>
        <v>entr</v>
      </c>
      <c r="AQ22" s="63" t="str">
        <f t="shared" si="3"/>
        <v>entr</v>
      </c>
      <c r="AR22" s="63" t="str">
        <f t="shared" si="3"/>
        <v>entr</v>
      </c>
      <c r="AS22" s="63" t="str">
        <f t="shared" si="3"/>
        <v>entr</v>
      </c>
      <c r="AT22" s="63" t="str">
        <f t="shared" si="3"/>
        <v>entr</v>
      </c>
      <c r="AU22" s="63" t="str">
        <f t="shared" si="3"/>
        <v>entr</v>
      </c>
      <c r="AV22" s="63" t="str">
        <f t="shared" si="3"/>
        <v>entr</v>
      </c>
      <c r="AW22" s="63" t="str">
        <f t="shared" si="3"/>
        <v>entr</v>
      </c>
      <c r="AX22" s="63" t="str">
        <f t="shared" si="3"/>
        <v>entr</v>
      </c>
      <c r="AY22" s="63" t="str">
        <f t="shared" si="3"/>
        <v>entr</v>
      </c>
      <c r="AZ22" s="63" t="str">
        <f t="shared" si="3"/>
        <v>entr</v>
      </c>
      <c r="BA22" s="63" t="str">
        <f t="shared" si="3"/>
        <v>entr</v>
      </c>
      <c r="BB22" s="63" t="str">
        <f t="shared" si="3"/>
        <v>entr</v>
      </c>
      <c r="BC22" s="63" t="str">
        <f t="shared" si="3"/>
        <v>entr</v>
      </c>
      <c r="BD22" s="63" t="str">
        <f t="shared" si="3"/>
        <v>entr</v>
      </c>
      <c r="BE22" s="63" t="str">
        <f t="shared" si="3"/>
        <v>entr</v>
      </c>
      <c r="BF22" s="63" t="str">
        <f t="shared" si="3"/>
        <v>entr</v>
      </c>
      <c r="BG22" s="63" t="str">
        <f t="shared" si="3"/>
        <v>entr</v>
      </c>
      <c r="BH22" s="63" t="str">
        <f t="shared" si="3"/>
        <v>entr</v>
      </c>
      <c r="BI22" s="63" t="str">
        <f t="shared" si="3"/>
        <v>entr</v>
      </c>
      <c r="BJ22" s="63" t="str">
        <f t="shared" si="3"/>
        <v>entr</v>
      </c>
    </row>
    <row r="23" ht="16.5" customHeight="1">
      <c r="A23" s="64" t="s">
        <v>78</v>
      </c>
      <c r="B23" s="64" t="s">
        <v>79</v>
      </c>
      <c r="C23" s="65" t="s">
        <v>80</v>
      </c>
      <c r="D23" s="66"/>
      <c r="E23" s="67">
        <v>12.0</v>
      </c>
      <c r="F23" s="68">
        <v>1.0</v>
      </c>
      <c r="G23" s="69">
        <v>41992.0</v>
      </c>
      <c r="H23" s="69">
        <v>41993.0</v>
      </c>
      <c r="I23" s="69">
        <v>41992.0</v>
      </c>
      <c r="J23" s="69">
        <v>41993.0</v>
      </c>
      <c r="K23" s="70" t="str">
        <f t="shared" si="4"/>
        <v/>
      </c>
      <c r="L23" s="71"/>
      <c r="M23" s="72"/>
      <c r="N23" s="72"/>
      <c r="O23" s="73">
        <f t="shared" si="5"/>
        <v>1</v>
      </c>
      <c r="P23" s="74" t="str">
        <f t="shared" ref="P23:AG23" si="6">IF(OR(AND(P$21+6&lt;=$I23,P$21+6&lt;=$G23,P$21+6&lt;=$J23,P$21+6&lt;=$H23),AND(P$21+6&lt;=$I23,P$21+6&gt;$G23,P$21+6&lt;=$J23,P$21+6&gt;$H23),AND(P$21+6&gt;$I23,P$21+6&lt;=$G23,P$21+6&gt;$J23,P$21+6&lt;=$H23),AND(P$21+6&gt;$I23,P$21+6&gt;$G23,P$21+6&gt;$J23,P$21+6&gt;$H23)),"entr",IF(OR(AND(P$21+6&lt;=$I23,P$21+6&gt;$G23,P$21+6&lt;=$J23,P$21+6&lt;=$H23),AND(P$21+6&gt;$I23,P$21+6&gt;$G23,P$21+6&gt;$J23,P$21+6&lt;=$H23)),"etr",IF(OR(AND(P$21+6&gt;$I23,P$21+6&lt;=$G23,P$21+6&lt;=$J23,P$21+6&lt;=$H23),AND(P$21+6&gt;$I23,P$21+6&gt;$G23,P$21+6&lt;=$J23,P$21+6&gt;$H23)),"fntr",IF(AND(P$21+6&gt;$I23,P$21+6&gt;$G23,P$21+6&lt;=$J23,P$21+6&lt;=$H23),"ftr","err"))))</f>
        <v>entr</v>
      </c>
      <c r="Q23" s="75" t="str">
        <f t="shared" si="6"/>
        <v>entr</v>
      </c>
      <c r="R23" s="75" t="str">
        <f t="shared" si="6"/>
        <v>entr</v>
      </c>
      <c r="S23" s="75" t="str">
        <f t="shared" si="6"/>
        <v>entr</v>
      </c>
      <c r="T23" s="75" t="str">
        <f t="shared" si="6"/>
        <v>entr</v>
      </c>
      <c r="U23" s="75" t="str">
        <f t="shared" si="6"/>
        <v>entr</v>
      </c>
      <c r="V23" s="75" t="str">
        <f t="shared" si="6"/>
        <v>entr</v>
      </c>
      <c r="W23" s="75" t="str">
        <f t="shared" si="6"/>
        <v>entr</v>
      </c>
      <c r="X23" s="75" t="str">
        <f t="shared" si="6"/>
        <v>entr</v>
      </c>
      <c r="Y23" s="75" t="str">
        <f t="shared" si="6"/>
        <v>entr</v>
      </c>
      <c r="Z23" s="75" t="str">
        <f t="shared" si="6"/>
        <v>entr</v>
      </c>
      <c r="AA23" s="75" t="str">
        <f t="shared" si="6"/>
        <v>entr</v>
      </c>
      <c r="AB23" s="75" t="str">
        <f t="shared" si="6"/>
        <v>entr</v>
      </c>
      <c r="AC23" s="75" t="str">
        <f t="shared" si="6"/>
        <v>entr</v>
      </c>
      <c r="AD23" s="75" t="str">
        <f t="shared" si="6"/>
        <v>entr</v>
      </c>
      <c r="AE23" s="75" t="str">
        <f t="shared" si="6"/>
        <v>entr</v>
      </c>
      <c r="AF23" s="75" t="str">
        <f t="shared" si="6"/>
        <v>entr</v>
      </c>
      <c r="AG23" s="75" t="str">
        <f t="shared" si="6"/>
        <v>entr</v>
      </c>
      <c r="AH23" s="75" t="str">
        <f t="shared" ref="AH23:BJ23" si="7">IF(  OR(   AND(    AH$21&lt;$I23,    AH$21&lt;$G23,    AH$21&lt;$J23,    AH$21&lt;$H23    ),   AND(    AH$21&lt;$I23,    AH$21&gt;$G23,    AH$21&lt;$J23,    AH$21&gt;$H23    ),   AND(    AH$21&gt;$I23,    AH$21&lt;$G23,    AH$21&gt;$J23,    AH$21&lt;$H23    ),   AND(    AH$21&gt;$I23,    AH$21&gt;$G23,    AH$21&gt;$J23,    AH$21&gt;$H23    )   ),   "entr",   IF(    OR(     AND(      AH$21&lt;$I23,      AH$21&gt;$G23,      AH$21&lt;$J23,      AH$21&lt;$H23      ),     AND(      AH$21&gt;$I23,      AH$21&gt;$G23,      AH$21&gt;$J23,      AH$21&lt;$H23      )     ),     "etr",     IF(      OR(       AND(        AH$21&gt;$I23,        AH$21&lt;$G23,        AH$21&lt;$J23,        AH$21&lt;$H23        ),       AND(        AH$21&gt;$I23,        AH$21&gt;$G23,        AH$21&lt;$J23,        AH$21&gt;$H23        )       ),       "fntr",       IF(        AND(         AH$21&gt;$I23,         AH$21&gt;$G23,         AH$21&lt;$J23,         AH$21&lt;$H23         ),         "ftr",          "err"))))</f>
        <v>entr</v>
      </c>
      <c r="AI23" s="75" t="str">
        <f t="shared" si="7"/>
        <v>entr</v>
      </c>
      <c r="AJ23" s="75" t="str">
        <f t="shared" si="7"/>
        <v>entr</v>
      </c>
      <c r="AK23" s="75" t="str">
        <f t="shared" si="7"/>
        <v>entr</v>
      </c>
      <c r="AL23" s="75" t="str">
        <f t="shared" si="7"/>
        <v>entr</v>
      </c>
      <c r="AM23" s="75" t="str">
        <f t="shared" si="7"/>
        <v>entr</v>
      </c>
      <c r="AN23" s="75" t="str">
        <f t="shared" si="7"/>
        <v>entr</v>
      </c>
      <c r="AO23" s="75" t="str">
        <f t="shared" si="7"/>
        <v>entr</v>
      </c>
      <c r="AP23" s="75" t="str">
        <f t="shared" si="7"/>
        <v>entr</v>
      </c>
      <c r="AQ23" s="75" t="str">
        <f t="shared" si="7"/>
        <v>entr</v>
      </c>
      <c r="AR23" s="75" t="str">
        <f t="shared" si="7"/>
        <v>entr</v>
      </c>
      <c r="AS23" s="75" t="str">
        <f t="shared" si="7"/>
        <v>entr</v>
      </c>
      <c r="AT23" s="75" t="str">
        <f t="shared" si="7"/>
        <v>entr</v>
      </c>
      <c r="AU23" s="75" t="str">
        <f t="shared" si="7"/>
        <v>entr</v>
      </c>
      <c r="AV23" s="75" t="str">
        <f t="shared" si="7"/>
        <v>entr</v>
      </c>
      <c r="AW23" s="75" t="str">
        <f t="shared" si="7"/>
        <v>entr</v>
      </c>
      <c r="AX23" s="75" t="str">
        <f t="shared" si="7"/>
        <v>entr</v>
      </c>
      <c r="AY23" s="75" t="str">
        <f t="shared" si="7"/>
        <v>entr</v>
      </c>
      <c r="AZ23" s="75" t="str">
        <f t="shared" si="7"/>
        <v>entr</v>
      </c>
      <c r="BA23" s="75" t="str">
        <f t="shared" si="7"/>
        <v>entr</v>
      </c>
      <c r="BB23" s="75" t="str">
        <f t="shared" si="7"/>
        <v>entr</v>
      </c>
      <c r="BC23" s="75" t="str">
        <f t="shared" si="7"/>
        <v>entr</v>
      </c>
      <c r="BD23" s="75" t="str">
        <f t="shared" si="7"/>
        <v>entr</v>
      </c>
      <c r="BE23" s="75" t="str">
        <f t="shared" si="7"/>
        <v>entr</v>
      </c>
      <c r="BF23" s="75" t="str">
        <f t="shared" si="7"/>
        <v>entr</v>
      </c>
      <c r="BG23" s="75" t="str">
        <f t="shared" si="7"/>
        <v>entr</v>
      </c>
      <c r="BH23" s="75" t="str">
        <f t="shared" si="7"/>
        <v>entr</v>
      </c>
      <c r="BI23" s="75" t="str">
        <f t="shared" si="7"/>
        <v>entr</v>
      </c>
      <c r="BJ23" s="75" t="str">
        <f t="shared" si="7"/>
        <v>entr</v>
      </c>
    </row>
    <row r="24" ht="16.5" customHeight="1">
      <c r="A24" s="64" t="s">
        <v>78</v>
      </c>
      <c r="B24" s="64" t="s">
        <v>81</v>
      </c>
      <c r="C24" s="65" t="s">
        <v>82</v>
      </c>
      <c r="D24" s="76" t="s">
        <v>79</v>
      </c>
      <c r="E24" s="67">
        <v>48.0</v>
      </c>
      <c r="F24" s="68">
        <v>1.0</v>
      </c>
      <c r="G24" s="69">
        <v>41994.0</v>
      </c>
      <c r="H24" s="69">
        <v>42001.0</v>
      </c>
      <c r="I24" s="69">
        <v>41994.0</v>
      </c>
      <c r="J24" s="69">
        <v>42002.0</v>
      </c>
      <c r="K24" s="70">
        <f t="shared" si="4"/>
        <v>0</v>
      </c>
      <c r="L24" s="71"/>
      <c r="M24" s="72"/>
      <c r="N24" s="72"/>
      <c r="O24" s="73">
        <f t="shared" si="5"/>
        <v>6</v>
      </c>
      <c r="P24" s="74" t="str">
        <f t="shared" ref="P24:AG24" si="8">IF(OR(AND(P$21+6&lt;=$I24,P$21+6&lt;=$G24,P$21+6&lt;=$J24,P$21+6&lt;=$H24),AND(P$21+6&lt;=$I24,P$21+6&gt;$G24,P$21+6&lt;=$J24,P$21+6&gt;$H24),AND(P$21+6&gt;$I24,P$21+6&lt;=$G24,P$21+6&gt;$J24,P$21+6&lt;=$H24),AND(P$21+6&gt;$I24,P$21+6&gt;$G24,P$21+6&gt;$J24,P$21+6&gt;$H24)),"entr",IF(OR(AND(P$21+6&lt;=$I24,P$21+6&gt;$G24,P$21+6&lt;=$J24,P$21+6&lt;=$H24),AND(P$21+6&gt;$I24,P$21+6&gt;$G24,P$21+6&gt;$J24,P$21+6&lt;=$H24)),"etr",IF(OR(AND(P$21+6&gt;$I24,P$21+6&lt;=$G24,P$21+6&lt;=$J24,P$21+6&lt;=$H24),AND(P$21+6&gt;$I24,P$21+6&gt;$G24,P$21+6&lt;=$J24,P$21+6&gt;$H24)),"fntr",IF(AND(P$21+6&gt;$I24,P$21+6&gt;$G24,P$21+6&lt;=$J24,P$21+6&lt;=$H24),"ftr","err"))))</f>
        <v>entr</v>
      </c>
      <c r="Q24" s="75" t="str">
        <f t="shared" si="8"/>
        <v>entr</v>
      </c>
      <c r="R24" s="75" t="str">
        <f t="shared" si="8"/>
        <v>entr</v>
      </c>
      <c r="S24" s="75" t="str">
        <f t="shared" si="8"/>
        <v>entr</v>
      </c>
      <c r="T24" s="75" t="str">
        <f t="shared" si="8"/>
        <v>entr</v>
      </c>
      <c r="U24" s="75" t="str">
        <f t="shared" si="8"/>
        <v>entr</v>
      </c>
      <c r="V24" s="75" t="str">
        <f t="shared" si="8"/>
        <v>ftr</v>
      </c>
      <c r="W24" s="75" t="str">
        <f t="shared" si="8"/>
        <v>entr</v>
      </c>
      <c r="X24" s="75" t="str">
        <f t="shared" si="8"/>
        <v>entr</v>
      </c>
      <c r="Y24" s="75" t="str">
        <f t="shared" si="8"/>
        <v>entr</v>
      </c>
      <c r="Z24" s="75" t="str">
        <f t="shared" si="8"/>
        <v>entr</v>
      </c>
      <c r="AA24" s="75" t="str">
        <f t="shared" si="8"/>
        <v>entr</v>
      </c>
      <c r="AB24" s="75" t="str">
        <f t="shared" si="8"/>
        <v>entr</v>
      </c>
      <c r="AC24" s="75" t="str">
        <f t="shared" si="8"/>
        <v>entr</v>
      </c>
      <c r="AD24" s="75" t="str">
        <f t="shared" si="8"/>
        <v>entr</v>
      </c>
      <c r="AE24" s="75" t="str">
        <f t="shared" si="8"/>
        <v>entr</v>
      </c>
      <c r="AF24" s="75" t="str">
        <f t="shared" si="8"/>
        <v>entr</v>
      </c>
      <c r="AG24" s="75" t="str">
        <f t="shared" si="8"/>
        <v>entr</v>
      </c>
      <c r="AH24" s="75" t="str">
        <f t="shared" ref="AH24:BJ24" si="9">IF(OR(AND(AH$21+7&lt;=$I24,AH$21+7&lt;=$G24,AH$21+7&lt;=$J24,AH$21+7&lt;=$H24),AND(AH$21+7&lt;=$I24,AH$21+7&gt;$G24,AH$21+7&lt;=$J24,AH$21+7&gt;$H24),AND(AH$21+7&gt;$I24,AH$21+7&lt;=$G24,AH$21+7&gt;$J24,AH$21+7&lt;=$H24),AND(AH$21+7&gt;$I24,AH$21+7&gt;$G24,AH$21+7&gt;$J24,AH$21+7&gt;$H24)),"entr",IF(OR(AND(AH$21+7&lt;=$I24,AH$21+7&gt;$G24,AH$21+7&lt;=$J24,AH$21+7&lt;=$H24),AND(AH$21+7&gt;$I24,AH$21+7&gt;$G24,AH$21+7&gt;$J24,AH$21+7&lt;=$H24)),"etr",IF(OR(AND(AH$21+7&gt;$I24,AH$21+7&lt;=$G24,AH$21+7&lt;=$J24,AH$21+7&lt;=$H24),AND(AH$21+7&gt;$I24,AH$21+7&gt;$G24,AH$21+7&lt;=$J24,AH$21+7&gt;$H24)),"fntr",IF(AND(AH$21+7&gt;$I24,AH$21+7&gt;$G24,AH$21+7&lt;=$J24,AH$21+7&lt;=$H24),"ftr","err"))))</f>
        <v>entr</v>
      </c>
      <c r="AI24" s="75" t="str">
        <f t="shared" si="9"/>
        <v>entr</v>
      </c>
      <c r="AJ24" s="75" t="str">
        <f t="shared" si="9"/>
        <v>entr</v>
      </c>
      <c r="AK24" s="75" t="str">
        <f t="shared" si="9"/>
        <v>entr</v>
      </c>
      <c r="AL24" s="75" t="str">
        <f t="shared" si="9"/>
        <v>entr</v>
      </c>
      <c r="AM24" s="75" t="str">
        <f t="shared" si="9"/>
        <v>entr</v>
      </c>
      <c r="AN24" s="75" t="str">
        <f t="shared" si="9"/>
        <v>entr</v>
      </c>
      <c r="AO24" s="75" t="str">
        <f t="shared" si="9"/>
        <v>entr</v>
      </c>
      <c r="AP24" s="75" t="str">
        <f t="shared" si="9"/>
        <v>entr</v>
      </c>
      <c r="AQ24" s="75" t="str">
        <f t="shared" si="9"/>
        <v>entr</v>
      </c>
      <c r="AR24" s="75" t="str">
        <f t="shared" si="9"/>
        <v>entr</v>
      </c>
      <c r="AS24" s="75" t="str">
        <f t="shared" si="9"/>
        <v>entr</v>
      </c>
      <c r="AT24" s="75" t="str">
        <f t="shared" si="9"/>
        <v>entr</v>
      </c>
      <c r="AU24" s="75" t="str">
        <f t="shared" si="9"/>
        <v>entr</v>
      </c>
      <c r="AV24" s="75" t="str">
        <f t="shared" si="9"/>
        <v>entr</v>
      </c>
      <c r="AW24" s="75" t="str">
        <f t="shared" si="9"/>
        <v>entr</v>
      </c>
      <c r="AX24" s="75" t="str">
        <f t="shared" si="9"/>
        <v>entr</v>
      </c>
      <c r="AY24" s="75" t="str">
        <f t="shared" si="9"/>
        <v>entr</v>
      </c>
      <c r="AZ24" s="75" t="str">
        <f t="shared" si="9"/>
        <v>entr</v>
      </c>
      <c r="BA24" s="75" t="str">
        <f t="shared" si="9"/>
        <v>entr</v>
      </c>
      <c r="BB24" s="75" t="str">
        <f t="shared" si="9"/>
        <v>entr</v>
      </c>
      <c r="BC24" s="75" t="str">
        <f t="shared" si="9"/>
        <v>entr</v>
      </c>
      <c r="BD24" s="75" t="str">
        <f t="shared" si="9"/>
        <v>entr</v>
      </c>
      <c r="BE24" s="75" t="str">
        <f t="shared" si="9"/>
        <v>entr</v>
      </c>
      <c r="BF24" s="75" t="str">
        <f t="shared" si="9"/>
        <v>entr</v>
      </c>
      <c r="BG24" s="75" t="str">
        <f t="shared" si="9"/>
        <v>entr</v>
      </c>
      <c r="BH24" s="75" t="str">
        <f t="shared" si="9"/>
        <v>entr</v>
      </c>
      <c r="BI24" s="75" t="str">
        <f t="shared" si="9"/>
        <v>entr</v>
      </c>
      <c r="BJ24" s="75" t="str">
        <f t="shared" si="9"/>
        <v>entr</v>
      </c>
    </row>
    <row r="25" ht="16.5" customHeight="1">
      <c r="A25" s="77" t="s">
        <v>78</v>
      </c>
      <c r="B25" s="77" t="s">
        <v>81</v>
      </c>
      <c r="C25" s="78" t="s">
        <v>83</v>
      </c>
      <c r="D25" s="79" t="s">
        <v>79</v>
      </c>
      <c r="E25" s="80">
        <v>48.0</v>
      </c>
      <c r="F25" s="81">
        <v>0.8</v>
      </c>
      <c r="G25" s="82">
        <v>42002.0</v>
      </c>
      <c r="H25" s="82">
        <v>42013.0</v>
      </c>
      <c r="I25" s="82">
        <v>42002.0</v>
      </c>
      <c r="J25" s="83" t="s">
        <v>84</v>
      </c>
      <c r="K25" s="84" t="str">
        <f t="shared" si="4"/>
        <v>#VALUE!</v>
      </c>
      <c r="L25" s="85"/>
      <c r="M25" s="86"/>
      <c r="N25" s="86"/>
      <c r="O25" s="87" t="str">
        <f t="shared" si="5"/>
        <v>#VALUE!</v>
      </c>
      <c r="P25" s="88" t="str">
        <f t="shared" ref="P25:AG25" si="10">IF(OR(AND(P$21+6&lt;=$I25,P$21+6&lt;=$G25,P$21+6&lt;=$J25,P$21+6&lt;=$H25),AND(P$21+6&lt;=$I25,P$21+6&gt;$G25,P$21+6&lt;=$J25,P$21+6&gt;$H25),AND(P$21+6&gt;$I25,P$21+6&lt;=$G25,P$21+6&gt;$J25,P$21+6&lt;=$H25),AND(P$21+6&gt;$I25,P$21+6&gt;$G25,P$21+6&gt;$J25,P$21+6&gt;$H25)),"entr",IF(OR(AND(P$21+6&lt;=$I25,P$21+6&gt;$G25,P$21+6&lt;=$J25,P$21+6&lt;=$H25),AND(P$21+6&gt;$I25,P$21+6&gt;$G25,P$21+6&gt;$J25,P$21+6&lt;=$H25)),"etr",IF(OR(AND(P$21+6&gt;$I25,P$21+6&lt;=$G25,P$21+6&lt;=$J25,P$21+6&lt;=$H25),AND(P$21+6&gt;$I25,P$21+6&gt;$G25,P$21+6&lt;=$J25,P$21+6&gt;$H25)),"fntr",IF(AND(P$21+6&gt;$I25,P$21+6&gt;$G25,P$21+6&lt;=$J25,P$21+6&lt;=$H25),"ftr","err"))))</f>
        <v>entr</v>
      </c>
      <c r="Q25" s="89" t="str">
        <f t="shared" si="10"/>
        <v>entr</v>
      </c>
      <c r="R25" s="89" t="str">
        <f t="shared" si="10"/>
        <v>entr</v>
      </c>
      <c r="S25" s="89" t="str">
        <f t="shared" si="10"/>
        <v>entr</v>
      </c>
      <c r="T25" s="89" t="str">
        <f t="shared" si="10"/>
        <v>entr</v>
      </c>
      <c r="U25" s="89" t="str">
        <f t="shared" si="10"/>
        <v>entr</v>
      </c>
      <c r="V25" s="89" t="str">
        <f t="shared" si="10"/>
        <v>entr</v>
      </c>
      <c r="W25" s="89" t="str">
        <f t="shared" si="10"/>
        <v>ftr</v>
      </c>
      <c r="X25" s="89" t="str">
        <f t="shared" si="10"/>
        <v>fntr</v>
      </c>
      <c r="Y25" s="89" t="str">
        <f t="shared" si="10"/>
        <v>fntr</v>
      </c>
      <c r="Z25" s="89" t="str">
        <f t="shared" si="10"/>
        <v>fntr</v>
      </c>
      <c r="AA25" s="89" t="str">
        <f t="shared" si="10"/>
        <v>fntr</v>
      </c>
      <c r="AB25" s="89" t="str">
        <f t="shared" si="10"/>
        <v>fntr</v>
      </c>
      <c r="AC25" s="89" t="str">
        <f t="shared" si="10"/>
        <v>fntr</v>
      </c>
      <c r="AD25" s="89" t="str">
        <f t="shared" si="10"/>
        <v>fntr</v>
      </c>
      <c r="AE25" s="89" t="str">
        <f t="shared" si="10"/>
        <v>fntr</v>
      </c>
      <c r="AF25" s="89" t="str">
        <f t="shared" si="10"/>
        <v>fntr</v>
      </c>
      <c r="AG25" s="89" t="str">
        <f t="shared" si="10"/>
        <v>fntr</v>
      </c>
      <c r="AH25" s="89" t="str">
        <f t="shared" ref="AH25:BJ25" si="11">IF(OR(AND(AH$21+7&lt;=$I25,AH$21+7&lt;=$G25,AH$21+7&lt;=$J25,AH$21+7&lt;=$H25),AND(AH$21+7&lt;=$I25,AH$21+7&gt;$G25,AH$21+7&lt;=$J25,AH$21+7&gt;$H25),AND(AH$21+7&gt;$I25,AH$21+7&lt;=$G25,AH$21+7&gt;$J25,AH$21+7&lt;=$H25),AND(AH$21+7&gt;$I25,AH$21+7&gt;$G25,AH$21+7&gt;$J25,AH$21+7&gt;$H25)),"entr",IF(OR(AND(AH$21+7&lt;=$I25,AH$21+7&gt;$G25,AH$21+7&lt;=$J25,AH$21+7&lt;=$H25),AND(AH$21+7&gt;$I25,AH$21+7&gt;$G25,AH$21+7&gt;$J25,AH$21+7&lt;=$H25)),"etr",IF(OR(AND(AH$21+7&gt;$I25,AH$21+7&lt;=$G25,AH$21+7&lt;=$J25,AH$21+7&lt;=$H25),AND(AH$21+7&gt;$I25,AH$21+7&gt;$G25,AH$21+7&lt;=$J25,AH$21+7&gt;$H25)),"fntr",IF(AND(AH$21+7&gt;$I25,AH$21+7&gt;$G25,AH$21+7&lt;=$J25,AH$21+7&lt;=$H25),"ftr","err"))))</f>
        <v>fntr</v>
      </c>
      <c r="AI25" s="89" t="str">
        <f t="shared" si="11"/>
        <v>fntr</v>
      </c>
      <c r="AJ25" s="89" t="str">
        <f t="shared" si="11"/>
        <v>fntr</v>
      </c>
      <c r="AK25" s="89" t="str">
        <f t="shared" si="11"/>
        <v>fntr</v>
      </c>
      <c r="AL25" s="89" t="str">
        <f t="shared" si="11"/>
        <v>fntr</v>
      </c>
      <c r="AM25" s="89" t="str">
        <f t="shared" si="11"/>
        <v>fntr</v>
      </c>
      <c r="AN25" s="89" t="str">
        <f t="shared" si="11"/>
        <v>fntr</v>
      </c>
      <c r="AO25" s="89" t="str">
        <f t="shared" si="11"/>
        <v>fntr</v>
      </c>
      <c r="AP25" s="89" t="str">
        <f t="shared" si="11"/>
        <v>fntr</v>
      </c>
      <c r="AQ25" s="89" t="str">
        <f t="shared" si="11"/>
        <v>fntr</v>
      </c>
      <c r="AR25" s="89" t="str">
        <f t="shared" si="11"/>
        <v>fntr</v>
      </c>
      <c r="AS25" s="89" t="str">
        <f t="shared" si="11"/>
        <v>fntr</v>
      </c>
      <c r="AT25" s="89" t="str">
        <f t="shared" si="11"/>
        <v>fntr</v>
      </c>
      <c r="AU25" s="89" t="str">
        <f t="shared" si="11"/>
        <v>fntr</v>
      </c>
      <c r="AV25" s="89" t="str">
        <f t="shared" si="11"/>
        <v>fntr</v>
      </c>
      <c r="AW25" s="89" t="str">
        <f t="shared" si="11"/>
        <v>fntr</v>
      </c>
      <c r="AX25" s="89" t="str">
        <f t="shared" si="11"/>
        <v>fntr</v>
      </c>
      <c r="AY25" s="89" t="str">
        <f t="shared" si="11"/>
        <v>fntr</v>
      </c>
      <c r="AZ25" s="89" t="str">
        <f t="shared" si="11"/>
        <v>fntr</v>
      </c>
      <c r="BA25" s="89" t="str">
        <f t="shared" si="11"/>
        <v>fntr</v>
      </c>
      <c r="BB25" s="89" t="str">
        <f t="shared" si="11"/>
        <v>fntr</v>
      </c>
      <c r="BC25" s="89" t="str">
        <f t="shared" si="11"/>
        <v>fntr</v>
      </c>
      <c r="BD25" s="89" t="str">
        <f t="shared" si="11"/>
        <v>fntr</v>
      </c>
      <c r="BE25" s="89" t="str">
        <f t="shared" si="11"/>
        <v>fntr</v>
      </c>
      <c r="BF25" s="89" t="str">
        <f t="shared" si="11"/>
        <v>fntr</v>
      </c>
      <c r="BG25" s="89" t="str">
        <f t="shared" si="11"/>
        <v>fntr</v>
      </c>
      <c r="BH25" s="89" t="str">
        <f t="shared" si="11"/>
        <v>fntr</v>
      </c>
      <c r="BI25" s="89" t="str">
        <f t="shared" si="11"/>
        <v>fntr</v>
      </c>
      <c r="BJ25" s="89" t="str">
        <f t="shared" si="11"/>
        <v>fntr</v>
      </c>
    </row>
    <row r="26" ht="16.5" customHeight="1">
      <c r="A26" s="77" t="s">
        <v>78</v>
      </c>
      <c r="B26" s="77" t="s">
        <v>85</v>
      </c>
      <c r="C26" s="78" t="s">
        <v>86</v>
      </c>
      <c r="D26" s="79" t="s">
        <v>81</v>
      </c>
      <c r="E26" s="80">
        <v>40.0</v>
      </c>
      <c r="F26" s="81">
        <v>0.5</v>
      </c>
      <c r="G26" s="82">
        <v>42013.0</v>
      </c>
      <c r="H26" s="82">
        <v>42017.0</v>
      </c>
      <c r="I26" s="83" t="s">
        <v>84</v>
      </c>
      <c r="J26" s="83" t="s">
        <v>87</v>
      </c>
      <c r="K26" s="84" t="str">
        <f t="shared" si="4"/>
        <v>#VALUE!</v>
      </c>
      <c r="L26" s="85"/>
      <c r="M26" s="86"/>
      <c r="N26" s="86"/>
      <c r="O26" s="87" t="str">
        <f t="shared" si="5"/>
        <v>#VALUE!</v>
      </c>
      <c r="P26" s="88" t="str">
        <f t="shared" ref="P26:AG26" si="12">IF(OR(AND(P$21+6&lt;=$I26,P$21+6&lt;=$G26,P$21+6&lt;=$J26,P$21+6&lt;=$H26),AND(P$21+6&lt;=$I26,P$21+6&gt;$G26,P$21+6&lt;=$J26,P$21+6&gt;$H26),AND(P$21+6&gt;$I26,P$21+6&lt;=$G26,P$21+6&gt;$J26,P$21+6&lt;=$H26),AND(P$21+6&gt;$I26,P$21+6&gt;$G26,P$21+6&gt;$J26,P$21+6&gt;$H26)),"entr",IF(OR(AND(P$21+6&lt;=$I26,P$21+6&gt;$G26,P$21+6&lt;=$J26,P$21+6&lt;=$H26),AND(P$21+6&gt;$I26,P$21+6&gt;$G26,P$21+6&gt;$J26,P$21+6&lt;=$H26)),"etr",IF(OR(AND(P$21+6&gt;$I26,P$21+6&lt;=$G26,P$21+6&lt;=$J26,P$21+6&lt;=$H26),AND(P$21+6&gt;$I26,P$21+6&gt;$G26,P$21+6&lt;=$J26,P$21+6&gt;$H26)),"fntr",IF(AND(P$21+6&gt;$I26,P$21+6&gt;$G26,P$21+6&lt;=$J26,P$21+6&lt;=$H26),"ftr","err"))))</f>
        <v>entr</v>
      </c>
      <c r="Q26" s="89" t="str">
        <f t="shared" si="12"/>
        <v>entr</v>
      </c>
      <c r="R26" s="89" t="str">
        <f t="shared" si="12"/>
        <v>entr</v>
      </c>
      <c r="S26" s="89" t="str">
        <f t="shared" si="12"/>
        <v>entr</v>
      </c>
      <c r="T26" s="89" t="str">
        <f t="shared" si="12"/>
        <v>entr</v>
      </c>
      <c r="U26" s="89" t="str">
        <f t="shared" si="12"/>
        <v>entr</v>
      </c>
      <c r="V26" s="89" t="str">
        <f t="shared" si="12"/>
        <v>entr</v>
      </c>
      <c r="W26" s="89" t="str">
        <f t="shared" si="12"/>
        <v>entr</v>
      </c>
      <c r="X26" s="89" t="str">
        <f t="shared" si="12"/>
        <v>etr</v>
      </c>
      <c r="Y26" s="89" t="str">
        <f t="shared" si="12"/>
        <v>entr</v>
      </c>
      <c r="Z26" s="89" t="str">
        <f t="shared" si="12"/>
        <v>entr</v>
      </c>
      <c r="AA26" s="89" t="str">
        <f t="shared" si="12"/>
        <v>entr</v>
      </c>
      <c r="AB26" s="89" t="str">
        <f t="shared" si="12"/>
        <v>entr</v>
      </c>
      <c r="AC26" s="89" t="str">
        <f t="shared" si="12"/>
        <v>entr</v>
      </c>
      <c r="AD26" s="89" t="str">
        <f t="shared" si="12"/>
        <v>entr</v>
      </c>
      <c r="AE26" s="89" t="str">
        <f t="shared" si="12"/>
        <v>entr</v>
      </c>
      <c r="AF26" s="89" t="str">
        <f t="shared" si="12"/>
        <v>entr</v>
      </c>
      <c r="AG26" s="89" t="str">
        <f t="shared" si="12"/>
        <v>entr</v>
      </c>
      <c r="AH26" s="89" t="str">
        <f t="shared" ref="AH26:BJ26" si="13">IF(OR(AND(AH$21+7&lt;=$I26,AH$21+7&lt;=$G26,AH$21+7&lt;=$J26,AH$21+7&lt;=$H26),AND(AH$21+7&lt;=$I26,AH$21+7&gt;$G26,AH$21+7&lt;=$J26,AH$21+7&gt;$H26),AND(AH$21+7&gt;$I26,AH$21+7&lt;=$G26,AH$21+7&gt;$J26,AH$21+7&lt;=$H26),AND(AH$21+7&gt;$I26,AH$21+7&gt;$G26,AH$21+7&gt;$J26,AH$21+7&gt;$H26)),"entr",IF(OR(AND(AH$21+7&lt;=$I26,AH$21+7&gt;$G26,AH$21+7&lt;=$J26,AH$21+7&lt;=$H26),AND(AH$21+7&gt;$I26,AH$21+7&gt;$G26,AH$21+7&gt;$J26,AH$21+7&lt;=$H26)),"etr",IF(OR(AND(AH$21+7&gt;$I26,AH$21+7&lt;=$G26,AH$21+7&lt;=$J26,AH$21+7&lt;=$H26),AND(AH$21+7&gt;$I26,AH$21+7&gt;$G26,AH$21+7&lt;=$J26,AH$21+7&gt;$H26)),"fntr",IF(AND(AH$21+7&gt;$I26,AH$21+7&gt;$G26,AH$21+7&lt;=$J26,AH$21+7&lt;=$H26),"ftr","err"))))</f>
        <v>entr</v>
      </c>
      <c r="AI26" s="89" t="str">
        <f t="shared" si="13"/>
        <v>entr</v>
      </c>
      <c r="AJ26" s="89" t="str">
        <f t="shared" si="13"/>
        <v>entr</v>
      </c>
      <c r="AK26" s="89" t="str">
        <f t="shared" si="13"/>
        <v>entr</v>
      </c>
      <c r="AL26" s="89" t="str">
        <f t="shared" si="13"/>
        <v>entr</v>
      </c>
      <c r="AM26" s="89" t="str">
        <f t="shared" si="13"/>
        <v>entr</v>
      </c>
      <c r="AN26" s="89" t="str">
        <f t="shared" si="13"/>
        <v>entr</v>
      </c>
      <c r="AO26" s="89" t="str">
        <f t="shared" si="13"/>
        <v>entr</v>
      </c>
      <c r="AP26" s="89" t="str">
        <f t="shared" si="13"/>
        <v>entr</v>
      </c>
      <c r="AQ26" s="89" t="str">
        <f t="shared" si="13"/>
        <v>entr</v>
      </c>
      <c r="AR26" s="89" t="str">
        <f t="shared" si="13"/>
        <v>entr</v>
      </c>
      <c r="AS26" s="89" t="str">
        <f t="shared" si="13"/>
        <v>entr</v>
      </c>
      <c r="AT26" s="89" t="str">
        <f t="shared" si="13"/>
        <v>entr</v>
      </c>
      <c r="AU26" s="89" t="str">
        <f t="shared" si="13"/>
        <v>entr</v>
      </c>
      <c r="AV26" s="89" t="str">
        <f t="shared" si="13"/>
        <v>entr</v>
      </c>
      <c r="AW26" s="89" t="str">
        <f t="shared" si="13"/>
        <v>entr</v>
      </c>
      <c r="AX26" s="89" t="str">
        <f t="shared" si="13"/>
        <v>entr</v>
      </c>
      <c r="AY26" s="89" t="str">
        <f t="shared" si="13"/>
        <v>entr</v>
      </c>
      <c r="AZ26" s="89" t="str">
        <f t="shared" si="13"/>
        <v>entr</v>
      </c>
      <c r="BA26" s="89" t="str">
        <f t="shared" si="13"/>
        <v>entr</v>
      </c>
      <c r="BB26" s="89" t="str">
        <f t="shared" si="13"/>
        <v>entr</v>
      </c>
      <c r="BC26" s="89" t="str">
        <f t="shared" si="13"/>
        <v>entr</v>
      </c>
      <c r="BD26" s="89" t="str">
        <f t="shared" si="13"/>
        <v>entr</v>
      </c>
      <c r="BE26" s="89" t="str">
        <f t="shared" si="13"/>
        <v>entr</v>
      </c>
      <c r="BF26" s="89" t="str">
        <f t="shared" si="13"/>
        <v>entr</v>
      </c>
      <c r="BG26" s="89" t="str">
        <f t="shared" si="13"/>
        <v>entr</v>
      </c>
      <c r="BH26" s="89" t="str">
        <f t="shared" si="13"/>
        <v>entr</v>
      </c>
      <c r="BI26" s="89" t="str">
        <f t="shared" si="13"/>
        <v>entr</v>
      </c>
      <c r="BJ26" s="89" t="str">
        <f t="shared" si="13"/>
        <v>entr</v>
      </c>
    </row>
    <row r="27" ht="16.5" customHeight="1">
      <c r="A27" s="77" t="s">
        <v>78</v>
      </c>
      <c r="B27" s="77" t="s">
        <v>85</v>
      </c>
      <c r="C27" s="78" t="s">
        <v>88</v>
      </c>
      <c r="D27" s="79" t="s">
        <v>81</v>
      </c>
      <c r="E27" s="80">
        <v>60.0</v>
      </c>
      <c r="F27" s="81">
        <v>0.05</v>
      </c>
      <c r="G27" s="82">
        <v>42009.0</v>
      </c>
      <c r="H27" s="82">
        <v>42016.0</v>
      </c>
      <c r="I27" s="83" t="s">
        <v>87</v>
      </c>
      <c r="J27" s="83" t="s">
        <v>87</v>
      </c>
      <c r="K27" s="84" t="str">
        <f t="shared" si="4"/>
        <v>#VALUE!</v>
      </c>
      <c r="L27" s="85"/>
      <c r="M27" s="86"/>
      <c r="N27" s="86"/>
      <c r="O27" s="87" t="str">
        <f t="shared" si="5"/>
        <v>#VALUE!</v>
      </c>
      <c r="P27" s="88" t="str">
        <f t="shared" ref="P27:AG27" si="14">IF(OR(AND(P$21+6&lt;=$I27,P$21+6&lt;=$G27,P$21+6&lt;=$J27,P$21+6&lt;=$H27),AND(P$21+6&lt;=$I27,P$21+6&gt;$G27,P$21+6&lt;=$J27,P$21+6&gt;$H27),AND(P$21+6&gt;$I27,P$21+6&lt;=$G27,P$21+6&gt;$J27,P$21+6&lt;=$H27),AND(P$21+6&gt;$I27,P$21+6&gt;$G27,P$21+6&gt;$J27,P$21+6&gt;$H27)),"entr",IF(OR(AND(P$21+6&lt;=$I27,P$21+6&gt;$G27,P$21+6&lt;=$J27,P$21+6&lt;=$H27),AND(P$21+6&gt;$I27,P$21+6&gt;$G27,P$21+6&gt;$J27,P$21+6&lt;=$H27)),"etr",IF(OR(AND(P$21+6&gt;$I27,P$21+6&lt;=$G27,P$21+6&lt;=$J27,P$21+6&lt;=$H27),AND(P$21+6&gt;$I27,P$21+6&gt;$G27,P$21+6&lt;=$J27,P$21+6&gt;$H27)),"fntr",IF(AND(P$21+6&gt;$I27,P$21+6&gt;$G27,P$21+6&lt;=$J27,P$21+6&lt;=$H27),"ftr","err"))))</f>
        <v>entr</v>
      </c>
      <c r="Q27" s="89" t="str">
        <f t="shared" si="14"/>
        <v>entr</v>
      </c>
      <c r="R27" s="89" t="str">
        <f t="shared" si="14"/>
        <v>entr</v>
      </c>
      <c r="S27" s="89" t="str">
        <f t="shared" si="14"/>
        <v>entr</v>
      </c>
      <c r="T27" s="89" t="str">
        <f t="shared" si="14"/>
        <v>entr</v>
      </c>
      <c r="U27" s="89" t="str">
        <f t="shared" si="14"/>
        <v>entr</v>
      </c>
      <c r="V27" s="89" t="str">
        <f t="shared" si="14"/>
        <v>entr</v>
      </c>
      <c r="W27" s="89" t="str">
        <f t="shared" si="14"/>
        <v>entr</v>
      </c>
      <c r="X27" s="89" t="str">
        <f t="shared" si="14"/>
        <v>etr</v>
      </c>
      <c r="Y27" s="89" t="str">
        <f t="shared" si="14"/>
        <v>entr</v>
      </c>
      <c r="Z27" s="89" t="str">
        <f t="shared" si="14"/>
        <v>entr</v>
      </c>
      <c r="AA27" s="89" t="str">
        <f t="shared" si="14"/>
        <v>entr</v>
      </c>
      <c r="AB27" s="89" t="str">
        <f t="shared" si="14"/>
        <v>entr</v>
      </c>
      <c r="AC27" s="89" t="str">
        <f t="shared" si="14"/>
        <v>entr</v>
      </c>
      <c r="AD27" s="89" t="str">
        <f t="shared" si="14"/>
        <v>entr</v>
      </c>
      <c r="AE27" s="89" t="str">
        <f t="shared" si="14"/>
        <v>entr</v>
      </c>
      <c r="AF27" s="89" t="str">
        <f t="shared" si="14"/>
        <v>entr</v>
      </c>
      <c r="AG27" s="89" t="str">
        <f t="shared" si="14"/>
        <v>entr</v>
      </c>
      <c r="AH27" s="89" t="str">
        <f t="shared" ref="AH27:BJ27" si="15">IF(OR(AND(AH$21+7&lt;=$I27,AH$21+7&lt;=$G27,AH$21+7&lt;=$J27,AH$21+7&lt;=$H27),AND(AH$21+7&lt;=$I27,AH$21+7&gt;$G27,AH$21+7&lt;=$J27,AH$21+7&gt;$H27),AND(AH$21+7&gt;$I27,AH$21+7&lt;=$G27,AH$21+7&gt;$J27,AH$21+7&lt;=$H27),AND(AH$21+7&gt;$I27,AH$21+7&gt;$G27,AH$21+7&gt;$J27,AH$21+7&gt;$H27)),"entr",IF(OR(AND(AH$21+7&lt;=$I27,AH$21+7&gt;$G27,AH$21+7&lt;=$J27,AH$21+7&lt;=$H27),AND(AH$21+7&gt;$I27,AH$21+7&gt;$G27,AH$21+7&gt;$J27,AH$21+7&lt;=$H27)),"etr",IF(OR(AND(AH$21+7&gt;$I27,AH$21+7&lt;=$G27,AH$21+7&lt;=$J27,AH$21+7&lt;=$H27),AND(AH$21+7&gt;$I27,AH$21+7&gt;$G27,AH$21+7&lt;=$J27,AH$21+7&gt;$H27)),"fntr",IF(AND(AH$21+7&gt;$I27,AH$21+7&gt;$G27,AH$21+7&lt;=$J27,AH$21+7&lt;=$H27),"ftr","err"))))</f>
        <v>entr</v>
      </c>
      <c r="AI27" s="89" t="str">
        <f t="shared" si="15"/>
        <v>entr</v>
      </c>
      <c r="AJ27" s="89" t="str">
        <f t="shared" si="15"/>
        <v>entr</v>
      </c>
      <c r="AK27" s="89" t="str">
        <f t="shared" si="15"/>
        <v>entr</v>
      </c>
      <c r="AL27" s="89" t="str">
        <f t="shared" si="15"/>
        <v>entr</v>
      </c>
      <c r="AM27" s="89" t="str">
        <f t="shared" si="15"/>
        <v>entr</v>
      </c>
      <c r="AN27" s="89" t="str">
        <f t="shared" si="15"/>
        <v>entr</v>
      </c>
      <c r="AO27" s="89" t="str">
        <f t="shared" si="15"/>
        <v>entr</v>
      </c>
      <c r="AP27" s="89" t="str">
        <f t="shared" si="15"/>
        <v>entr</v>
      </c>
      <c r="AQ27" s="89" t="str">
        <f t="shared" si="15"/>
        <v>entr</v>
      </c>
      <c r="AR27" s="89" t="str">
        <f t="shared" si="15"/>
        <v>entr</v>
      </c>
      <c r="AS27" s="89" t="str">
        <f t="shared" si="15"/>
        <v>entr</v>
      </c>
      <c r="AT27" s="89" t="str">
        <f t="shared" si="15"/>
        <v>entr</v>
      </c>
      <c r="AU27" s="89" t="str">
        <f t="shared" si="15"/>
        <v>entr</v>
      </c>
      <c r="AV27" s="89" t="str">
        <f t="shared" si="15"/>
        <v>entr</v>
      </c>
      <c r="AW27" s="89" t="str">
        <f t="shared" si="15"/>
        <v>entr</v>
      </c>
      <c r="AX27" s="89" t="str">
        <f t="shared" si="15"/>
        <v>entr</v>
      </c>
      <c r="AY27" s="89" t="str">
        <f t="shared" si="15"/>
        <v>entr</v>
      </c>
      <c r="AZ27" s="89" t="str">
        <f t="shared" si="15"/>
        <v>entr</v>
      </c>
      <c r="BA27" s="89" t="str">
        <f t="shared" si="15"/>
        <v>entr</v>
      </c>
      <c r="BB27" s="89" t="str">
        <f t="shared" si="15"/>
        <v>entr</v>
      </c>
      <c r="BC27" s="89" t="str">
        <f t="shared" si="15"/>
        <v>entr</v>
      </c>
      <c r="BD27" s="89" t="str">
        <f t="shared" si="15"/>
        <v>entr</v>
      </c>
      <c r="BE27" s="89" t="str">
        <f t="shared" si="15"/>
        <v>entr</v>
      </c>
      <c r="BF27" s="89" t="str">
        <f t="shared" si="15"/>
        <v>entr</v>
      </c>
      <c r="BG27" s="89" t="str">
        <f t="shared" si="15"/>
        <v>entr</v>
      </c>
      <c r="BH27" s="89" t="str">
        <f t="shared" si="15"/>
        <v>entr</v>
      </c>
      <c r="BI27" s="89" t="str">
        <f t="shared" si="15"/>
        <v>entr</v>
      </c>
      <c r="BJ27" s="89" t="str">
        <f t="shared" si="15"/>
        <v>entr</v>
      </c>
    </row>
    <row r="28" ht="16.5" customHeight="1">
      <c r="A28" s="90" t="s">
        <v>78</v>
      </c>
      <c r="B28" s="90" t="s">
        <v>85</v>
      </c>
      <c r="C28" s="91" t="s">
        <v>89</v>
      </c>
      <c r="D28" s="92" t="s">
        <v>81</v>
      </c>
      <c r="E28" s="93">
        <v>48.0</v>
      </c>
      <c r="F28" s="94">
        <v>0.05</v>
      </c>
      <c r="G28" s="95">
        <v>42017.0</v>
      </c>
      <c r="H28" s="95">
        <v>42022.0</v>
      </c>
      <c r="I28" s="96" t="s">
        <v>87</v>
      </c>
      <c r="J28" s="96" t="s">
        <v>87</v>
      </c>
      <c r="K28" s="97" t="str">
        <f t="shared" si="4"/>
        <v>#VALUE!</v>
      </c>
      <c r="L28" s="98"/>
      <c r="M28" s="99"/>
      <c r="N28" s="99"/>
      <c r="O28" s="100" t="str">
        <f t="shared" si="5"/>
        <v>#VALUE!</v>
      </c>
      <c r="P28" s="101" t="str">
        <f t="shared" ref="P28:AG28" si="16">IF(OR(AND(P$21+6&lt;=$I28,P$21+6&lt;=$G28,P$21+6&lt;=$J28,P$21+6&lt;=$H28),AND(P$21+6&lt;=$I28,P$21+6&gt;$G28,P$21+6&lt;=$J28,P$21+6&gt;$H28),AND(P$21+6&gt;$I28,P$21+6&lt;=$G28,P$21+6&gt;$J28,P$21+6&lt;=$H28),AND(P$21+6&gt;$I28,P$21+6&gt;$G28,P$21+6&gt;$J28,P$21+6&gt;$H28)),"entr",IF(OR(AND(P$21+6&lt;=$I28,P$21+6&gt;$G28,P$21+6&lt;=$J28,P$21+6&lt;=$H28),AND(P$21+6&gt;$I28,P$21+6&gt;$G28,P$21+6&gt;$J28,P$21+6&lt;=$H28)),"etr",IF(OR(AND(P$21+6&gt;$I28,P$21+6&lt;=$G28,P$21+6&lt;=$J28,P$21+6&lt;=$H28),AND(P$21+6&gt;$I28,P$21+6&gt;$G28,P$21+6&lt;=$J28,P$21+6&gt;$H28)),"fntr",IF(AND(P$21+6&gt;$I28,P$21+6&gt;$G28,P$21+6&lt;=$J28,P$21+6&lt;=$H28),"ftr","err"))))</f>
        <v>entr</v>
      </c>
      <c r="Q28" s="102" t="str">
        <f t="shared" si="16"/>
        <v>entr</v>
      </c>
      <c r="R28" s="102" t="str">
        <f t="shared" si="16"/>
        <v>entr</v>
      </c>
      <c r="S28" s="102" t="str">
        <f t="shared" si="16"/>
        <v>entr</v>
      </c>
      <c r="T28" s="102" t="str">
        <f t="shared" si="16"/>
        <v>entr</v>
      </c>
      <c r="U28" s="102" t="str">
        <f t="shared" si="16"/>
        <v>entr</v>
      </c>
      <c r="V28" s="102" t="str">
        <f t="shared" si="16"/>
        <v>entr</v>
      </c>
      <c r="W28" s="102" t="str">
        <f t="shared" si="16"/>
        <v>entr</v>
      </c>
      <c r="X28" s="102" t="str">
        <f t="shared" si="16"/>
        <v>entr</v>
      </c>
      <c r="Y28" s="102" t="str">
        <f t="shared" si="16"/>
        <v>etr</v>
      </c>
      <c r="Z28" s="102" t="str">
        <f t="shared" si="16"/>
        <v>entr</v>
      </c>
      <c r="AA28" s="102" t="str">
        <f t="shared" si="16"/>
        <v>entr</v>
      </c>
      <c r="AB28" s="102" t="str">
        <f t="shared" si="16"/>
        <v>entr</v>
      </c>
      <c r="AC28" s="102" t="str">
        <f t="shared" si="16"/>
        <v>entr</v>
      </c>
      <c r="AD28" s="102" t="str">
        <f t="shared" si="16"/>
        <v>entr</v>
      </c>
      <c r="AE28" s="102" t="str">
        <f t="shared" si="16"/>
        <v>entr</v>
      </c>
      <c r="AF28" s="102" t="str">
        <f t="shared" si="16"/>
        <v>entr</v>
      </c>
      <c r="AG28" s="102" t="str">
        <f t="shared" si="16"/>
        <v>entr</v>
      </c>
      <c r="AH28" s="102" t="str">
        <f t="shared" ref="AH28:BJ28" si="17">IF(OR(AND(AH$21+7&lt;=$I28,AH$21+7&lt;=$G28,AH$21+7&lt;=$J28,AH$21+7&lt;=$H28),AND(AH$21+7&lt;=$I28,AH$21+7&gt;$G28,AH$21+7&lt;=$J28,AH$21+7&gt;$H28),AND(AH$21+7&gt;$I28,AH$21+7&lt;=$G28,AH$21+7&gt;$J28,AH$21+7&lt;=$H28),AND(AH$21+7&gt;$I28,AH$21+7&gt;$G28,AH$21+7&gt;$J28,AH$21+7&gt;$H28)),"entr",IF(OR(AND(AH$21+7&lt;=$I28,AH$21+7&gt;$G28,AH$21+7&lt;=$J28,AH$21+7&lt;=$H28),AND(AH$21+7&gt;$I28,AH$21+7&gt;$G28,AH$21+7&gt;$J28,AH$21+7&lt;=$H28)),"etr",IF(OR(AND(AH$21+7&gt;$I28,AH$21+7&lt;=$G28,AH$21+7&lt;=$J28,AH$21+7&lt;=$H28),AND(AH$21+7&gt;$I28,AH$21+7&gt;$G28,AH$21+7&lt;=$J28,AH$21+7&gt;$H28)),"fntr",IF(AND(AH$21+7&gt;$I28,AH$21+7&gt;$G28,AH$21+7&lt;=$J28,AH$21+7&lt;=$H28),"ftr","err"))))</f>
        <v>entr</v>
      </c>
      <c r="AI28" s="102" t="str">
        <f t="shared" si="17"/>
        <v>entr</v>
      </c>
      <c r="AJ28" s="102" t="str">
        <f t="shared" si="17"/>
        <v>entr</v>
      </c>
      <c r="AK28" s="102" t="str">
        <f t="shared" si="17"/>
        <v>entr</v>
      </c>
      <c r="AL28" s="102" t="str">
        <f t="shared" si="17"/>
        <v>entr</v>
      </c>
      <c r="AM28" s="102" t="str">
        <f t="shared" si="17"/>
        <v>entr</v>
      </c>
      <c r="AN28" s="102" t="str">
        <f t="shared" si="17"/>
        <v>entr</v>
      </c>
      <c r="AO28" s="102" t="str">
        <f t="shared" si="17"/>
        <v>entr</v>
      </c>
      <c r="AP28" s="102" t="str">
        <f t="shared" si="17"/>
        <v>entr</v>
      </c>
      <c r="AQ28" s="102" t="str">
        <f t="shared" si="17"/>
        <v>entr</v>
      </c>
      <c r="AR28" s="102" t="str">
        <f t="shared" si="17"/>
        <v>entr</v>
      </c>
      <c r="AS28" s="102" t="str">
        <f t="shared" si="17"/>
        <v>entr</v>
      </c>
      <c r="AT28" s="102" t="str">
        <f t="shared" si="17"/>
        <v>entr</v>
      </c>
      <c r="AU28" s="102" t="str">
        <f t="shared" si="17"/>
        <v>entr</v>
      </c>
      <c r="AV28" s="102" t="str">
        <f t="shared" si="17"/>
        <v>entr</v>
      </c>
      <c r="AW28" s="102" t="str">
        <f t="shared" si="17"/>
        <v>entr</v>
      </c>
      <c r="AX28" s="102" t="str">
        <f t="shared" si="17"/>
        <v>entr</v>
      </c>
      <c r="AY28" s="102" t="str">
        <f t="shared" si="17"/>
        <v>entr</v>
      </c>
      <c r="AZ28" s="102" t="str">
        <f t="shared" si="17"/>
        <v>entr</v>
      </c>
      <c r="BA28" s="102" t="str">
        <f t="shared" si="17"/>
        <v>entr</v>
      </c>
      <c r="BB28" s="102" t="str">
        <f t="shared" si="17"/>
        <v>entr</v>
      </c>
      <c r="BC28" s="102" t="str">
        <f t="shared" si="17"/>
        <v>entr</v>
      </c>
      <c r="BD28" s="102" t="str">
        <f t="shared" si="17"/>
        <v>entr</v>
      </c>
      <c r="BE28" s="102" t="str">
        <f t="shared" si="17"/>
        <v>entr</v>
      </c>
      <c r="BF28" s="102" t="str">
        <f t="shared" si="17"/>
        <v>entr</v>
      </c>
      <c r="BG28" s="102" t="str">
        <f t="shared" si="17"/>
        <v>entr</v>
      </c>
      <c r="BH28" s="102" t="str">
        <f t="shared" si="17"/>
        <v>entr</v>
      </c>
      <c r="BI28" s="102" t="str">
        <f t="shared" si="17"/>
        <v>entr</v>
      </c>
      <c r="BJ28" s="102" t="str">
        <f t="shared" si="17"/>
        <v>entr</v>
      </c>
    </row>
    <row r="29" ht="16.5" customHeight="1">
      <c r="A29" s="90" t="s">
        <v>78</v>
      </c>
      <c r="B29" s="90" t="s">
        <v>85</v>
      </c>
      <c r="C29" s="103" t="s">
        <v>90</v>
      </c>
      <c r="D29" s="92" t="s">
        <v>81</v>
      </c>
      <c r="E29" s="93">
        <v>60.0</v>
      </c>
      <c r="F29" s="94">
        <v>0.05</v>
      </c>
      <c r="G29" s="95">
        <v>42023.0</v>
      </c>
      <c r="H29" s="95">
        <v>42030.0</v>
      </c>
      <c r="I29" s="96" t="s">
        <v>87</v>
      </c>
      <c r="J29" s="96" t="s">
        <v>87</v>
      </c>
      <c r="K29" s="97" t="str">
        <f t="shared" si="4"/>
        <v>#VALUE!</v>
      </c>
      <c r="L29" s="98"/>
      <c r="M29" s="99"/>
      <c r="N29" s="99"/>
      <c r="O29" s="100" t="str">
        <f t="shared" si="5"/>
        <v>#VALUE!</v>
      </c>
      <c r="P29" s="101" t="str">
        <f t="shared" ref="P29:AG29" si="18">IF(OR(AND(P$21+6&lt;=$I29,P$21+6&lt;=$G29,P$21+6&lt;=$J29,P$21+6&lt;=$H29),AND(P$21+6&lt;=$I29,P$21+6&gt;$G29,P$21+6&lt;=$J29,P$21+6&gt;$H29),AND(P$21+6&gt;$I29,P$21+6&lt;=$G29,P$21+6&gt;$J29,P$21+6&lt;=$H29),AND(P$21+6&gt;$I29,P$21+6&gt;$G29,P$21+6&gt;$J29,P$21+6&gt;$H29)),"entr",IF(OR(AND(P$21+6&lt;=$I29,P$21+6&gt;$G29,P$21+6&lt;=$J29,P$21+6&lt;=$H29),AND(P$21+6&gt;$I29,P$21+6&gt;$G29,P$21+6&gt;$J29,P$21+6&lt;=$H29)),"etr",IF(OR(AND(P$21+6&gt;$I29,P$21+6&lt;=$G29,P$21+6&lt;=$J29,P$21+6&lt;=$H29),AND(P$21+6&gt;$I29,P$21+6&gt;$G29,P$21+6&lt;=$J29,P$21+6&gt;$H29)),"fntr",IF(AND(P$21+6&gt;$I29,P$21+6&gt;$G29,P$21+6&lt;=$J29,P$21+6&lt;=$H29),"ftr","err"))))</f>
        <v>entr</v>
      </c>
      <c r="Q29" s="102" t="str">
        <f t="shared" si="18"/>
        <v>entr</v>
      </c>
      <c r="R29" s="102" t="str">
        <f t="shared" si="18"/>
        <v>entr</v>
      </c>
      <c r="S29" s="102" t="str">
        <f t="shared" si="18"/>
        <v>entr</v>
      </c>
      <c r="T29" s="102" t="str">
        <f t="shared" si="18"/>
        <v>entr</v>
      </c>
      <c r="U29" s="102" t="str">
        <f t="shared" si="18"/>
        <v>entr</v>
      </c>
      <c r="V29" s="102" t="str">
        <f t="shared" si="18"/>
        <v>entr</v>
      </c>
      <c r="W29" s="102" t="str">
        <f t="shared" si="18"/>
        <v>entr</v>
      </c>
      <c r="X29" s="102" t="str">
        <f t="shared" si="18"/>
        <v>entr</v>
      </c>
      <c r="Y29" s="102" t="str">
        <f t="shared" si="18"/>
        <v>entr</v>
      </c>
      <c r="Z29" s="102" t="str">
        <f t="shared" si="18"/>
        <v>etr</v>
      </c>
      <c r="AA29" s="102" t="str">
        <f t="shared" si="18"/>
        <v>entr</v>
      </c>
      <c r="AB29" s="102" t="str">
        <f t="shared" si="18"/>
        <v>entr</v>
      </c>
      <c r="AC29" s="102" t="str">
        <f t="shared" si="18"/>
        <v>entr</v>
      </c>
      <c r="AD29" s="102" t="str">
        <f t="shared" si="18"/>
        <v>entr</v>
      </c>
      <c r="AE29" s="102" t="str">
        <f t="shared" si="18"/>
        <v>entr</v>
      </c>
      <c r="AF29" s="102" t="str">
        <f t="shared" si="18"/>
        <v>entr</v>
      </c>
      <c r="AG29" s="102" t="str">
        <f t="shared" si="18"/>
        <v>entr</v>
      </c>
      <c r="AH29" s="102" t="str">
        <f t="shared" ref="AH29:BJ29" si="19">IF(OR(AND(AH$21+7&lt;=$I29,AH$21+7&lt;=$G29,AH$21+7&lt;=$J29,AH$21+7&lt;=$H29),AND(AH$21+7&lt;=$I29,AH$21+7&gt;$G29,AH$21+7&lt;=$J29,AH$21+7&gt;$H29),AND(AH$21+7&gt;$I29,AH$21+7&lt;=$G29,AH$21+7&gt;$J29,AH$21+7&lt;=$H29),AND(AH$21+7&gt;$I29,AH$21+7&gt;$G29,AH$21+7&gt;$J29,AH$21+7&gt;$H29)),"entr",IF(OR(AND(AH$21+7&lt;=$I29,AH$21+7&gt;$G29,AH$21+7&lt;=$J29,AH$21+7&lt;=$H29),AND(AH$21+7&gt;$I29,AH$21+7&gt;$G29,AH$21+7&gt;$J29,AH$21+7&lt;=$H29)),"etr",IF(OR(AND(AH$21+7&gt;$I29,AH$21+7&lt;=$G29,AH$21+7&lt;=$J29,AH$21+7&lt;=$H29),AND(AH$21+7&gt;$I29,AH$21+7&gt;$G29,AH$21+7&lt;=$J29,AH$21+7&gt;$H29)),"fntr",IF(AND(AH$21+7&gt;$I29,AH$21+7&gt;$G29,AH$21+7&lt;=$J29,AH$21+7&lt;=$H29),"ftr","err"))))</f>
        <v>entr</v>
      </c>
      <c r="AI29" s="102" t="str">
        <f t="shared" si="19"/>
        <v>entr</v>
      </c>
      <c r="AJ29" s="102" t="str">
        <f t="shared" si="19"/>
        <v>entr</v>
      </c>
      <c r="AK29" s="102" t="str">
        <f t="shared" si="19"/>
        <v>entr</v>
      </c>
      <c r="AL29" s="102" t="str">
        <f t="shared" si="19"/>
        <v>entr</v>
      </c>
      <c r="AM29" s="102" t="str">
        <f t="shared" si="19"/>
        <v>entr</v>
      </c>
      <c r="AN29" s="102" t="str">
        <f t="shared" si="19"/>
        <v>entr</v>
      </c>
      <c r="AO29" s="102" t="str">
        <f t="shared" si="19"/>
        <v>entr</v>
      </c>
      <c r="AP29" s="102" t="str">
        <f t="shared" si="19"/>
        <v>entr</v>
      </c>
      <c r="AQ29" s="102" t="str">
        <f t="shared" si="19"/>
        <v>entr</v>
      </c>
      <c r="AR29" s="102" t="str">
        <f t="shared" si="19"/>
        <v>entr</v>
      </c>
      <c r="AS29" s="102" t="str">
        <f t="shared" si="19"/>
        <v>entr</v>
      </c>
      <c r="AT29" s="102" t="str">
        <f t="shared" si="19"/>
        <v>entr</v>
      </c>
      <c r="AU29" s="102" t="str">
        <f t="shared" si="19"/>
        <v>entr</v>
      </c>
      <c r="AV29" s="102" t="str">
        <f t="shared" si="19"/>
        <v>entr</v>
      </c>
      <c r="AW29" s="102" t="str">
        <f t="shared" si="19"/>
        <v>entr</v>
      </c>
      <c r="AX29" s="102" t="str">
        <f t="shared" si="19"/>
        <v>entr</v>
      </c>
      <c r="AY29" s="102" t="str">
        <f t="shared" si="19"/>
        <v>entr</v>
      </c>
      <c r="AZ29" s="102" t="str">
        <f t="shared" si="19"/>
        <v>entr</v>
      </c>
      <c r="BA29" s="102" t="str">
        <f t="shared" si="19"/>
        <v>entr</v>
      </c>
      <c r="BB29" s="102" t="str">
        <f t="shared" si="19"/>
        <v>entr</v>
      </c>
      <c r="BC29" s="102" t="str">
        <f t="shared" si="19"/>
        <v>entr</v>
      </c>
      <c r="BD29" s="102" t="str">
        <f t="shared" si="19"/>
        <v>entr</v>
      </c>
      <c r="BE29" s="102" t="str">
        <f t="shared" si="19"/>
        <v>entr</v>
      </c>
      <c r="BF29" s="102" t="str">
        <f t="shared" si="19"/>
        <v>entr</v>
      </c>
      <c r="BG29" s="102" t="str">
        <f t="shared" si="19"/>
        <v>entr</v>
      </c>
      <c r="BH29" s="102" t="str">
        <f t="shared" si="19"/>
        <v>entr</v>
      </c>
      <c r="BI29" s="102" t="str">
        <f t="shared" si="19"/>
        <v>entr</v>
      </c>
      <c r="BJ29" s="102" t="str">
        <f t="shared" si="19"/>
        <v>entr</v>
      </c>
    </row>
    <row r="30" ht="16.5" customHeight="1">
      <c r="A30" s="90" t="s">
        <v>78</v>
      </c>
      <c r="B30" s="90" t="s">
        <v>85</v>
      </c>
      <c r="C30" s="103" t="s">
        <v>91</v>
      </c>
      <c r="D30" s="92" t="s">
        <v>81</v>
      </c>
      <c r="E30" s="93">
        <v>60.0</v>
      </c>
      <c r="F30" s="94">
        <v>0.05</v>
      </c>
      <c r="G30" s="95">
        <v>42031.0</v>
      </c>
      <c r="H30" s="95">
        <v>42039.0</v>
      </c>
      <c r="I30" s="96" t="s">
        <v>87</v>
      </c>
      <c r="J30" s="96" t="s">
        <v>87</v>
      </c>
      <c r="K30" s="97" t="str">
        <f t="shared" si="4"/>
        <v>#VALUE!</v>
      </c>
      <c r="L30" s="98"/>
      <c r="M30" s="99"/>
      <c r="N30" s="99"/>
      <c r="O30" s="100" t="str">
        <f t="shared" si="5"/>
        <v>#VALUE!</v>
      </c>
      <c r="P30" s="101" t="str">
        <f t="shared" ref="P30:AG30" si="20">IF(OR(AND(P$21+6&lt;=$I30,P$21+6&lt;=$G30,P$21+6&lt;=$J30,P$21+6&lt;=$H30),AND(P$21+6&lt;=$I30,P$21+6&gt;$G30,P$21+6&lt;=$J30,P$21+6&gt;$H30),AND(P$21+6&gt;$I30,P$21+6&lt;=$G30,P$21+6&gt;$J30,P$21+6&lt;=$H30),AND(P$21+6&gt;$I30,P$21+6&gt;$G30,P$21+6&gt;$J30,P$21+6&gt;$H30)),"entr",IF(OR(AND(P$21+6&lt;=$I30,P$21+6&gt;$G30,P$21+6&lt;=$J30,P$21+6&lt;=$H30),AND(P$21+6&gt;$I30,P$21+6&gt;$G30,P$21+6&gt;$J30,P$21+6&lt;=$H30)),"etr",IF(OR(AND(P$21+6&gt;$I30,P$21+6&lt;=$G30,P$21+6&lt;=$J30,P$21+6&lt;=$H30),AND(P$21+6&gt;$I30,P$21+6&gt;$G30,P$21+6&lt;=$J30,P$21+6&gt;$H30)),"fntr",IF(AND(P$21+6&gt;$I30,P$21+6&gt;$G30,P$21+6&lt;=$J30,P$21+6&lt;=$H30),"ftr","err"))))</f>
        <v>entr</v>
      </c>
      <c r="Q30" s="102" t="str">
        <f t="shared" si="20"/>
        <v>entr</v>
      </c>
      <c r="R30" s="102" t="str">
        <f t="shared" si="20"/>
        <v>entr</v>
      </c>
      <c r="S30" s="102" t="str">
        <f t="shared" si="20"/>
        <v>entr</v>
      </c>
      <c r="T30" s="102" t="str">
        <f t="shared" si="20"/>
        <v>entr</v>
      </c>
      <c r="U30" s="102" t="str">
        <f t="shared" si="20"/>
        <v>entr</v>
      </c>
      <c r="V30" s="102" t="str">
        <f t="shared" si="20"/>
        <v>entr</v>
      </c>
      <c r="W30" s="102" t="str">
        <f t="shared" si="20"/>
        <v>entr</v>
      </c>
      <c r="X30" s="102" t="str">
        <f t="shared" si="20"/>
        <v>entr</v>
      </c>
      <c r="Y30" s="102" t="str">
        <f t="shared" si="20"/>
        <v>entr</v>
      </c>
      <c r="Z30" s="102" t="str">
        <f t="shared" si="20"/>
        <v>entr</v>
      </c>
      <c r="AA30" s="102" t="str">
        <f t="shared" si="20"/>
        <v>etr</v>
      </c>
      <c r="AB30" s="102" t="str">
        <f t="shared" si="20"/>
        <v>entr</v>
      </c>
      <c r="AC30" s="102" t="str">
        <f t="shared" si="20"/>
        <v>entr</v>
      </c>
      <c r="AD30" s="102" t="str">
        <f t="shared" si="20"/>
        <v>entr</v>
      </c>
      <c r="AE30" s="102" t="str">
        <f t="shared" si="20"/>
        <v>entr</v>
      </c>
      <c r="AF30" s="102" t="str">
        <f t="shared" si="20"/>
        <v>entr</v>
      </c>
      <c r="AG30" s="102" t="str">
        <f t="shared" si="20"/>
        <v>entr</v>
      </c>
      <c r="AH30" s="102" t="str">
        <f t="shared" ref="AH30:BJ30" si="21">IF(OR(AND(AH$21+7&lt;=$I30,AH$21+7&lt;=$G30,AH$21+7&lt;=$J30,AH$21+7&lt;=$H30),AND(AH$21+7&lt;=$I30,AH$21+7&gt;$G30,AH$21+7&lt;=$J30,AH$21+7&gt;$H30),AND(AH$21+7&gt;$I30,AH$21+7&lt;=$G30,AH$21+7&gt;$J30,AH$21+7&lt;=$H30),AND(AH$21+7&gt;$I30,AH$21+7&gt;$G30,AH$21+7&gt;$J30,AH$21+7&gt;$H30)),"entr",IF(OR(AND(AH$21+7&lt;=$I30,AH$21+7&gt;$G30,AH$21+7&lt;=$J30,AH$21+7&lt;=$H30),AND(AH$21+7&gt;$I30,AH$21+7&gt;$G30,AH$21+7&gt;$J30,AH$21+7&lt;=$H30)),"etr",IF(OR(AND(AH$21+7&gt;$I30,AH$21+7&lt;=$G30,AH$21+7&lt;=$J30,AH$21+7&lt;=$H30),AND(AH$21+7&gt;$I30,AH$21+7&gt;$G30,AH$21+7&lt;=$J30,AH$21+7&gt;$H30)),"fntr",IF(AND(AH$21+7&gt;$I30,AH$21+7&gt;$G30,AH$21+7&lt;=$J30,AH$21+7&lt;=$H30),"ftr","err"))))</f>
        <v>entr</v>
      </c>
      <c r="AI30" s="102" t="str">
        <f t="shared" si="21"/>
        <v>entr</v>
      </c>
      <c r="AJ30" s="102" t="str">
        <f t="shared" si="21"/>
        <v>entr</v>
      </c>
      <c r="AK30" s="102" t="str">
        <f t="shared" si="21"/>
        <v>entr</v>
      </c>
      <c r="AL30" s="102" t="str">
        <f t="shared" si="21"/>
        <v>entr</v>
      </c>
      <c r="AM30" s="102" t="str">
        <f t="shared" si="21"/>
        <v>entr</v>
      </c>
      <c r="AN30" s="102" t="str">
        <f t="shared" si="21"/>
        <v>entr</v>
      </c>
      <c r="AO30" s="102" t="str">
        <f t="shared" si="21"/>
        <v>entr</v>
      </c>
      <c r="AP30" s="102" t="str">
        <f t="shared" si="21"/>
        <v>entr</v>
      </c>
      <c r="AQ30" s="102" t="str">
        <f t="shared" si="21"/>
        <v>entr</v>
      </c>
      <c r="AR30" s="102" t="str">
        <f t="shared" si="21"/>
        <v>entr</v>
      </c>
      <c r="AS30" s="102" t="str">
        <f t="shared" si="21"/>
        <v>entr</v>
      </c>
      <c r="AT30" s="102" t="str">
        <f t="shared" si="21"/>
        <v>entr</v>
      </c>
      <c r="AU30" s="102" t="str">
        <f t="shared" si="21"/>
        <v>entr</v>
      </c>
      <c r="AV30" s="102" t="str">
        <f t="shared" si="21"/>
        <v>entr</v>
      </c>
      <c r="AW30" s="102" t="str">
        <f t="shared" si="21"/>
        <v>entr</v>
      </c>
      <c r="AX30" s="102" t="str">
        <f t="shared" si="21"/>
        <v>entr</v>
      </c>
      <c r="AY30" s="102" t="str">
        <f t="shared" si="21"/>
        <v>entr</v>
      </c>
      <c r="AZ30" s="102" t="str">
        <f t="shared" si="21"/>
        <v>entr</v>
      </c>
      <c r="BA30" s="102" t="str">
        <f t="shared" si="21"/>
        <v>entr</v>
      </c>
      <c r="BB30" s="102" t="str">
        <f t="shared" si="21"/>
        <v>entr</v>
      </c>
      <c r="BC30" s="102" t="str">
        <f t="shared" si="21"/>
        <v>entr</v>
      </c>
      <c r="BD30" s="102" t="str">
        <f t="shared" si="21"/>
        <v>entr</v>
      </c>
      <c r="BE30" s="102" t="str">
        <f t="shared" si="21"/>
        <v>entr</v>
      </c>
      <c r="BF30" s="102" t="str">
        <f t="shared" si="21"/>
        <v>entr</v>
      </c>
      <c r="BG30" s="102" t="str">
        <f t="shared" si="21"/>
        <v>entr</v>
      </c>
      <c r="BH30" s="102" t="str">
        <f t="shared" si="21"/>
        <v>entr</v>
      </c>
      <c r="BI30" s="102" t="str">
        <f t="shared" si="21"/>
        <v>entr</v>
      </c>
      <c r="BJ30" s="102" t="str">
        <f t="shared" si="21"/>
        <v>entr</v>
      </c>
    </row>
    <row r="31" ht="16.5" customHeight="1">
      <c r="A31" s="104"/>
      <c r="B31" s="105">
        <v>2.0</v>
      </c>
      <c r="C31" s="106" t="s">
        <v>92</v>
      </c>
      <c r="D31" s="107"/>
      <c r="E31" s="108">
        <f>SUM(E32:E37)</f>
        <v>30</v>
      </c>
      <c r="F31" s="109">
        <f>SUMPRODUCT(E32:E37,F32:F37)/SUM(E32:E37)</f>
        <v>1</v>
      </c>
      <c r="G31" s="110">
        <f>MIN(G32:G37)</f>
        <v>41426</v>
      </c>
      <c r="H31" s="110">
        <f>MAX(H32:H37)</f>
        <v>41516</v>
      </c>
      <c r="I31" s="110">
        <f>MIN(I32:I37)</f>
        <v>41407</v>
      </c>
      <c r="J31" s="110">
        <f>MAX(J32:J37)</f>
        <v>41516</v>
      </c>
      <c r="K31" s="111" t="str">
        <f t="shared" si="4"/>
        <v/>
      </c>
      <c r="L31" s="112"/>
      <c r="M31" s="113" t="s">
        <v>77</v>
      </c>
      <c r="N31" s="114"/>
      <c r="O31" s="115">
        <f t="shared" si="5"/>
        <v>80</v>
      </c>
      <c r="P31" s="116" t="str">
        <f t="shared" ref="P31:AG31" si="22">IF(OR(AND(P$21+6&lt;=$I31,P$21+6&lt;=$G31,P$21+6&lt;=$J31,P$21+6&lt;=$H31),AND(P$21+6&lt;=$I31,P$21+6&gt;$G31,P$21+6&lt;=$J31,P$21+6&gt;$H31),AND(P$21+6&gt;$I31,P$21+6&lt;=$G31,P$21+6&gt;$J31,P$21+6&lt;=$H31),AND(P$21+6&gt;$I31,P$21+6&gt;$G31,P$21+6&gt;$J31,P$21+6&gt;$H31)),"entr",IF(OR(AND(P$21+6&lt;=$I31,P$21+6&gt;$G31,P$21+6&lt;=$J31,P$21+6&lt;=$H31),AND(P$21+6&gt;$I31,P$21+6&gt;$G31,P$21+6&gt;$J31,P$21+6&lt;=$H31)),"etr",IF(OR(AND(P$21+6&gt;$I31,P$21+6&lt;=$G31,P$21+6&lt;=$J31,P$21+6&lt;=$H31),AND(P$21+6&gt;$I31,P$21+6&gt;$G31,P$21+6&lt;=$J31,P$21+6&gt;$H31)),"fntr",IF(AND(P$21+6&gt;$I31,P$21+6&gt;$G31,P$21+6&lt;=$J31,P$21+6&lt;=$H31),"ftr","err"))))</f>
        <v>entr</v>
      </c>
      <c r="Q31" s="117" t="str">
        <f t="shared" si="22"/>
        <v>entr</v>
      </c>
      <c r="R31" s="117" t="str">
        <f t="shared" si="22"/>
        <v>entr</v>
      </c>
      <c r="S31" s="117" t="str">
        <f t="shared" si="22"/>
        <v>entr</v>
      </c>
      <c r="T31" s="117" t="str">
        <f t="shared" si="22"/>
        <v>entr</v>
      </c>
      <c r="U31" s="117" t="str">
        <f t="shared" si="22"/>
        <v>entr</v>
      </c>
      <c r="V31" s="117" t="str">
        <f t="shared" si="22"/>
        <v>entr</v>
      </c>
      <c r="W31" s="117" t="str">
        <f t="shared" si="22"/>
        <v>entr</v>
      </c>
      <c r="X31" s="117" t="str">
        <f t="shared" si="22"/>
        <v>entr</v>
      </c>
      <c r="Y31" s="117" t="str">
        <f t="shared" si="22"/>
        <v>entr</v>
      </c>
      <c r="Z31" s="117" t="str">
        <f t="shared" si="22"/>
        <v>entr</v>
      </c>
      <c r="AA31" s="117" t="str">
        <f t="shared" si="22"/>
        <v>entr</v>
      </c>
      <c r="AB31" s="117" t="str">
        <f t="shared" si="22"/>
        <v>entr</v>
      </c>
      <c r="AC31" s="117" t="str">
        <f t="shared" si="22"/>
        <v>entr</v>
      </c>
      <c r="AD31" s="117" t="str">
        <f t="shared" si="22"/>
        <v>entr</v>
      </c>
      <c r="AE31" s="117" t="str">
        <f t="shared" si="22"/>
        <v>entr</v>
      </c>
      <c r="AF31" s="117" t="str">
        <f t="shared" si="22"/>
        <v>entr</v>
      </c>
      <c r="AG31" s="117" t="str">
        <f t="shared" si="22"/>
        <v>entr</v>
      </c>
      <c r="AH31" s="117" t="str">
        <f t="shared" ref="AH31:BJ31" si="23">IF(OR(AND(AH$21+7&lt;=$I31,AH$21+7&lt;=$G31,AH$21+7&lt;=$J31,AH$21+7&lt;=$H31),AND(AH$21+7&lt;=$I31,AH$21+7&gt;$G31,AH$21+7&lt;=$J31,AH$21+7&gt;$H31),AND(AH$21+7&gt;$I31,AH$21+7&lt;=$G31,AH$21+7&gt;$J31,AH$21+7&lt;=$H31),AND(AH$21+7&gt;$I31,AH$21+7&gt;$G31,AH$21+7&gt;$J31,AH$21+7&gt;$H31)),"entr",IF(OR(AND(AH$21+7&lt;=$I31,AH$21+7&gt;$G31,AH$21+7&lt;=$J31,AH$21+7&lt;=$H31),AND(AH$21+7&gt;$I31,AH$21+7&gt;$G31,AH$21+7&gt;$J31,AH$21+7&lt;=$H31)),"etr",IF(OR(AND(AH$21+7&gt;$I31,AH$21+7&lt;=$G31,AH$21+7&lt;=$J31,AH$21+7&lt;=$H31),AND(AH$21+7&gt;$I31,AH$21+7&gt;$G31,AH$21+7&lt;=$J31,AH$21+7&gt;$H31)),"fntr",IF(AND(AH$21+7&gt;$I31,AH$21+7&gt;$G31,AH$21+7&lt;=$J31,AH$21+7&lt;=$H31),"ftr","err"))))</f>
        <v>entr</v>
      </c>
      <c r="AI31" s="117" t="str">
        <f t="shared" si="23"/>
        <v>entr</v>
      </c>
      <c r="AJ31" s="117" t="str">
        <f t="shared" si="23"/>
        <v>entr</v>
      </c>
      <c r="AK31" s="117" t="str">
        <f t="shared" si="23"/>
        <v>entr</v>
      </c>
      <c r="AL31" s="117" t="str">
        <f t="shared" si="23"/>
        <v>entr</v>
      </c>
      <c r="AM31" s="117" t="str">
        <f t="shared" si="23"/>
        <v>entr</v>
      </c>
      <c r="AN31" s="117" t="str">
        <f t="shared" si="23"/>
        <v>entr</v>
      </c>
      <c r="AO31" s="117" t="str">
        <f t="shared" si="23"/>
        <v>entr</v>
      </c>
      <c r="AP31" s="117" t="str">
        <f t="shared" si="23"/>
        <v>entr</v>
      </c>
      <c r="AQ31" s="117" t="str">
        <f t="shared" si="23"/>
        <v>entr</v>
      </c>
      <c r="AR31" s="117" t="str">
        <f t="shared" si="23"/>
        <v>entr</v>
      </c>
      <c r="AS31" s="117" t="str">
        <f t="shared" si="23"/>
        <v>entr</v>
      </c>
      <c r="AT31" s="117" t="str">
        <f t="shared" si="23"/>
        <v>entr</v>
      </c>
      <c r="AU31" s="117" t="str">
        <f t="shared" si="23"/>
        <v>entr</v>
      </c>
      <c r="AV31" s="117" t="str">
        <f t="shared" si="23"/>
        <v>entr</v>
      </c>
      <c r="AW31" s="117" t="str">
        <f t="shared" si="23"/>
        <v>entr</v>
      </c>
      <c r="AX31" s="117" t="str">
        <f t="shared" si="23"/>
        <v>entr</v>
      </c>
      <c r="AY31" s="117" t="str">
        <f t="shared" si="23"/>
        <v>entr</v>
      </c>
      <c r="AZ31" s="117" t="str">
        <f t="shared" si="23"/>
        <v>entr</v>
      </c>
      <c r="BA31" s="117" t="str">
        <f t="shared" si="23"/>
        <v>entr</v>
      </c>
      <c r="BB31" s="117" t="str">
        <f t="shared" si="23"/>
        <v>entr</v>
      </c>
      <c r="BC31" s="117" t="str">
        <f t="shared" si="23"/>
        <v>entr</v>
      </c>
      <c r="BD31" s="117" t="str">
        <f t="shared" si="23"/>
        <v>entr</v>
      </c>
      <c r="BE31" s="117" t="str">
        <f t="shared" si="23"/>
        <v>entr</v>
      </c>
      <c r="BF31" s="117" t="str">
        <f t="shared" si="23"/>
        <v>entr</v>
      </c>
      <c r="BG31" s="117" t="str">
        <f t="shared" si="23"/>
        <v>entr</v>
      </c>
      <c r="BH31" s="117" t="str">
        <f t="shared" si="23"/>
        <v>entr</v>
      </c>
      <c r="BI31" s="117" t="str">
        <f t="shared" si="23"/>
        <v>entr</v>
      </c>
      <c r="BJ31" s="117" t="str">
        <f t="shared" si="23"/>
        <v>entr</v>
      </c>
    </row>
    <row r="32" ht="16.5" customHeight="1">
      <c r="A32" s="118"/>
      <c r="B32" s="119" t="s">
        <v>93</v>
      </c>
      <c r="C32" s="120" t="s">
        <v>94</v>
      </c>
      <c r="D32" s="121">
        <v>1.0</v>
      </c>
      <c r="E32" s="122">
        <v>10.0</v>
      </c>
      <c r="F32" s="123">
        <v>1.0</v>
      </c>
      <c r="G32" s="124">
        <v>41426.0</v>
      </c>
      <c r="H32" s="125">
        <v>41516.0</v>
      </c>
      <c r="I32" s="124">
        <v>41487.0</v>
      </c>
      <c r="J32" s="125">
        <v>41516.0</v>
      </c>
      <c r="K32" s="111" t="str">
        <f t="shared" si="4"/>
        <v/>
      </c>
      <c r="L32" s="126"/>
      <c r="M32" s="114"/>
      <c r="N32" s="114"/>
      <c r="O32" s="115">
        <f t="shared" si="5"/>
        <v>22</v>
      </c>
      <c r="P32" s="116" t="str">
        <f t="shared" ref="P32:AG32" si="24">IF(OR(AND(P$21+6&lt;=$I32,P$21+6&lt;=$G32,P$21+6&lt;=$J32,P$21+6&lt;=$H32),AND(P$21+6&lt;=$I32,P$21+6&gt;$G32,P$21+6&lt;=$J32,P$21+6&gt;$H32),AND(P$21+6&gt;$I32,P$21+6&lt;=$G32,P$21+6&gt;$J32,P$21+6&lt;=$H32),AND(P$21+6&gt;$I32,P$21+6&gt;$G32,P$21+6&gt;$J32,P$21+6&gt;$H32)),"entr",IF(OR(AND(P$21+6&lt;=$I32,P$21+6&gt;$G32,P$21+6&lt;=$J32,P$21+6&lt;=$H32),AND(P$21+6&gt;$I32,P$21+6&gt;$G32,P$21+6&gt;$J32,P$21+6&lt;=$H32)),"etr",IF(OR(AND(P$21+6&gt;$I32,P$21+6&lt;=$G32,P$21+6&lt;=$J32,P$21+6&lt;=$H32),AND(P$21+6&gt;$I32,P$21+6&gt;$G32,P$21+6&lt;=$J32,P$21+6&gt;$H32)),"fntr",IF(AND(P$21+6&gt;$I32,P$21+6&gt;$G32,P$21+6&lt;=$J32,P$21+6&lt;=$H32),"ftr","err"))))</f>
        <v>entr</v>
      </c>
      <c r="Q32" s="117" t="str">
        <f t="shared" si="24"/>
        <v>entr</v>
      </c>
      <c r="R32" s="117" t="str">
        <f t="shared" si="24"/>
        <v>entr</v>
      </c>
      <c r="S32" s="117" t="str">
        <f t="shared" si="24"/>
        <v>entr</v>
      </c>
      <c r="T32" s="117" t="str">
        <f t="shared" si="24"/>
        <v>entr</v>
      </c>
      <c r="U32" s="117" t="str">
        <f t="shared" si="24"/>
        <v>entr</v>
      </c>
      <c r="V32" s="117" t="str">
        <f t="shared" si="24"/>
        <v>entr</v>
      </c>
      <c r="W32" s="117" t="str">
        <f t="shared" si="24"/>
        <v>entr</v>
      </c>
      <c r="X32" s="117" t="str">
        <f t="shared" si="24"/>
        <v>entr</v>
      </c>
      <c r="Y32" s="117" t="str">
        <f t="shared" si="24"/>
        <v>entr</v>
      </c>
      <c r="Z32" s="117" t="str">
        <f t="shared" si="24"/>
        <v>entr</v>
      </c>
      <c r="AA32" s="117" t="str">
        <f t="shared" si="24"/>
        <v>entr</v>
      </c>
      <c r="AB32" s="117" t="str">
        <f t="shared" si="24"/>
        <v>entr</v>
      </c>
      <c r="AC32" s="117" t="str">
        <f t="shared" si="24"/>
        <v>entr</v>
      </c>
      <c r="AD32" s="117" t="str">
        <f t="shared" si="24"/>
        <v>entr</v>
      </c>
      <c r="AE32" s="117" t="str">
        <f t="shared" si="24"/>
        <v>entr</v>
      </c>
      <c r="AF32" s="117" t="str">
        <f t="shared" si="24"/>
        <v>entr</v>
      </c>
      <c r="AG32" s="117" t="str">
        <f t="shared" si="24"/>
        <v>entr</v>
      </c>
      <c r="AH32" s="117" t="str">
        <f t="shared" ref="AH32:BJ32" si="25">IF(OR(AND(AH$21+7&lt;=$I32,AH$21+7&lt;=$G32,AH$21+7&lt;=$J32,AH$21+7&lt;=$H32),AND(AH$21+7&lt;=$I32,AH$21+7&gt;$G32,AH$21+7&lt;=$J32,AH$21+7&gt;$H32),AND(AH$21+7&gt;$I32,AH$21+7&lt;=$G32,AH$21+7&gt;$J32,AH$21+7&lt;=$H32),AND(AH$21+7&gt;$I32,AH$21+7&gt;$G32,AH$21+7&gt;$J32,AH$21+7&gt;$H32)),"entr",IF(OR(AND(AH$21+7&lt;=$I32,AH$21+7&gt;$G32,AH$21+7&lt;=$J32,AH$21+7&lt;=$H32),AND(AH$21+7&gt;$I32,AH$21+7&gt;$G32,AH$21+7&gt;$J32,AH$21+7&lt;=$H32)),"etr",IF(OR(AND(AH$21+7&gt;$I32,AH$21+7&lt;=$G32,AH$21+7&lt;=$J32,AH$21+7&lt;=$H32),AND(AH$21+7&gt;$I32,AH$21+7&gt;$G32,AH$21+7&lt;=$J32,AH$21+7&gt;$H32)),"fntr",IF(AND(AH$21+7&gt;$I32,AH$21+7&gt;$G32,AH$21+7&lt;=$J32,AH$21+7&lt;=$H32),"ftr","err"))))</f>
        <v>entr</v>
      </c>
      <c r="AI32" s="117" t="str">
        <f t="shared" si="25"/>
        <v>entr</v>
      </c>
      <c r="AJ32" s="117" t="str">
        <f t="shared" si="25"/>
        <v>entr</v>
      </c>
      <c r="AK32" s="117" t="str">
        <f t="shared" si="25"/>
        <v>entr</v>
      </c>
      <c r="AL32" s="117" t="str">
        <f t="shared" si="25"/>
        <v>entr</v>
      </c>
      <c r="AM32" s="117" t="str">
        <f t="shared" si="25"/>
        <v>entr</v>
      </c>
      <c r="AN32" s="117" t="str">
        <f t="shared" si="25"/>
        <v>entr</v>
      </c>
      <c r="AO32" s="117" t="str">
        <f t="shared" si="25"/>
        <v>entr</v>
      </c>
      <c r="AP32" s="117" t="str">
        <f t="shared" si="25"/>
        <v>entr</v>
      </c>
      <c r="AQ32" s="117" t="str">
        <f t="shared" si="25"/>
        <v>entr</v>
      </c>
      <c r="AR32" s="117" t="str">
        <f t="shared" si="25"/>
        <v>entr</v>
      </c>
      <c r="AS32" s="117" t="str">
        <f t="shared" si="25"/>
        <v>entr</v>
      </c>
      <c r="AT32" s="117" t="str">
        <f t="shared" si="25"/>
        <v>entr</v>
      </c>
      <c r="AU32" s="117" t="str">
        <f t="shared" si="25"/>
        <v>entr</v>
      </c>
      <c r="AV32" s="117" t="str">
        <f t="shared" si="25"/>
        <v>entr</v>
      </c>
      <c r="AW32" s="117" t="str">
        <f t="shared" si="25"/>
        <v>entr</v>
      </c>
      <c r="AX32" s="117" t="str">
        <f t="shared" si="25"/>
        <v>entr</v>
      </c>
      <c r="AY32" s="117" t="str">
        <f t="shared" si="25"/>
        <v>entr</v>
      </c>
      <c r="AZ32" s="117" t="str">
        <f t="shared" si="25"/>
        <v>entr</v>
      </c>
      <c r="BA32" s="117" t="str">
        <f t="shared" si="25"/>
        <v>entr</v>
      </c>
      <c r="BB32" s="117" t="str">
        <f t="shared" si="25"/>
        <v>entr</v>
      </c>
      <c r="BC32" s="117" t="str">
        <f t="shared" si="25"/>
        <v>entr</v>
      </c>
      <c r="BD32" s="117" t="str">
        <f t="shared" si="25"/>
        <v>entr</v>
      </c>
      <c r="BE32" s="117" t="str">
        <f t="shared" si="25"/>
        <v>entr</v>
      </c>
      <c r="BF32" s="117" t="str">
        <f t="shared" si="25"/>
        <v>entr</v>
      </c>
      <c r="BG32" s="117" t="str">
        <f t="shared" si="25"/>
        <v>entr</v>
      </c>
      <c r="BH32" s="117" t="str">
        <f t="shared" si="25"/>
        <v>entr</v>
      </c>
      <c r="BI32" s="117" t="str">
        <f t="shared" si="25"/>
        <v>entr</v>
      </c>
      <c r="BJ32" s="117" t="str">
        <f t="shared" si="25"/>
        <v>entr</v>
      </c>
    </row>
    <row r="33" ht="16.5" customHeight="1">
      <c r="A33" s="118"/>
      <c r="B33" s="119" t="s">
        <v>95</v>
      </c>
      <c r="C33" s="120" t="s">
        <v>96</v>
      </c>
      <c r="D33" s="121" t="s">
        <v>93</v>
      </c>
      <c r="E33" s="122">
        <v>20.0</v>
      </c>
      <c r="F33" s="123">
        <v>1.0</v>
      </c>
      <c r="G33" s="124">
        <v>41436.0</v>
      </c>
      <c r="H33" s="125">
        <v>41455.0</v>
      </c>
      <c r="I33" s="124">
        <v>41407.0</v>
      </c>
      <c r="J33" s="125">
        <v>41424.0</v>
      </c>
      <c r="K33" s="111">
        <f t="shared" si="4"/>
        <v>-23</v>
      </c>
      <c r="L33" s="126"/>
      <c r="M33" s="114"/>
      <c r="N33" s="114"/>
      <c r="O33" s="115">
        <f t="shared" si="5"/>
        <v>14</v>
      </c>
      <c r="P33" s="116" t="str">
        <f t="shared" ref="P33:BJ33" si="26">IF(OR(AND(P$21&lt;=$I33,P$21&lt;=$G33,P$21&lt;=$J33,P$21&lt;=$H33),AND(P$21&lt;=$I33,P$21+7&gt;$G33,P$21&lt;=$J33,P$21+7&gt;$H33),AND(P$21+7&gt;$I33,P$21&lt;=$G33,P$21+7&gt;$J33,P$21&lt;=$H33),AND(P$21+7&gt;$I33,P$21+7&gt;$G33,P$21+7&gt;$J33,P$21+7&gt;$H33)),"entr",IF(OR(AND(P$21&lt;=$I33,P$21+7&gt;$G33,P$21&lt;=$J33,P$21&lt;=$H33),AND(P$21+7&gt;$I33,P$21+7&gt;$G33,P$21+7&gt;$J33,P$21&lt;=$H33)),"etr",IF(OR(AND(P$21+7&gt;$I33,P$21&lt;=$G33,P$21&lt;=$J33,P$21&lt;=$H33),AND(P$21+7&gt;$I33,P$21+7&gt;$G33,P$21&lt;=$J33,P$21+7&gt;$H33)),"fntr",IF(AND(P$21+7&gt;$I33,P$21+7&gt;$G33,P$21&lt;=$J33,P$21&lt;=$H33),"ftr","err"))))</f>
        <v>entr</v>
      </c>
      <c r="Q33" s="117" t="str">
        <f t="shared" si="26"/>
        <v>entr</v>
      </c>
      <c r="R33" s="117" t="str">
        <f t="shared" si="26"/>
        <v>entr</v>
      </c>
      <c r="S33" s="117" t="str">
        <f t="shared" si="26"/>
        <v>entr</v>
      </c>
      <c r="T33" s="117" t="str">
        <f t="shared" si="26"/>
        <v>entr</v>
      </c>
      <c r="U33" s="117" t="str">
        <f t="shared" si="26"/>
        <v>entr</v>
      </c>
      <c r="V33" s="117" t="str">
        <f t="shared" si="26"/>
        <v>entr</v>
      </c>
      <c r="W33" s="117" t="str">
        <f t="shared" si="26"/>
        <v>entr</v>
      </c>
      <c r="X33" s="117" t="str">
        <f t="shared" si="26"/>
        <v>entr</v>
      </c>
      <c r="Y33" s="117" t="str">
        <f t="shared" si="26"/>
        <v>entr</v>
      </c>
      <c r="Z33" s="117" t="str">
        <f t="shared" si="26"/>
        <v>entr</v>
      </c>
      <c r="AA33" s="117" t="str">
        <f t="shared" si="26"/>
        <v>entr</v>
      </c>
      <c r="AB33" s="117" t="str">
        <f t="shared" si="26"/>
        <v>entr</v>
      </c>
      <c r="AC33" s="117" t="str">
        <f t="shared" si="26"/>
        <v>entr</v>
      </c>
      <c r="AD33" s="117" t="str">
        <f t="shared" si="26"/>
        <v>entr</v>
      </c>
      <c r="AE33" s="117" t="str">
        <f t="shared" si="26"/>
        <v>entr</v>
      </c>
      <c r="AF33" s="117" t="str">
        <f t="shared" si="26"/>
        <v>entr</v>
      </c>
      <c r="AG33" s="117" t="str">
        <f t="shared" si="26"/>
        <v>entr</v>
      </c>
      <c r="AH33" s="117" t="str">
        <f t="shared" si="26"/>
        <v>entr</v>
      </c>
      <c r="AI33" s="117" t="str">
        <f t="shared" si="26"/>
        <v>entr</v>
      </c>
      <c r="AJ33" s="117" t="str">
        <f t="shared" si="26"/>
        <v>entr</v>
      </c>
      <c r="AK33" s="117" t="str">
        <f t="shared" si="26"/>
        <v>entr</v>
      </c>
      <c r="AL33" s="117" t="str">
        <f t="shared" si="26"/>
        <v>entr</v>
      </c>
      <c r="AM33" s="117" t="str">
        <f t="shared" si="26"/>
        <v>entr</v>
      </c>
      <c r="AN33" s="117" t="str">
        <f t="shared" si="26"/>
        <v>entr</v>
      </c>
      <c r="AO33" s="117" t="str">
        <f t="shared" si="26"/>
        <v>entr</v>
      </c>
      <c r="AP33" s="117" t="str">
        <f t="shared" si="26"/>
        <v>entr</v>
      </c>
      <c r="AQ33" s="117" t="str">
        <f t="shared" si="26"/>
        <v>entr</v>
      </c>
      <c r="AR33" s="117" t="str">
        <f t="shared" si="26"/>
        <v>entr</v>
      </c>
      <c r="AS33" s="117" t="str">
        <f t="shared" si="26"/>
        <v>entr</v>
      </c>
      <c r="AT33" s="117" t="str">
        <f t="shared" si="26"/>
        <v>entr</v>
      </c>
      <c r="AU33" s="117" t="str">
        <f t="shared" si="26"/>
        <v>entr</v>
      </c>
      <c r="AV33" s="117" t="str">
        <f t="shared" si="26"/>
        <v>entr</v>
      </c>
      <c r="AW33" s="117" t="str">
        <f t="shared" si="26"/>
        <v>entr</v>
      </c>
      <c r="AX33" s="117" t="str">
        <f t="shared" si="26"/>
        <v>entr</v>
      </c>
      <c r="AY33" s="117" t="str">
        <f t="shared" si="26"/>
        <v>entr</v>
      </c>
      <c r="AZ33" s="117" t="str">
        <f t="shared" si="26"/>
        <v>entr</v>
      </c>
      <c r="BA33" s="117" t="str">
        <f t="shared" si="26"/>
        <v>entr</v>
      </c>
      <c r="BB33" s="117" t="str">
        <f t="shared" si="26"/>
        <v>entr</v>
      </c>
      <c r="BC33" s="117" t="str">
        <f t="shared" si="26"/>
        <v>entr</v>
      </c>
      <c r="BD33" s="117" t="str">
        <f t="shared" si="26"/>
        <v>entr</v>
      </c>
      <c r="BE33" s="117" t="str">
        <f t="shared" si="26"/>
        <v>entr</v>
      </c>
      <c r="BF33" s="117" t="str">
        <f t="shared" si="26"/>
        <v>entr</v>
      </c>
      <c r="BG33" s="117" t="str">
        <f t="shared" si="26"/>
        <v>entr</v>
      </c>
      <c r="BH33" s="117" t="str">
        <f t="shared" si="26"/>
        <v>entr</v>
      </c>
      <c r="BI33" s="117" t="str">
        <f t="shared" si="26"/>
        <v>entr</v>
      </c>
      <c r="BJ33" s="117" t="str">
        <f t="shared" si="26"/>
        <v>entr</v>
      </c>
    </row>
    <row r="34" ht="16.5" customHeight="1">
      <c r="A34" s="118"/>
      <c r="B34" s="118"/>
      <c r="C34" s="127"/>
      <c r="D34" s="128"/>
      <c r="E34" s="129"/>
      <c r="F34" s="130"/>
      <c r="G34" s="131"/>
      <c r="H34" s="132"/>
      <c r="I34" s="131"/>
      <c r="J34" s="132"/>
      <c r="K34" s="111" t="str">
        <f t="shared" si="4"/>
        <v/>
      </c>
      <c r="L34" s="126"/>
      <c r="M34" s="114"/>
      <c r="N34" s="114"/>
      <c r="O34" s="115">
        <f t="shared" si="5"/>
        <v>0</v>
      </c>
      <c r="P34" s="116" t="str">
        <f t="shared" ref="P34:BJ34" si="27">IF(OR(AND(P$21&lt;=$I34,P$21&lt;=$G34,P$21&lt;=$J34,P$21&lt;=$H34),AND(P$21&lt;=$I34,P$21+7&gt;$G34,P$21&lt;=$J34,P$21+7&gt;$H34),AND(P$21+7&gt;$I34,P$21&lt;=$G34,P$21+7&gt;$J34,P$21&lt;=$H34),AND(P$21+7&gt;$I34,P$21+7&gt;$G34,P$21+7&gt;$J34,P$21+7&gt;$H34)),"entr",IF(OR(AND(P$21&lt;=$I34,P$21+7&gt;$G34,P$21&lt;=$J34,P$21&lt;=$H34),AND(P$21+7&gt;$I34,P$21+7&gt;$G34,P$21+7&gt;$J34,P$21&lt;=$H34)),"etr",IF(OR(AND(P$21+7&gt;$I34,P$21&lt;=$G34,P$21&lt;=$J34,P$21&lt;=$H34),AND(P$21+7&gt;$I34,P$21+7&gt;$G34,P$21&lt;=$J34,P$21+7&gt;$H34)),"fntr",IF(AND(P$21+7&gt;$I34,P$21+7&gt;$G34,P$21&lt;=$J34,P$21&lt;=$H34),"ftr","err"))))</f>
        <v>entr</v>
      </c>
      <c r="Q34" s="117" t="str">
        <f t="shared" si="27"/>
        <v>entr</v>
      </c>
      <c r="R34" s="117" t="str">
        <f t="shared" si="27"/>
        <v>entr</v>
      </c>
      <c r="S34" s="117" t="str">
        <f t="shared" si="27"/>
        <v>entr</v>
      </c>
      <c r="T34" s="117" t="str">
        <f t="shared" si="27"/>
        <v>entr</v>
      </c>
      <c r="U34" s="117" t="str">
        <f t="shared" si="27"/>
        <v>entr</v>
      </c>
      <c r="V34" s="117" t="str">
        <f t="shared" si="27"/>
        <v>entr</v>
      </c>
      <c r="W34" s="117" t="str">
        <f t="shared" si="27"/>
        <v>entr</v>
      </c>
      <c r="X34" s="117" t="str">
        <f t="shared" si="27"/>
        <v>entr</v>
      </c>
      <c r="Y34" s="117" t="str">
        <f t="shared" si="27"/>
        <v>entr</v>
      </c>
      <c r="Z34" s="117" t="str">
        <f t="shared" si="27"/>
        <v>entr</v>
      </c>
      <c r="AA34" s="117" t="str">
        <f t="shared" si="27"/>
        <v>entr</v>
      </c>
      <c r="AB34" s="117" t="str">
        <f t="shared" si="27"/>
        <v>entr</v>
      </c>
      <c r="AC34" s="117" t="str">
        <f t="shared" si="27"/>
        <v>entr</v>
      </c>
      <c r="AD34" s="117" t="str">
        <f t="shared" si="27"/>
        <v>entr</v>
      </c>
      <c r="AE34" s="117" t="str">
        <f t="shared" si="27"/>
        <v>entr</v>
      </c>
      <c r="AF34" s="117" t="str">
        <f t="shared" si="27"/>
        <v>entr</v>
      </c>
      <c r="AG34" s="117" t="str">
        <f t="shared" si="27"/>
        <v>entr</v>
      </c>
      <c r="AH34" s="117" t="str">
        <f t="shared" si="27"/>
        <v>entr</v>
      </c>
      <c r="AI34" s="117" t="str">
        <f t="shared" si="27"/>
        <v>entr</v>
      </c>
      <c r="AJ34" s="117" t="str">
        <f t="shared" si="27"/>
        <v>entr</v>
      </c>
      <c r="AK34" s="117" t="str">
        <f t="shared" si="27"/>
        <v>entr</v>
      </c>
      <c r="AL34" s="117" t="str">
        <f t="shared" si="27"/>
        <v>entr</v>
      </c>
      <c r="AM34" s="117" t="str">
        <f t="shared" si="27"/>
        <v>entr</v>
      </c>
      <c r="AN34" s="117" t="str">
        <f t="shared" si="27"/>
        <v>entr</v>
      </c>
      <c r="AO34" s="117" t="str">
        <f t="shared" si="27"/>
        <v>entr</v>
      </c>
      <c r="AP34" s="117" t="str">
        <f t="shared" si="27"/>
        <v>entr</v>
      </c>
      <c r="AQ34" s="117" t="str">
        <f t="shared" si="27"/>
        <v>entr</v>
      </c>
      <c r="AR34" s="117" t="str">
        <f t="shared" si="27"/>
        <v>entr</v>
      </c>
      <c r="AS34" s="117" t="str">
        <f t="shared" si="27"/>
        <v>entr</v>
      </c>
      <c r="AT34" s="117" t="str">
        <f t="shared" si="27"/>
        <v>entr</v>
      </c>
      <c r="AU34" s="117" t="str">
        <f t="shared" si="27"/>
        <v>entr</v>
      </c>
      <c r="AV34" s="117" t="str">
        <f t="shared" si="27"/>
        <v>entr</v>
      </c>
      <c r="AW34" s="117" t="str">
        <f t="shared" si="27"/>
        <v>entr</v>
      </c>
      <c r="AX34" s="117" t="str">
        <f t="shared" si="27"/>
        <v>entr</v>
      </c>
      <c r="AY34" s="117" t="str">
        <f t="shared" si="27"/>
        <v>entr</v>
      </c>
      <c r="AZ34" s="117" t="str">
        <f t="shared" si="27"/>
        <v>entr</v>
      </c>
      <c r="BA34" s="117" t="str">
        <f t="shared" si="27"/>
        <v>entr</v>
      </c>
      <c r="BB34" s="117" t="str">
        <f t="shared" si="27"/>
        <v>entr</v>
      </c>
      <c r="BC34" s="117" t="str">
        <f t="shared" si="27"/>
        <v>entr</v>
      </c>
      <c r="BD34" s="117" t="str">
        <f t="shared" si="27"/>
        <v>entr</v>
      </c>
      <c r="BE34" s="117" t="str">
        <f t="shared" si="27"/>
        <v>entr</v>
      </c>
      <c r="BF34" s="117" t="str">
        <f t="shared" si="27"/>
        <v>entr</v>
      </c>
      <c r="BG34" s="117" t="str">
        <f t="shared" si="27"/>
        <v>entr</v>
      </c>
      <c r="BH34" s="117" t="str">
        <f t="shared" si="27"/>
        <v>entr</v>
      </c>
      <c r="BI34" s="117" t="str">
        <f t="shared" si="27"/>
        <v>entr</v>
      </c>
      <c r="BJ34" s="117" t="str">
        <f t="shared" si="27"/>
        <v>entr</v>
      </c>
    </row>
    <row r="35" ht="16.5" customHeight="1">
      <c r="A35" s="118"/>
      <c r="B35" s="118"/>
      <c r="C35" s="127"/>
      <c r="D35" s="128"/>
      <c r="E35" s="129"/>
      <c r="F35" s="130"/>
      <c r="G35" s="131"/>
      <c r="H35" s="132"/>
      <c r="I35" s="131"/>
      <c r="J35" s="132"/>
      <c r="K35" s="111" t="str">
        <f t="shared" si="4"/>
        <v/>
      </c>
      <c r="L35" s="112"/>
      <c r="M35" s="114"/>
      <c r="N35" s="114"/>
      <c r="O35" s="115">
        <f t="shared" si="5"/>
        <v>0</v>
      </c>
      <c r="P35" s="116" t="str">
        <f t="shared" ref="P35:BJ35" si="28">IF(OR(AND(P$21&lt;=$I35,P$21&lt;=$G35,P$21&lt;=$J35,P$21&lt;=$H35),AND(P$21&lt;=$I35,P$21+7&gt;$G35,P$21&lt;=$J35,P$21+7&gt;$H35),AND(P$21+7&gt;$I35,P$21&lt;=$G35,P$21+7&gt;$J35,P$21&lt;=$H35),AND(P$21+7&gt;$I35,P$21+7&gt;$G35,P$21+7&gt;$J35,P$21+7&gt;$H35)),"entr",IF(OR(AND(P$21&lt;=$I35,P$21+7&gt;$G35,P$21&lt;=$J35,P$21&lt;=$H35),AND(P$21+7&gt;$I35,P$21+7&gt;$G35,P$21+7&gt;$J35,P$21&lt;=$H35)),"etr",IF(OR(AND(P$21+7&gt;$I35,P$21&lt;=$G35,P$21&lt;=$J35,P$21&lt;=$H35),AND(P$21+7&gt;$I35,P$21+7&gt;$G35,P$21&lt;=$J35,P$21+7&gt;$H35)),"fntr",IF(AND(P$21+7&gt;$I35,P$21+7&gt;$G35,P$21&lt;=$J35,P$21&lt;=$H35),"ftr","err"))))</f>
        <v>entr</v>
      </c>
      <c r="Q35" s="117" t="str">
        <f t="shared" si="28"/>
        <v>entr</v>
      </c>
      <c r="R35" s="117" t="str">
        <f t="shared" si="28"/>
        <v>entr</v>
      </c>
      <c r="S35" s="117" t="str">
        <f t="shared" si="28"/>
        <v>entr</v>
      </c>
      <c r="T35" s="117" t="str">
        <f t="shared" si="28"/>
        <v>entr</v>
      </c>
      <c r="U35" s="117" t="str">
        <f t="shared" si="28"/>
        <v>entr</v>
      </c>
      <c r="V35" s="117" t="str">
        <f t="shared" si="28"/>
        <v>entr</v>
      </c>
      <c r="W35" s="117" t="str">
        <f t="shared" si="28"/>
        <v>entr</v>
      </c>
      <c r="X35" s="117" t="str">
        <f t="shared" si="28"/>
        <v>entr</v>
      </c>
      <c r="Y35" s="117" t="str">
        <f t="shared" si="28"/>
        <v>entr</v>
      </c>
      <c r="Z35" s="117" t="str">
        <f t="shared" si="28"/>
        <v>entr</v>
      </c>
      <c r="AA35" s="117" t="str">
        <f t="shared" si="28"/>
        <v>entr</v>
      </c>
      <c r="AB35" s="117" t="str">
        <f t="shared" si="28"/>
        <v>entr</v>
      </c>
      <c r="AC35" s="117" t="str">
        <f t="shared" si="28"/>
        <v>entr</v>
      </c>
      <c r="AD35" s="117" t="str">
        <f t="shared" si="28"/>
        <v>entr</v>
      </c>
      <c r="AE35" s="117" t="str">
        <f t="shared" si="28"/>
        <v>entr</v>
      </c>
      <c r="AF35" s="117" t="str">
        <f t="shared" si="28"/>
        <v>entr</v>
      </c>
      <c r="AG35" s="117" t="str">
        <f t="shared" si="28"/>
        <v>entr</v>
      </c>
      <c r="AH35" s="117" t="str">
        <f t="shared" si="28"/>
        <v>entr</v>
      </c>
      <c r="AI35" s="117" t="str">
        <f t="shared" si="28"/>
        <v>entr</v>
      </c>
      <c r="AJ35" s="117" t="str">
        <f t="shared" si="28"/>
        <v>entr</v>
      </c>
      <c r="AK35" s="117" t="str">
        <f t="shared" si="28"/>
        <v>entr</v>
      </c>
      <c r="AL35" s="117" t="str">
        <f t="shared" si="28"/>
        <v>entr</v>
      </c>
      <c r="AM35" s="117" t="str">
        <f t="shared" si="28"/>
        <v>entr</v>
      </c>
      <c r="AN35" s="117" t="str">
        <f t="shared" si="28"/>
        <v>entr</v>
      </c>
      <c r="AO35" s="117" t="str">
        <f t="shared" si="28"/>
        <v>entr</v>
      </c>
      <c r="AP35" s="117" t="str">
        <f t="shared" si="28"/>
        <v>entr</v>
      </c>
      <c r="AQ35" s="117" t="str">
        <f t="shared" si="28"/>
        <v>entr</v>
      </c>
      <c r="AR35" s="117" t="str">
        <f t="shared" si="28"/>
        <v>entr</v>
      </c>
      <c r="AS35" s="117" t="str">
        <f t="shared" si="28"/>
        <v>entr</v>
      </c>
      <c r="AT35" s="117" t="str">
        <f t="shared" si="28"/>
        <v>entr</v>
      </c>
      <c r="AU35" s="117" t="str">
        <f t="shared" si="28"/>
        <v>entr</v>
      </c>
      <c r="AV35" s="117" t="str">
        <f t="shared" si="28"/>
        <v>entr</v>
      </c>
      <c r="AW35" s="117" t="str">
        <f t="shared" si="28"/>
        <v>entr</v>
      </c>
      <c r="AX35" s="117" t="str">
        <f t="shared" si="28"/>
        <v>entr</v>
      </c>
      <c r="AY35" s="117" t="str">
        <f t="shared" si="28"/>
        <v>entr</v>
      </c>
      <c r="AZ35" s="117" t="str">
        <f t="shared" si="28"/>
        <v>entr</v>
      </c>
      <c r="BA35" s="117" t="str">
        <f t="shared" si="28"/>
        <v>entr</v>
      </c>
      <c r="BB35" s="117" t="str">
        <f t="shared" si="28"/>
        <v>entr</v>
      </c>
      <c r="BC35" s="117" t="str">
        <f t="shared" si="28"/>
        <v>entr</v>
      </c>
      <c r="BD35" s="117" t="str">
        <f t="shared" si="28"/>
        <v>entr</v>
      </c>
      <c r="BE35" s="117" t="str">
        <f t="shared" si="28"/>
        <v>entr</v>
      </c>
      <c r="BF35" s="117" t="str">
        <f t="shared" si="28"/>
        <v>entr</v>
      </c>
      <c r="BG35" s="117" t="str">
        <f t="shared" si="28"/>
        <v>entr</v>
      </c>
      <c r="BH35" s="117" t="str">
        <f t="shared" si="28"/>
        <v>entr</v>
      </c>
      <c r="BI35" s="117" t="str">
        <f t="shared" si="28"/>
        <v>entr</v>
      </c>
      <c r="BJ35" s="117" t="str">
        <f t="shared" si="28"/>
        <v>entr</v>
      </c>
    </row>
    <row r="36" ht="15.75" customHeight="1">
      <c r="A36" s="118"/>
      <c r="B36" s="118"/>
      <c r="C36" s="127"/>
      <c r="D36" s="128"/>
      <c r="E36" s="129"/>
      <c r="F36" s="130"/>
      <c r="G36" s="131"/>
      <c r="H36" s="132"/>
      <c r="I36" s="131"/>
      <c r="J36" s="132"/>
      <c r="K36" s="111" t="str">
        <f t="shared" si="4"/>
        <v/>
      </c>
      <c r="L36" s="112"/>
      <c r="M36" s="114"/>
      <c r="N36" s="114"/>
      <c r="O36" s="115">
        <f t="shared" si="5"/>
        <v>0</v>
      </c>
      <c r="P36" s="116" t="str">
        <f t="shared" ref="P36:BJ36" si="29">IF(OR(AND(P$21&lt;=$I36,P$21&lt;=$G36,P$21&lt;=$J36,P$21&lt;=$H36),AND(P$21&lt;=$I36,P$21+7&gt;$G36,P$21&lt;=$J36,P$21+7&gt;$H36),AND(P$21+7&gt;$I36,P$21&lt;=$G36,P$21+7&gt;$J36,P$21&lt;=$H36),AND(P$21+7&gt;$I36,P$21+7&gt;$G36,P$21+7&gt;$J36,P$21+7&gt;$H36)),"entr",IF(OR(AND(P$21&lt;=$I36,P$21+7&gt;$G36,P$21&lt;=$J36,P$21&lt;=$H36),AND(P$21+7&gt;$I36,P$21+7&gt;$G36,P$21+7&gt;$J36,P$21&lt;=$H36)),"etr",IF(OR(AND(P$21+7&gt;$I36,P$21&lt;=$G36,P$21&lt;=$J36,P$21&lt;=$H36),AND(P$21+7&gt;$I36,P$21+7&gt;$G36,P$21&lt;=$J36,P$21+7&gt;$H36)),"fntr",IF(AND(P$21+7&gt;$I36,P$21+7&gt;$G36,P$21&lt;=$J36,P$21&lt;=$H36),"ftr","err"))))</f>
        <v>entr</v>
      </c>
      <c r="Q36" s="117" t="str">
        <f t="shared" si="29"/>
        <v>entr</v>
      </c>
      <c r="R36" s="117" t="str">
        <f t="shared" si="29"/>
        <v>entr</v>
      </c>
      <c r="S36" s="117" t="str">
        <f t="shared" si="29"/>
        <v>entr</v>
      </c>
      <c r="T36" s="117" t="str">
        <f t="shared" si="29"/>
        <v>entr</v>
      </c>
      <c r="U36" s="117" t="str">
        <f t="shared" si="29"/>
        <v>entr</v>
      </c>
      <c r="V36" s="117" t="str">
        <f t="shared" si="29"/>
        <v>entr</v>
      </c>
      <c r="W36" s="117" t="str">
        <f t="shared" si="29"/>
        <v>entr</v>
      </c>
      <c r="X36" s="117" t="str">
        <f t="shared" si="29"/>
        <v>entr</v>
      </c>
      <c r="Y36" s="117" t="str">
        <f t="shared" si="29"/>
        <v>entr</v>
      </c>
      <c r="Z36" s="117" t="str">
        <f t="shared" si="29"/>
        <v>entr</v>
      </c>
      <c r="AA36" s="117" t="str">
        <f t="shared" si="29"/>
        <v>entr</v>
      </c>
      <c r="AB36" s="117" t="str">
        <f t="shared" si="29"/>
        <v>entr</v>
      </c>
      <c r="AC36" s="117" t="str">
        <f t="shared" si="29"/>
        <v>entr</v>
      </c>
      <c r="AD36" s="117" t="str">
        <f t="shared" si="29"/>
        <v>entr</v>
      </c>
      <c r="AE36" s="117" t="str">
        <f t="shared" si="29"/>
        <v>entr</v>
      </c>
      <c r="AF36" s="117" t="str">
        <f t="shared" si="29"/>
        <v>entr</v>
      </c>
      <c r="AG36" s="117" t="str">
        <f t="shared" si="29"/>
        <v>entr</v>
      </c>
      <c r="AH36" s="117" t="str">
        <f t="shared" si="29"/>
        <v>entr</v>
      </c>
      <c r="AI36" s="117" t="str">
        <f t="shared" si="29"/>
        <v>entr</v>
      </c>
      <c r="AJ36" s="117" t="str">
        <f t="shared" si="29"/>
        <v>entr</v>
      </c>
      <c r="AK36" s="117" t="str">
        <f t="shared" si="29"/>
        <v>entr</v>
      </c>
      <c r="AL36" s="117" t="str">
        <f t="shared" si="29"/>
        <v>entr</v>
      </c>
      <c r="AM36" s="117" t="str">
        <f t="shared" si="29"/>
        <v>entr</v>
      </c>
      <c r="AN36" s="117" t="str">
        <f t="shared" si="29"/>
        <v>entr</v>
      </c>
      <c r="AO36" s="117" t="str">
        <f t="shared" si="29"/>
        <v>entr</v>
      </c>
      <c r="AP36" s="117" t="str">
        <f t="shared" si="29"/>
        <v>entr</v>
      </c>
      <c r="AQ36" s="117" t="str">
        <f t="shared" si="29"/>
        <v>entr</v>
      </c>
      <c r="AR36" s="117" t="str">
        <f t="shared" si="29"/>
        <v>entr</v>
      </c>
      <c r="AS36" s="117" t="str">
        <f t="shared" si="29"/>
        <v>entr</v>
      </c>
      <c r="AT36" s="117" t="str">
        <f t="shared" si="29"/>
        <v>entr</v>
      </c>
      <c r="AU36" s="117" t="str">
        <f t="shared" si="29"/>
        <v>entr</v>
      </c>
      <c r="AV36" s="117" t="str">
        <f t="shared" si="29"/>
        <v>entr</v>
      </c>
      <c r="AW36" s="117" t="str">
        <f t="shared" si="29"/>
        <v>entr</v>
      </c>
      <c r="AX36" s="117" t="str">
        <f t="shared" si="29"/>
        <v>entr</v>
      </c>
      <c r="AY36" s="117" t="str">
        <f t="shared" si="29"/>
        <v>entr</v>
      </c>
      <c r="AZ36" s="117" t="str">
        <f t="shared" si="29"/>
        <v>entr</v>
      </c>
      <c r="BA36" s="117" t="str">
        <f t="shared" si="29"/>
        <v>entr</v>
      </c>
      <c r="BB36" s="117" t="str">
        <f t="shared" si="29"/>
        <v>entr</v>
      </c>
      <c r="BC36" s="117" t="str">
        <f t="shared" si="29"/>
        <v>entr</v>
      </c>
      <c r="BD36" s="117" t="str">
        <f t="shared" si="29"/>
        <v>entr</v>
      </c>
      <c r="BE36" s="117" t="str">
        <f t="shared" si="29"/>
        <v>entr</v>
      </c>
      <c r="BF36" s="117" t="str">
        <f t="shared" si="29"/>
        <v>entr</v>
      </c>
      <c r="BG36" s="117" t="str">
        <f t="shared" si="29"/>
        <v>entr</v>
      </c>
      <c r="BH36" s="117" t="str">
        <f t="shared" si="29"/>
        <v>entr</v>
      </c>
      <c r="BI36" s="117" t="str">
        <f t="shared" si="29"/>
        <v>entr</v>
      </c>
      <c r="BJ36" s="117" t="str">
        <f t="shared" si="29"/>
        <v>entr</v>
      </c>
    </row>
    <row r="37" ht="15.75" customHeight="1">
      <c r="A37" s="118"/>
      <c r="B37" s="118"/>
      <c r="C37" s="127"/>
      <c r="D37" s="128"/>
      <c r="E37" s="129"/>
      <c r="F37" s="133"/>
      <c r="G37" s="131"/>
      <c r="H37" s="132"/>
      <c r="I37" s="131"/>
      <c r="J37" s="132"/>
      <c r="K37" s="111" t="str">
        <f t="shared" si="4"/>
        <v/>
      </c>
      <c r="L37" s="112"/>
      <c r="M37" s="114"/>
      <c r="N37" s="114"/>
      <c r="O37" s="115">
        <f t="shared" si="5"/>
        <v>0</v>
      </c>
      <c r="P37" s="116" t="str">
        <f t="shared" ref="P37:BJ37" si="30">IF(OR(AND(P$21&lt;=$I37,P$21&lt;=$G37,P$21&lt;=$J37,P$21&lt;=$H37),AND(P$21&lt;=$I37,P$21+7&gt;$G37,P$21&lt;=$J37,P$21+7&gt;$H37),AND(P$21+7&gt;$I37,P$21&lt;=$G37,P$21+7&gt;$J37,P$21&lt;=$H37),AND(P$21+7&gt;$I37,P$21+7&gt;$G37,P$21+7&gt;$J37,P$21+7&gt;$H37)),"entr",IF(OR(AND(P$21&lt;=$I37,P$21+7&gt;$G37,P$21&lt;=$J37,P$21&lt;=$H37),AND(P$21+7&gt;$I37,P$21+7&gt;$G37,P$21+7&gt;$J37,P$21&lt;=$H37)),"etr",IF(OR(AND(P$21+7&gt;$I37,P$21&lt;=$G37,P$21&lt;=$J37,P$21&lt;=$H37),AND(P$21+7&gt;$I37,P$21+7&gt;$G37,P$21&lt;=$J37,P$21+7&gt;$H37)),"fntr",IF(AND(P$21+7&gt;$I37,P$21+7&gt;$G37,P$21&lt;=$J37,P$21&lt;=$H37),"ftr","err"))))</f>
        <v>entr</v>
      </c>
      <c r="Q37" s="117" t="str">
        <f t="shared" si="30"/>
        <v>entr</v>
      </c>
      <c r="R37" s="117" t="str">
        <f t="shared" si="30"/>
        <v>entr</v>
      </c>
      <c r="S37" s="117" t="str">
        <f t="shared" si="30"/>
        <v>entr</v>
      </c>
      <c r="T37" s="117" t="str">
        <f t="shared" si="30"/>
        <v>entr</v>
      </c>
      <c r="U37" s="117" t="str">
        <f t="shared" si="30"/>
        <v>entr</v>
      </c>
      <c r="V37" s="117" t="str">
        <f t="shared" si="30"/>
        <v>entr</v>
      </c>
      <c r="W37" s="117" t="str">
        <f t="shared" si="30"/>
        <v>entr</v>
      </c>
      <c r="X37" s="117" t="str">
        <f t="shared" si="30"/>
        <v>entr</v>
      </c>
      <c r="Y37" s="117" t="str">
        <f t="shared" si="30"/>
        <v>entr</v>
      </c>
      <c r="Z37" s="117" t="str">
        <f t="shared" si="30"/>
        <v>entr</v>
      </c>
      <c r="AA37" s="117" t="str">
        <f t="shared" si="30"/>
        <v>entr</v>
      </c>
      <c r="AB37" s="117" t="str">
        <f t="shared" si="30"/>
        <v>entr</v>
      </c>
      <c r="AC37" s="117" t="str">
        <f t="shared" si="30"/>
        <v>entr</v>
      </c>
      <c r="AD37" s="117" t="str">
        <f t="shared" si="30"/>
        <v>entr</v>
      </c>
      <c r="AE37" s="117" t="str">
        <f t="shared" si="30"/>
        <v>entr</v>
      </c>
      <c r="AF37" s="117" t="str">
        <f t="shared" si="30"/>
        <v>entr</v>
      </c>
      <c r="AG37" s="117" t="str">
        <f t="shared" si="30"/>
        <v>entr</v>
      </c>
      <c r="AH37" s="117" t="str">
        <f t="shared" si="30"/>
        <v>entr</v>
      </c>
      <c r="AI37" s="117" t="str">
        <f t="shared" si="30"/>
        <v>entr</v>
      </c>
      <c r="AJ37" s="117" t="str">
        <f t="shared" si="30"/>
        <v>entr</v>
      </c>
      <c r="AK37" s="117" t="str">
        <f t="shared" si="30"/>
        <v>entr</v>
      </c>
      <c r="AL37" s="117" t="str">
        <f t="shared" si="30"/>
        <v>entr</v>
      </c>
      <c r="AM37" s="117" t="str">
        <f t="shared" si="30"/>
        <v>entr</v>
      </c>
      <c r="AN37" s="117" t="str">
        <f t="shared" si="30"/>
        <v>entr</v>
      </c>
      <c r="AO37" s="117" t="str">
        <f t="shared" si="30"/>
        <v>entr</v>
      </c>
      <c r="AP37" s="117" t="str">
        <f t="shared" si="30"/>
        <v>entr</v>
      </c>
      <c r="AQ37" s="117" t="str">
        <f t="shared" si="30"/>
        <v>entr</v>
      </c>
      <c r="AR37" s="117" t="str">
        <f t="shared" si="30"/>
        <v>entr</v>
      </c>
      <c r="AS37" s="117" t="str">
        <f t="shared" si="30"/>
        <v>entr</v>
      </c>
      <c r="AT37" s="117" t="str">
        <f t="shared" si="30"/>
        <v>entr</v>
      </c>
      <c r="AU37" s="117" t="str">
        <f t="shared" si="30"/>
        <v>entr</v>
      </c>
      <c r="AV37" s="117" t="str">
        <f t="shared" si="30"/>
        <v>entr</v>
      </c>
      <c r="AW37" s="117" t="str">
        <f t="shared" si="30"/>
        <v>entr</v>
      </c>
      <c r="AX37" s="117" t="str">
        <f t="shared" si="30"/>
        <v>entr</v>
      </c>
      <c r="AY37" s="117" t="str">
        <f t="shared" si="30"/>
        <v>entr</v>
      </c>
      <c r="AZ37" s="117" t="str">
        <f t="shared" si="30"/>
        <v>entr</v>
      </c>
      <c r="BA37" s="117" t="str">
        <f t="shared" si="30"/>
        <v>entr</v>
      </c>
      <c r="BB37" s="117" t="str">
        <f t="shared" si="30"/>
        <v>entr</v>
      </c>
      <c r="BC37" s="117" t="str">
        <f t="shared" si="30"/>
        <v>entr</v>
      </c>
      <c r="BD37" s="117" t="str">
        <f t="shared" si="30"/>
        <v>entr</v>
      </c>
      <c r="BE37" s="117" t="str">
        <f t="shared" si="30"/>
        <v>entr</v>
      </c>
      <c r="BF37" s="117" t="str">
        <f t="shared" si="30"/>
        <v>entr</v>
      </c>
      <c r="BG37" s="117" t="str">
        <f t="shared" si="30"/>
        <v>entr</v>
      </c>
      <c r="BH37" s="117" t="str">
        <f t="shared" si="30"/>
        <v>entr</v>
      </c>
      <c r="BI37" s="117" t="str">
        <f t="shared" si="30"/>
        <v>entr</v>
      </c>
      <c r="BJ37" s="117" t="str">
        <f t="shared" si="30"/>
        <v>entr</v>
      </c>
    </row>
    <row r="38" ht="15.75" customHeight="1">
      <c r="A38" s="118"/>
      <c r="B38" s="118"/>
      <c r="C38" s="127"/>
      <c r="D38" s="128"/>
      <c r="E38" s="129"/>
      <c r="F38" s="134"/>
      <c r="G38" s="131"/>
      <c r="H38" s="131"/>
      <c r="I38" s="131"/>
      <c r="J38" s="131"/>
      <c r="K38" s="111"/>
      <c r="L38" s="112"/>
      <c r="M38" s="114"/>
      <c r="N38" s="114"/>
      <c r="O38" s="115"/>
      <c r="P38" s="116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</row>
    <row r="39" ht="16.5" customHeight="1">
      <c r="A39" s="104"/>
      <c r="B39" s="105">
        <v>3.0</v>
      </c>
      <c r="C39" s="106" t="s">
        <v>97</v>
      </c>
      <c r="D39" s="107"/>
      <c r="E39" s="108">
        <f>SUM(E40:E45)</f>
        <v>1</v>
      </c>
      <c r="F39" s="109">
        <f>SUMPRODUCT(E40:E45,F40:F45)/SUM(E40:E45)</f>
        <v>0</v>
      </c>
      <c r="G39" s="110">
        <f>MIN(G40:G45)</f>
        <v>0</v>
      </c>
      <c r="H39" s="110">
        <f>MAX(H40:H45)</f>
        <v>0</v>
      </c>
      <c r="I39" s="110">
        <f>MIN(I40:I45)</f>
        <v>0</v>
      </c>
      <c r="J39" s="110">
        <f>MAX(J40:J45)</f>
        <v>0</v>
      </c>
      <c r="K39" s="111" t="str">
        <f t="shared" ref="K39:K59" si="33">IF(AND(AND(NOT(ISBLANK(H39)),NOT(ISBLANK(J39))),H39&lt;&gt;J39),NETWORKDAYS(H39,J39)-1,"")</f>
        <v/>
      </c>
      <c r="L39" s="112"/>
      <c r="M39" s="113" t="s">
        <v>98</v>
      </c>
      <c r="N39" s="114"/>
      <c r="O39" s="115">
        <f t="shared" ref="O39:O59" si="34">NETWORKDAYS(I39,J39)</f>
        <v>0</v>
      </c>
      <c r="P39" s="116" t="str">
        <f t="shared" ref="P39:AG39" si="31">IF(OR(AND(P$21+6&lt;=$I39,P$21+6&lt;=$G39,P$21+6&lt;=$J39,P$21+6&lt;=$H39),AND(P$21+6&lt;=$I39,P$21+6&gt;$G39,P$21+6&lt;=$J39,P$21+6&gt;$H39),AND(P$21+6&gt;$I39,P$21+6&lt;=$G39,P$21+6&gt;$J39,P$21+6&lt;=$H39),AND(P$21+6&gt;$I39,P$21+6&gt;$G39,P$21+6&gt;$J39,P$21+6&gt;$H39)),"entr",IF(OR(AND(P$21+6&lt;=$I39,P$21+6&gt;$G39,P$21+6&lt;=$J39,P$21+6&lt;=$H39),AND(P$21+6&gt;$I39,P$21+6&gt;$G39,P$21+6&gt;$J39,P$21+6&lt;=$H39)),"etr",IF(OR(AND(P$21+6&gt;$I39,P$21+6&lt;=$G39,P$21+6&lt;=$J39,P$21+6&lt;=$H39),AND(P$21+6&gt;$I39,P$21+6&gt;$G39,P$21+6&lt;=$J39,P$21+6&gt;$H39)),"fntr",IF(AND(P$21+6&gt;$I39,P$21+6&gt;$G39,P$21+6&lt;=$J39,P$21+6&lt;=$H39),"ftr","err"))))</f>
        <v>entr</v>
      </c>
      <c r="Q39" s="117" t="str">
        <f t="shared" si="31"/>
        <v>entr</v>
      </c>
      <c r="R39" s="117" t="str">
        <f t="shared" si="31"/>
        <v>entr</v>
      </c>
      <c r="S39" s="117" t="str">
        <f t="shared" si="31"/>
        <v>entr</v>
      </c>
      <c r="T39" s="117" t="str">
        <f t="shared" si="31"/>
        <v>entr</v>
      </c>
      <c r="U39" s="117" t="str">
        <f t="shared" si="31"/>
        <v>entr</v>
      </c>
      <c r="V39" s="117" t="str">
        <f t="shared" si="31"/>
        <v>entr</v>
      </c>
      <c r="W39" s="117" t="str">
        <f t="shared" si="31"/>
        <v>entr</v>
      </c>
      <c r="X39" s="117" t="str">
        <f t="shared" si="31"/>
        <v>entr</v>
      </c>
      <c r="Y39" s="117" t="str">
        <f t="shared" si="31"/>
        <v>entr</v>
      </c>
      <c r="Z39" s="117" t="str">
        <f t="shared" si="31"/>
        <v>entr</v>
      </c>
      <c r="AA39" s="117" t="str">
        <f t="shared" si="31"/>
        <v>entr</v>
      </c>
      <c r="AB39" s="117" t="str">
        <f t="shared" si="31"/>
        <v>entr</v>
      </c>
      <c r="AC39" s="117" t="str">
        <f t="shared" si="31"/>
        <v>entr</v>
      </c>
      <c r="AD39" s="117" t="str">
        <f t="shared" si="31"/>
        <v>entr</v>
      </c>
      <c r="AE39" s="117" t="str">
        <f t="shared" si="31"/>
        <v>entr</v>
      </c>
      <c r="AF39" s="117" t="str">
        <f t="shared" si="31"/>
        <v>entr</v>
      </c>
      <c r="AG39" s="117" t="str">
        <f t="shared" si="31"/>
        <v>entr</v>
      </c>
      <c r="AH39" s="117" t="str">
        <f t="shared" ref="AH39:BJ39" si="32">IF(OR(AND(AH$21+7&lt;=$I39,AH$21+7&lt;=$G39,AH$21+7&lt;=$J39,AH$21+7&lt;=$H39),AND(AH$21+7&lt;=$I39,AH$21+7&gt;$G39,AH$21+7&lt;=$J39,AH$21+7&gt;$H39),AND(AH$21+7&gt;$I39,AH$21+7&lt;=$G39,AH$21+7&gt;$J39,AH$21+7&lt;=$H39),AND(AH$21+7&gt;$I39,AH$21+7&gt;$G39,AH$21+7&gt;$J39,AH$21+7&gt;$H39)),"entr",IF(OR(AND(AH$21+7&lt;=$I39,AH$21+7&gt;$G39,AH$21+7&lt;=$J39,AH$21+7&lt;=$H39),AND(AH$21+7&gt;$I39,AH$21+7&gt;$G39,AH$21+7&gt;$J39,AH$21+7&lt;=$H39)),"etr",IF(OR(AND(AH$21+7&gt;$I39,AH$21+7&lt;=$G39,AH$21+7&lt;=$J39,AH$21+7&lt;=$H39),AND(AH$21+7&gt;$I39,AH$21+7&gt;$G39,AH$21+7&lt;=$J39,AH$21+7&gt;$H39)),"fntr",IF(AND(AH$21+7&gt;$I39,AH$21+7&gt;$G39,AH$21+7&lt;=$J39,AH$21+7&lt;=$H39),"ftr","err"))))</f>
        <v>entr</v>
      </c>
      <c r="AI39" s="117" t="str">
        <f t="shared" si="32"/>
        <v>entr</v>
      </c>
      <c r="AJ39" s="117" t="str">
        <f t="shared" si="32"/>
        <v>entr</v>
      </c>
      <c r="AK39" s="117" t="str">
        <f t="shared" si="32"/>
        <v>entr</v>
      </c>
      <c r="AL39" s="117" t="str">
        <f t="shared" si="32"/>
        <v>entr</v>
      </c>
      <c r="AM39" s="117" t="str">
        <f t="shared" si="32"/>
        <v>entr</v>
      </c>
      <c r="AN39" s="117" t="str">
        <f t="shared" si="32"/>
        <v>entr</v>
      </c>
      <c r="AO39" s="117" t="str">
        <f t="shared" si="32"/>
        <v>entr</v>
      </c>
      <c r="AP39" s="117" t="str">
        <f t="shared" si="32"/>
        <v>entr</v>
      </c>
      <c r="AQ39" s="117" t="str">
        <f t="shared" si="32"/>
        <v>entr</v>
      </c>
      <c r="AR39" s="117" t="str">
        <f t="shared" si="32"/>
        <v>entr</v>
      </c>
      <c r="AS39" s="117" t="str">
        <f t="shared" si="32"/>
        <v>entr</v>
      </c>
      <c r="AT39" s="117" t="str">
        <f t="shared" si="32"/>
        <v>entr</v>
      </c>
      <c r="AU39" s="117" t="str">
        <f t="shared" si="32"/>
        <v>entr</v>
      </c>
      <c r="AV39" s="117" t="str">
        <f t="shared" si="32"/>
        <v>entr</v>
      </c>
      <c r="AW39" s="117" t="str">
        <f t="shared" si="32"/>
        <v>entr</v>
      </c>
      <c r="AX39" s="117" t="str">
        <f t="shared" si="32"/>
        <v>entr</v>
      </c>
      <c r="AY39" s="117" t="str">
        <f t="shared" si="32"/>
        <v>entr</v>
      </c>
      <c r="AZ39" s="117" t="str">
        <f t="shared" si="32"/>
        <v>entr</v>
      </c>
      <c r="BA39" s="117" t="str">
        <f t="shared" si="32"/>
        <v>entr</v>
      </c>
      <c r="BB39" s="117" t="str">
        <f t="shared" si="32"/>
        <v>entr</v>
      </c>
      <c r="BC39" s="117" t="str">
        <f t="shared" si="32"/>
        <v>entr</v>
      </c>
      <c r="BD39" s="117" t="str">
        <f t="shared" si="32"/>
        <v>entr</v>
      </c>
      <c r="BE39" s="117" t="str">
        <f t="shared" si="32"/>
        <v>entr</v>
      </c>
      <c r="BF39" s="117" t="str">
        <f t="shared" si="32"/>
        <v>entr</v>
      </c>
      <c r="BG39" s="117" t="str">
        <f t="shared" si="32"/>
        <v>entr</v>
      </c>
      <c r="BH39" s="117" t="str">
        <f t="shared" si="32"/>
        <v>entr</v>
      </c>
      <c r="BI39" s="117" t="str">
        <f t="shared" si="32"/>
        <v>entr</v>
      </c>
      <c r="BJ39" s="117" t="str">
        <f t="shared" si="32"/>
        <v>entr</v>
      </c>
    </row>
    <row r="40" ht="16.5" customHeight="1">
      <c r="A40" s="118"/>
      <c r="B40" s="118"/>
      <c r="C40" s="120" t="s">
        <v>99</v>
      </c>
      <c r="D40" s="128"/>
      <c r="E40" s="122">
        <v>1.0</v>
      </c>
      <c r="F40" s="130"/>
      <c r="G40" s="131"/>
      <c r="H40" s="132"/>
      <c r="I40" s="131"/>
      <c r="J40" s="132"/>
      <c r="K40" s="111" t="str">
        <f t="shared" si="33"/>
        <v/>
      </c>
      <c r="L40" s="126"/>
      <c r="M40" s="114"/>
      <c r="N40" s="114"/>
      <c r="O40" s="115">
        <f t="shared" si="34"/>
        <v>0</v>
      </c>
      <c r="P40" s="116" t="str">
        <f t="shared" ref="P40:AG40" si="35">IF(OR(AND(P$21+6&lt;=$I40,P$21+6&lt;=$G40,P$21+6&lt;=$J40,P$21+6&lt;=$H40),AND(P$21+6&lt;=$I40,P$21+6&gt;$G40,P$21+6&lt;=$J40,P$21+6&gt;$H40),AND(P$21+6&gt;$I40,P$21+6&lt;=$G40,P$21+6&gt;$J40,P$21+6&lt;=$H40),AND(P$21+6&gt;$I40,P$21+6&gt;$G40,P$21+6&gt;$J40,P$21+6&gt;$H40)),"entr",IF(OR(AND(P$21+6&lt;=$I40,P$21+6&gt;$G40,P$21+6&lt;=$J40,P$21+6&lt;=$H40),AND(P$21+6&gt;$I40,P$21+6&gt;$G40,P$21+6&gt;$J40,P$21+6&lt;=$H40)),"etr",IF(OR(AND(P$21+6&gt;$I40,P$21+6&lt;=$G40,P$21+6&lt;=$J40,P$21+6&lt;=$H40),AND(P$21+6&gt;$I40,P$21+6&gt;$G40,P$21+6&lt;=$J40,P$21+6&gt;$H40)),"fntr",IF(AND(P$21+6&gt;$I40,P$21+6&gt;$G40,P$21+6&lt;=$J40,P$21+6&lt;=$H40),"ftr","err"))))</f>
        <v>entr</v>
      </c>
      <c r="Q40" s="117" t="str">
        <f t="shared" si="35"/>
        <v>entr</v>
      </c>
      <c r="R40" s="117" t="str">
        <f t="shared" si="35"/>
        <v>entr</v>
      </c>
      <c r="S40" s="117" t="str">
        <f t="shared" si="35"/>
        <v>entr</v>
      </c>
      <c r="T40" s="117" t="str">
        <f t="shared" si="35"/>
        <v>entr</v>
      </c>
      <c r="U40" s="117" t="str">
        <f t="shared" si="35"/>
        <v>entr</v>
      </c>
      <c r="V40" s="117" t="str">
        <f t="shared" si="35"/>
        <v>entr</v>
      </c>
      <c r="W40" s="117" t="str">
        <f t="shared" si="35"/>
        <v>entr</v>
      </c>
      <c r="X40" s="117" t="str">
        <f t="shared" si="35"/>
        <v>entr</v>
      </c>
      <c r="Y40" s="117" t="str">
        <f t="shared" si="35"/>
        <v>entr</v>
      </c>
      <c r="Z40" s="117" t="str">
        <f t="shared" si="35"/>
        <v>entr</v>
      </c>
      <c r="AA40" s="117" t="str">
        <f t="shared" si="35"/>
        <v>entr</v>
      </c>
      <c r="AB40" s="117" t="str">
        <f t="shared" si="35"/>
        <v>entr</v>
      </c>
      <c r="AC40" s="117" t="str">
        <f t="shared" si="35"/>
        <v>entr</v>
      </c>
      <c r="AD40" s="117" t="str">
        <f t="shared" si="35"/>
        <v>entr</v>
      </c>
      <c r="AE40" s="117" t="str">
        <f t="shared" si="35"/>
        <v>entr</v>
      </c>
      <c r="AF40" s="117" t="str">
        <f t="shared" si="35"/>
        <v>entr</v>
      </c>
      <c r="AG40" s="117" t="str">
        <f t="shared" si="35"/>
        <v>entr</v>
      </c>
      <c r="AH40" s="117" t="str">
        <f t="shared" ref="AH40:BJ40" si="36">IF(OR(AND(AH$21+7&lt;=$I40,AH$21+7&lt;=$G40,AH$21+7&lt;=$J40,AH$21+7&lt;=$H40),AND(AH$21+7&lt;=$I40,AH$21+7&gt;$G40,AH$21+7&lt;=$J40,AH$21+7&gt;$H40),AND(AH$21+7&gt;$I40,AH$21+7&lt;=$G40,AH$21+7&gt;$J40,AH$21+7&lt;=$H40),AND(AH$21+7&gt;$I40,AH$21+7&gt;$G40,AH$21+7&gt;$J40,AH$21+7&gt;$H40)),"entr",IF(OR(AND(AH$21+7&lt;=$I40,AH$21+7&gt;$G40,AH$21+7&lt;=$J40,AH$21+7&lt;=$H40),AND(AH$21+7&gt;$I40,AH$21+7&gt;$G40,AH$21+7&gt;$J40,AH$21+7&lt;=$H40)),"etr",IF(OR(AND(AH$21+7&gt;$I40,AH$21+7&lt;=$G40,AH$21+7&lt;=$J40,AH$21+7&lt;=$H40),AND(AH$21+7&gt;$I40,AH$21+7&gt;$G40,AH$21+7&lt;=$J40,AH$21+7&gt;$H40)),"fntr",IF(AND(AH$21+7&gt;$I40,AH$21+7&gt;$G40,AH$21+7&lt;=$J40,AH$21+7&lt;=$H40),"ftr","err"))))</f>
        <v>entr</v>
      </c>
      <c r="AI40" s="117" t="str">
        <f t="shared" si="36"/>
        <v>entr</v>
      </c>
      <c r="AJ40" s="117" t="str">
        <f t="shared" si="36"/>
        <v>entr</v>
      </c>
      <c r="AK40" s="117" t="str">
        <f t="shared" si="36"/>
        <v>entr</v>
      </c>
      <c r="AL40" s="117" t="str">
        <f t="shared" si="36"/>
        <v>entr</v>
      </c>
      <c r="AM40" s="117" t="str">
        <f t="shared" si="36"/>
        <v>entr</v>
      </c>
      <c r="AN40" s="117" t="str">
        <f t="shared" si="36"/>
        <v>entr</v>
      </c>
      <c r="AO40" s="117" t="str">
        <f t="shared" si="36"/>
        <v>entr</v>
      </c>
      <c r="AP40" s="117" t="str">
        <f t="shared" si="36"/>
        <v>entr</v>
      </c>
      <c r="AQ40" s="117" t="str">
        <f t="shared" si="36"/>
        <v>entr</v>
      </c>
      <c r="AR40" s="117" t="str">
        <f t="shared" si="36"/>
        <v>entr</v>
      </c>
      <c r="AS40" s="117" t="str">
        <f t="shared" si="36"/>
        <v>entr</v>
      </c>
      <c r="AT40" s="117" t="str">
        <f t="shared" si="36"/>
        <v>entr</v>
      </c>
      <c r="AU40" s="117" t="str">
        <f t="shared" si="36"/>
        <v>entr</v>
      </c>
      <c r="AV40" s="117" t="str">
        <f t="shared" si="36"/>
        <v>entr</v>
      </c>
      <c r="AW40" s="117" t="str">
        <f t="shared" si="36"/>
        <v>entr</v>
      </c>
      <c r="AX40" s="117" t="str">
        <f t="shared" si="36"/>
        <v>entr</v>
      </c>
      <c r="AY40" s="117" t="str">
        <f t="shared" si="36"/>
        <v>entr</v>
      </c>
      <c r="AZ40" s="117" t="str">
        <f t="shared" si="36"/>
        <v>entr</v>
      </c>
      <c r="BA40" s="117" t="str">
        <f t="shared" si="36"/>
        <v>entr</v>
      </c>
      <c r="BB40" s="117" t="str">
        <f t="shared" si="36"/>
        <v>entr</v>
      </c>
      <c r="BC40" s="117" t="str">
        <f t="shared" si="36"/>
        <v>entr</v>
      </c>
      <c r="BD40" s="117" t="str">
        <f t="shared" si="36"/>
        <v>entr</v>
      </c>
      <c r="BE40" s="117" t="str">
        <f t="shared" si="36"/>
        <v>entr</v>
      </c>
      <c r="BF40" s="117" t="str">
        <f t="shared" si="36"/>
        <v>entr</v>
      </c>
      <c r="BG40" s="117" t="str">
        <f t="shared" si="36"/>
        <v>entr</v>
      </c>
      <c r="BH40" s="117" t="str">
        <f t="shared" si="36"/>
        <v>entr</v>
      </c>
      <c r="BI40" s="117" t="str">
        <f t="shared" si="36"/>
        <v>entr</v>
      </c>
      <c r="BJ40" s="117" t="str">
        <f t="shared" si="36"/>
        <v>entr</v>
      </c>
    </row>
    <row r="41" ht="16.5" customHeight="1">
      <c r="A41" s="118"/>
      <c r="B41" s="118"/>
      <c r="C41" s="120" t="s">
        <v>100</v>
      </c>
      <c r="D41" s="128"/>
      <c r="E41" s="129"/>
      <c r="F41" s="130"/>
      <c r="G41" s="131"/>
      <c r="H41" s="132"/>
      <c r="I41" s="131"/>
      <c r="J41" s="132"/>
      <c r="K41" s="111" t="str">
        <f t="shared" si="33"/>
        <v/>
      </c>
      <c r="L41" s="126"/>
      <c r="M41" s="114"/>
      <c r="N41" s="114"/>
      <c r="O41" s="115">
        <f t="shared" si="34"/>
        <v>0</v>
      </c>
      <c r="P41" s="116" t="str">
        <f t="shared" ref="P41:BJ41" si="37">IF(OR(AND(P$21&lt;=$I41,P$21&lt;=$G41,P$21&lt;=$J41,P$21&lt;=$H41),AND(P$21&lt;=$I41,P$21+7&gt;$G41,P$21&lt;=$J41,P$21+7&gt;$H41),AND(P$21+7&gt;$I41,P$21&lt;=$G41,P$21+7&gt;$J41,P$21&lt;=$H41),AND(P$21+7&gt;$I41,P$21+7&gt;$G41,P$21+7&gt;$J41,P$21+7&gt;$H41)),"entr",IF(OR(AND(P$21&lt;=$I41,P$21+7&gt;$G41,P$21&lt;=$J41,P$21&lt;=$H41),AND(P$21+7&gt;$I41,P$21+7&gt;$G41,P$21+7&gt;$J41,P$21&lt;=$H41)),"etr",IF(OR(AND(P$21+7&gt;$I41,P$21&lt;=$G41,P$21&lt;=$J41,P$21&lt;=$H41),AND(P$21+7&gt;$I41,P$21+7&gt;$G41,P$21&lt;=$J41,P$21+7&gt;$H41)),"fntr",IF(AND(P$21+7&gt;$I41,P$21+7&gt;$G41,P$21&lt;=$J41,P$21&lt;=$H41),"ftr","err"))))</f>
        <v>entr</v>
      </c>
      <c r="Q41" s="117" t="str">
        <f t="shared" si="37"/>
        <v>entr</v>
      </c>
      <c r="R41" s="117" t="str">
        <f t="shared" si="37"/>
        <v>entr</v>
      </c>
      <c r="S41" s="117" t="str">
        <f t="shared" si="37"/>
        <v>entr</v>
      </c>
      <c r="T41" s="117" t="str">
        <f t="shared" si="37"/>
        <v>entr</v>
      </c>
      <c r="U41" s="117" t="str">
        <f t="shared" si="37"/>
        <v>entr</v>
      </c>
      <c r="V41" s="117" t="str">
        <f t="shared" si="37"/>
        <v>entr</v>
      </c>
      <c r="W41" s="117" t="str">
        <f t="shared" si="37"/>
        <v>entr</v>
      </c>
      <c r="X41" s="117" t="str">
        <f t="shared" si="37"/>
        <v>entr</v>
      </c>
      <c r="Y41" s="117" t="str">
        <f t="shared" si="37"/>
        <v>entr</v>
      </c>
      <c r="Z41" s="117" t="str">
        <f t="shared" si="37"/>
        <v>entr</v>
      </c>
      <c r="AA41" s="117" t="str">
        <f t="shared" si="37"/>
        <v>entr</v>
      </c>
      <c r="AB41" s="117" t="str">
        <f t="shared" si="37"/>
        <v>entr</v>
      </c>
      <c r="AC41" s="117" t="str">
        <f t="shared" si="37"/>
        <v>entr</v>
      </c>
      <c r="AD41" s="117" t="str">
        <f t="shared" si="37"/>
        <v>entr</v>
      </c>
      <c r="AE41" s="117" t="str">
        <f t="shared" si="37"/>
        <v>entr</v>
      </c>
      <c r="AF41" s="117" t="str">
        <f t="shared" si="37"/>
        <v>entr</v>
      </c>
      <c r="AG41" s="117" t="str">
        <f t="shared" si="37"/>
        <v>entr</v>
      </c>
      <c r="AH41" s="117" t="str">
        <f t="shared" si="37"/>
        <v>entr</v>
      </c>
      <c r="AI41" s="117" t="str">
        <f t="shared" si="37"/>
        <v>entr</v>
      </c>
      <c r="AJ41" s="117" t="str">
        <f t="shared" si="37"/>
        <v>entr</v>
      </c>
      <c r="AK41" s="117" t="str">
        <f t="shared" si="37"/>
        <v>entr</v>
      </c>
      <c r="AL41" s="117" t="str">
        <f t="shared" si="37"/>
        <v>entr</v>
      </c>
      <c r="AM41" s="117" t="str">
        <f t="shared" si="37"/>
        <v>entr</v>
      </c>
      <c r="AN41" s="117" t="str">
        <f t="shared" si="37"/>
        <v>entr</v>
      </c>
      <c r="AO41" s="117" t="str">
        <f t="shared" si="37"/>
        <v>entr</v>
      </c>
      <c r="AP41" s="117" t="str">
        <f t="shared" si="37"/>
        <v>entr</v>
      </c>
      <c r="AQ41" s="117" t="str">
        <f t="shared" si="37"/>
        <v>entr</v>
      </c>
      <c r="AR41" s="117" t="str">
        <f t="shared" si="37"/>
        <v>entr</v>
      </c>
      <c r="AS41" s="117" t="str">
        <f t="shared" si="37"/>
        <v>entr</v>
      </c>
      <c r="AT41" s="117" t="str">
        <f t="shared" si="37"/>
        <v>entr</v>
      </c>
      <c r="AU41" s="117" t="str">
        <f t="shared" si="37"/>
        <v>entr</v>
      </c>
      <c r="AV41" s="117" t="str">
        <f t="shared" si="37"/>
        <v>entr</v>
      </c>
      <c r="AW41" s="117" t="str">
        <f t="shared" si="37"/>
        <v>entr</v>
      </c>
      <c r="AX41" s="117" t="str">
        <f t="shared" si="37"/>
        <v>entr</v>
      </c>
      <c r="AY41" s="117" t="str">
        <f t="shared" si="37"/>
        <v>entr</v>
      </c>
      <c r="AZ41" s="117" t="str">
        <f t="shared" si="37"/>
        <v>entr</v>
      </c>
      <c r="BA41" s="117" t="str">
        <f t="shared" si="37"/>
        <v>entr</v>
      </c>
      <c r="BB41" s="117" t="str">
        <f t="shared" si="37"/>
        <v>entr</v>
      </c>
      <c r="BC41" s="117" t="str">
        <f t="shared" si="37"/>
        <v>entr</v>
      </c>
      <c r="BD41" s="117" t="str">
        <f t="shared" si="37"/>
        <v>entr</v>
      </c>
      <c r="BE41" s="117" t="str">
        <f t="shared" si="37"/>
        <v>entr</v>
      </c>
      <c r="BF41" s="117" t="str">
        <f t="shared" si="37"/>
        <v>entr</v>
      </c>
      <c r="BG41" s="117" t="str">
        <f t="shared" si="37"/>
        <v>entr</v>
      </c>
      <c r="BH41" s="117" t="str">
        <f t="shared" si="37"/>
        <v>entr</v>
      </c>
      <c r="BI41" s="117" t="str">
        <f t="shared" si="37"/>
        <v>entr</v>
      </c>
      <c r="BJ41" s="117" t="str">
        <f t="shared" si="37"/>
        <v>entr</v>
      </c>
    </row>
    <row r="42" ht="16.5" customHeight="1">
      <c r="A42" s="118"/>
      <c r="B42" s="118"/>
      <c r="C42" s="127"/>
      <c r="D42" s="128"/>
      <c r="E42" s="129"/>
      <c r="F42" s="130"/>
      <c r="G42" s="131"/>
      <c r="H42" s="132"/>
      <c r="I42" s="131"/>
      <c r="J42" s="132"/>
      <c r="K42" s="111" t="str">
        <f t="shared" si="33"/>
        <v/>
      </c>
      <c r="L42" s="126"/>
      <c r="M42" s="114"/>
      <c r="N42" s="114"/>
      <c r="O42" s="115">
        <f t="shared" si="34"/>
        <v>0</v>
      </c>
      <c r="P42" s="116" t="str">
        <f t="shared" ref="P42:BJ42" si="38">IF(OR(AND(P$21&lt;=$I42,P$21&lt;=$G42,P$21&lt;=$J42,P$21&lt;=$H42),AND(P$21&lt;=$I42,P$21+7&gt;$G42,P$21&lt;=$J42,P$21+7&gt;$H42),AND(P$21+7&gt;$I42,P$21&lt;=$G42,P$21+7&gt;$J42,P$21&lt;=$H42),AND(P$21+7&gt;$I42,P$21+7&gt;$G42,P$21+7&gt;$J42,P$21+7&gt;$H42)),"entr",IF(OR(AND(P$21&lt;=$I42,P$21+7&gt;$G42,P$21&lt;=$J42,P$21&lt;=$H42),AND(P$21+7&gt;$I42,P$21+7&gt;$G42,P$21+7&gt;$J42,P$21&lt;=$H42)),"etr",IF(OR(AND(P$21+7&gt;$I42,P$21&lt;=$G42,P$21&lt;=$J42,P$21&lt;=$H42),AND(P$21+7&gt;$I42,P$21+7&gt;$G42,P$21&lt;=$J42,P$21+7&gt;$H42)),"fntr",IF(AND(P$21+7&gt;$I42,P$21+7&gt;$G42,P$21&lt;=$J42,P$21&lt;=$H42),"ftr","err"))))</f>
        <v>entr</v>
      </c>
      <c r="Q42" s="117" t="str">
        <f t="shared" si="38"/>
        <v>entr</v>
      </c>
      <c r="R42" s="117" t="str">
        <f t="shared" si="38"/>
        <v>entr</v>
      </c>
      <c r="S42" s="117" t="str">
        <f t="shared" si="38"/>
        <v>entr</v>
      </c>
      <c r="T42" s="117" t="str">
        <f t="shared" si="38"/>
        <v>entr</v>
      </c>
      <c r="U42" s="117" t="str">
        <f t="shared" si="38"/>
        <v>entr</v>
      </c>
      <c r="V42" s="117" t="str">
        <f t="shared" si="38"/>
        <v>entr</v>
      </c>
      <c r="W42" s="117" t="str">
        <f t="shared" si="38"/>
        <v>entr</v>
      </c>
      <c r="X42" s="117" t="str">
        <f t="shared" si="38"/>
        <v>entr</v>
      </c>
      <c r="Y42" s="117" t="str">
        <f t="shared" si="38"/>
        <v>entr</v>
      </c>
      <c r="Z42" s="117" t="str">
        <f t="shared" si="38"/>
        <v>entr</v>
      </c>
      <c r="AA42" s="117" t="str">
        <f t="shared" si="38"/>
        <v>entr</v>
      </c>
      <c r="AB42" s="117" t="str">
        <f t="shared" si="38"/>
        <v>entr</v>
      </c>
      <c r="AC42" s="117" t="str">
        <f t="shared" si="38"/>
        <v>entr</v>
      </c>
      <c r="AD42" s="117" t="str">
        <f t="shared" si="38"/>
        <v>entr</v>
      </c>
      <c r="AE42" s="117" t="str">
        <f t="shared" si="38"/>
        <v>entr</v>
      </c>
      <c r="AF42" s="117" t="str">
        <f t="shared" si="38"/>
        <v>entr</v>
      </c>
      <c r="AG42" s="117" t="str">
        <f t="shared" si="38"/>
        <v>entr</v>
      </c>
      <c r="AH42" s="117" t="str">
        <f t="shared" si="38"/>
        <v>entr</v>
      </c>
      <c r="AI42" s="117" t="str">
        <f t="shared" si="38"/>
        <v>entr</v>
      </c>
      <c r="AJ42" s="117" t="str">
        <f t="shared" si="38"/>
        <v>entr</v>
      </c>
      <c r="AK42" s="117" t="str">
        <f t="shared" si="38"/>
        <v>entr</v>
      </c>
      <c r="AL42" s="117" t="str">
        <f t="shared" si="38"/>
        <v>entr</v>
      </c>
      <c r="AM42" s="117" t="str">
        <f t="shared" si="38"/>
        <v>entr</v>
      </c>
      <c r="AN42" s="117" t="str">
        <f t="shared" si="38"/>
        <v>entr</v>
      </c>
      <c r="AO42" s="117" t="str">
        <f t="shared" si="38"/>
        <v>entr</v>
      </c>
      <c r="AP42" s="117" t="str">
        <f t="shared" si="38"/>
        <v>entr</v>
      </c>
      <c r="AQ42" s="117" t="str">
        <f t="shared" si="38"/>
        <v>entr</v>
      </c>
      <c r="AR42" s="117" t="str">
        <f t="shared" si="38"/>
        <v>entr</v>
      </c>
      <c r="AS42" s="117" t="str">
        <f t="shared" si="38"/>
        <v>entr</v>
      </c>
      <c r="AT42" s="117" t="str">
        <f t="shared" si="38"/>
        <v>entr</v>
      </c>
      <c r="AU42" s="117" t="str">
        <f t="shared" si="38"/>
        <v>entr</v>
      </c>
      <c r="AV42" s="117" t="str">
        <f t="shared" si="38"/>
        <v>entr</v>
      </c>
      <c r="AW42" s="117" t="str">
        <f t="shared" si="38"/>
        <v>entr</v>
      </c>
      <c r="AX42" s="117" t="str">
        <f t="shared" si="38"/>
        <v>entr</v>
      </c>
      <c r="AY42" s="117" t="str">
        <f t="shared" si="38"/>
        <v>entr</v>
      </c>
      <c r="AZ42" s="117" t="str">
        <f t="shared" si="38"/>
        <v>entr</v>
      </c>
      <c r="BA42" s="117" t="str">
        <f t="shared" si="38"/>
        <v>entr</v>
      </c>
      <c r="BB42" s="117" t="str">
        <f t="shared" si="38"/>
        <v>entr</v>
      </c>
      <c r="BC42" s="117" t="str">
        <f t="shared" si="38"/>
        <v>entr</v>
      </c>
      <c r="BD42" s="117" t="str">
        <f t="shared" si="38"/>
        <v>entr</v>
      </c>
      <c r="BE42" s="117" t="str">
        <f t="shared" si="38"/>
        <v>entr</v>
      </c>
      <c r="BF42" s="117" t="str">
        <f t="shared" si="38"/>
        <v>entr</v>
      </c>
      <c r="BG42" s="117" t="str">
        <f t="shared" si="38"/>
        <v>entr</v>
      </c>
      <c r="BH42" s="117" t="str">
        <f t="shared" si="38"/>
        <v>entr</v>
      </c>
      <c r="BI42" s="117" t="str">
        <f t="shared" si="38"/>
        <v>entr</v>
      </c>
      <c r="BJ42" s="117" t="str">
        <f t="shared" si="38"/>
        <v>entr</v>
      </c>
    </row>
    <row r="43" ht="16.5" customHeight="1">
      <c r="A43" s="118"/>
      <c r="B43" s="118"/>
      <c r="C43" s="127"/>
      <c r="D43" s="128"/>
      <c r="E43" s="129"/>
      <c r="F43" s="130"/>
      <c r="G43" s="131"/>
      <c r="H43" s="132"/>
      <c r="I43" s="131"/>
      <c r="J43" s="132"/>
      <c r="K43" s="111" t="str">
        <f t="shared" si="33"/>
        <v/>
      </c>
      <c r="L43" s="112"/>
      <c r="M43" s="114"/>
      <c r="N43" s="114"/>
      <c r="O43" s="115">
        <f t="shared" si="34"/>
        <v>0</v>
      </c>
      <c r="P43" s="116" t="str">
        <f t="shared" ref="P43:BJ43" si="39">IF(OR(AND(P$21&lt;=$I43,P$21&lt;=$G43,P$21&lt;=$J43,P$21&lt;=$H43),AND(P$21&lt;=$I43,P$21+7&gt;$G43,P$21&lt;=$J43,P$21+7&gt;$H43),AND(P$21+7&gt;$I43,P$21&lt;=$G43,P$21+7&gt;$J43,P$21&lt;=$H43),AND(P$21+7&gt;$I43,P$21+7&gt;$G43,P$21+7&gt;$J43,P$21+7&gt;$H43)),"entr",IF(OR(AND(P$21&lt;=$I43,P$21+7&gt;$G43,P$21&lt;=$J43,P$21&lt;=$H43),AND(P$21+7&gt;$I43,P$21+7&gt;$G43,P$21+7&gt;$J43,P$21&lt;=$H43)),"etr",IF(OR(AND(P$21+7&gt;$I43,P$21&lt;=$G43,P$21&lt;=$J43,P$21&lt;=$H43),AND(P$21+7&gt;$I43,P$21+7&gt;$G43,P$21&lt;=$J43,P$21+7&gt;$H43)),"fntr",IF(AND(P$21+7&gt;$I43,P$21+7&gt;$G43,P$21&lt;=$J43,P$21&lt;=$H43),"ftr","err"))))</f>
        <v>entr</v>
      </c>
      <c r="Q43" s="117" t="str">
        <f t="shared" si="39"/>
        <v>entr</v>
      </c>
      <c r="R43" s="117" t="str">
        <f t="shared" si="39"/>
        <v>entr</v>
      </c>
      <c r="S43" s="117" t="str">
        <f t="shared" si="39"/>
        <v>entr</v>
      </c>
      <c r="T43" s="117" t="str">
        <f t="shared" si="39"/>
        <v>entr</v>
      </c>
      <c r="U43" s="117" t="str">
        <f t="shared" si="39"/>
        <v>entr</v>
      </c>
      <c r="V43" s="117" t="str">
        <f t="shared" si="39"/>
        <v>entr</v>
      </c>
      <c r="W43" s="117" t="str">
        <f t="shared" si="39"/>
        <v>entr</v>
      </c>
      <c r="X43" s="117" t="str">
        <f t="shared" si="39"/>
        <v>entr</v>
      </c>
      <c r="Y43" s="117" t="str">
        <f t="shared" si="39"/>
        <v>entr</v>
      </c>
      <c r="Z43" s="117" t="str">
        <f t="shared" si="39"/>
        <v>entr</v>
      </c>
      <c r="AA43" s="117" t="str">
        <f t="shared" si="39"/>
        <v>entr</v>
      </c>
      <c r="AB43" s="117" t="str">
        <f t="shared" si="39"/>
        <v>entr</v>
      </c>
      <c r="AC43" s="117" t="str">
        <f t="shared" si="39"/>
        <v>entr</v>
      </c>
      <c r="AD43" s="117" t="str">
        <f t="shared" si="39"/>
        <v>entr</v>
      </c>
      <c r="AE43" s="117" t="str">
        <f t="shared" si="39"/>
        <v>entr</v>
      </c>
      <c r="AF43" s="117" t="str">
        <f t="shared" si="39"/>
        <v>entr</v>
      </c>
      <c r="AG43" s="117" t="str">
        <f t="shared" si="39"/>
        <v>entr</v>
      </c>
      <c r="AH43" s="117" t="str">
        <f t="shared" si="39"/>
        <v>entr</v>
      </c>
      <c r="AI43" s="117" t="str">
        <f t="shared" si="39"/>
        <v>entr</v>
      </c>
      <c r="AJ43" s="117" t="str">
        <f t="shared" si="39"/>
        <v>entr</v>
      </c>
      <c r="AK43" s="117" t="str">
        <f t="shared" si="39"/>
        <v>entr</v>
      </c>
      <c r="AL43" s="117" t="str">
        <f t="shared" si="39"/>
        <v>entr</v>
      </c>
      <c r="AM43" s="117" t="str">
        <f t="shared" si="39"/>
        <v>entr</v>
      </c>
      <c r="AN43" s="117" t="str">
        <f t="shared" si="39"/>
        <v>entr</v>
      </c>
      <c r="AO43" s="117" t="str">
        <f t="shared" si="39"/>
        <v>entr</v>
      </c>
      <c r="AP43" s="117" t="str">
        <f t="shared" si="39"/>
        <v>entr</v>
      </c>
      <c r="AQ43" s="117" t="str">
        <f t="shared" si="39"/>
        <v>entr</v>
      </c>
      <c r="AR43" s="117" t="str">
        <f t="shared" si="39"/>
        <v>entr</v>
      </c>
      <c r="AS43" s="117" t="str">
        <f t="shared" si="39"/>
        <v>entr</v>
      </c>
      <c r="AT43" s="117" t="str">
        <f t="shared" si="39"/>
        <v>entr</v>
      </c>
      <c r="AU43" s="117" t="str">
        <f t="shared" si="39"/>
        <v>entr</v>
      </c>
      <c r="AV43" s="117" t="str">
        <f t="shared" si="39"/>
        <v>entr</v>
      </c>
      <c r="AW43" s="117" t="str">
        <f t="shared" si="39"/>
        <v>entr</v>
      </c>
      <c r="AX43" s="117" t="str">
        <f t="shared" si="39"/>
        <v>entr</v>
      </c>
      <c r="AY43" s="117" t="str">
        <f t="shared" si="39"/>
        <v>entr</v>
      </c>
      <c r="AZ43" s="117" t="str">
        <f t="shared" si="39"/>
        <v>entr</v>
      </c>
      <c r="BA43" s="117" t="str">
        <f t="shared" si="39"/>
        <v>entr</v>
      </c>
      <c r="BB43" s="117" t="str">
        <f t="shared" si="39"/>
        <v>entr</v>
      </c>
      <c r="BC43" s="117" t="str">
        <f t="shared" si="39"/>
        <v>entr</v>
      </c>
      <c r="BD43" s="117" t="str">
        <f t="shared" si="39"/>
        <v>entr</v>
      </c>
      <c r="BE43" s="117" t="str">
        <f t="shared" si="39"/>
        <v>entr</v>
      </c>
      <c r="BF43" s="117" t="str">
        <f t="shared" si="39"/>
        <v>entr</v>
      </c>
      <c r="BG43" s="117" t="str">
        <f t="shared" si="39"/>
        <v>entr</v>
      </c>
      <c r="BH43" s="117" t="str">
        <f t="shared" si="39"/>
        <v>entr</v>
      </c>
      <c r="BI43" s="117" t="str">
        <f t="shared" si="39"/>
        <v>entr</v>
      </c>
      <c r="BJ43" s="117" t="str">
        <f t="shared" si="39"/>
        <v>entr</v>
      </c>
    </row>
    <row r="44" ht="15.75" customHeight="1">
      <c r="A44" s="118"/>
      <c r="B44" s="118"/>
      <c r="C44" s="127"/>
      <c r="D44" s="128"/>
      <c r="E44" s="129"/>
      <c r="F44" s="130"/>
      <c r="G44" s="131"/>
      <c r="H44" s="132"/>
      <c r="I44" s="131"/>
      <c r="J44" s="132"/>
      <c r="K44" s="111" t="str">
        <f t="shared" si="33"/>
        <v/>
      </c>
      <c r="L44" s="112"/>
      <c r="M44" s="114"/>
      <c r="N44" s="114"/>
      <c r="O44" s="115">
        <f t="shared" si="34"/>
        <v>0</v>
      </c>
      <c r="P44" s="116" t="str">
        <f t="shared" ref="P44:BJ44" si="40">IF(OR(AND(P$21&lt;=$I44,P$21&lt;=$G44,P$21&lt;=$J44,P$21&lt;=$H44),AND(P$21&lt;=$I44,P$21+7&gt;$G44,P$21&lt;=$J44,P$21+7&gt;$H44),AND(P$21+7&gt;$I44,P$21&lt;=$G44,P$21+7&gt;$J44,P$21&lt;=$H44),AND(P$21+7&gt;$I44,P$21+7&gt;$G44,P$21+7&gt;$J44,P$21+7&gt;$H44)),"entr",IF(OR(AND(P$21&lt;=$I44,P$21+7&gt;$G44,P$21&lt;=$J44,P$21&lt;=$H44),AND(P$21+7&gt;$I44,P$21+7&gt;$G44,P$21+7&gt;$J44,P$21&lt;=$H44)),"etr",IF(OR(AND(P$21+7&gt;$I44,P$21&lt;=$G44,P$21&lt;=$J44,P$21&lt;=$H44),AND(P$21+7&gt;$I44,P$21+7&gt;$G44,P$21&lt;=$J44,P$21+7&gt;$H44)),"fntr",IF(AND(P$21+7&gt;$I44,P$21+7&gt;$G44,P$21&lt;=$J44,P$21&lt;=$H44),"ftr","err"))))</f>
        <v>entr</v>
      </c>
      <c r="Q44" s="117" t="str">
        <f t="shared" si="40"/>
        <v>entr</v>
      </c>
      <c r="R44" s="117" t="str">
        <f t="shared" si="40"/>
        <v>entr</v>
      </c>
      <c r="S44" s="117" t="str">
        <f t="shared" si="40"/>
        <v>entr</v>
      </c>
      <c r="T44" s="117" t="str">
        <f t="shared" si="40"/>
        <v>entr</v>
      </c>
      <c r="U44" s="117" t="str">
        <f t="shared" si="40"/>
        <v>entr</v>
      </c>
      <c r="V44" s="117" t="str">
        <f t="shared" si="40"/>
        <v>entr</v>
      </c>
      <c r="W44" s="117" t="str">
        <f t="shared" si="40"/>
        <v>entr</v>
      </c>
      <c r="X44" s="117" t="str">
        <f t="shared" si="40"/>
        <v>entr</v>
      </c>
      <c r="Y44" s="117" t="str">
        <f t="shared" si="40"/>
        <v>entr</v>
      </c>
      <c r="Z44" s="117" t="str">
        <f t="shared" si="40"/>
        <v>entr</v>
      </c>
      <c r="AA44" s="117" t="str">
        <f t="shared" si="40"/>
        <v>entr</v>
      </c>
      <c r="AB44" s="117" t="str">
        <f t="shared" si="40"/>
        <v>entr</v>
      </c>
      <c r="AC44" s="117" t="str">
        <f t="shared" si="40"/>
        <v>entr</v>
      </c>
      <c r="AD44" s="117" t="str">
        <f t="shared" si="40"/>
        <v>entr</v>
      </c>
      <c r="AE44" s="117" t="str">
        <f t="shared" si="40"/>
        <v>entr</v>
      </c>
      <c r="AF44" s="117" t="str">
        <f t="shared" si="40"/>
        <v>entr</v>
      </c>
      <c r="AG44" s="117" t="str">
        <f t="shared" si="40"/>
        <v>entr</v>
      </c>
      <c r="AH44" s="117" t="str">
        <f t="shared" si="40"/>
        <v>entr</v>
      </c>
      <c r="AI44" s="117" t="str">
        <f t="shared" si="40"/>
        <v>entr</v>
      </c>
      <c r="AJ44" s="117" t="str">
        <f t="shared" si="40"/>
        <v>entr</v>
      </c>
      <c r="AK44" s="117" t="str">
        <f t="shared" si="40"/>
        <v>entr</v>
      </c>
      <c r="AL44" s="117" t="str">
        <f t="shared" si="40"/>
        <v>entr</v>
      </c>
      <c r="AM44" s="117" t="str">
        <f t="shared" si="40"/>
        <v>entr</v>
      </c>
      <c r="AN44" s="117" t="str">
        <f t="shared" si="40"/>
        <v>entr</v>
      </c>
      <c r="AO44" s="117" t="str">
        <f t="shared" si="40"/>
        <v>entr</v>
      </c>
      <c r="AP44" s="117" t="str">
        <f t="shared" si="40"/>
        <v>entr</v>
      </c>
      <c r="AQ44" s="117" t="str">
        <f t="shared" si="40"/>
        <v>entr</v>
      </c>
      <c r="AR44" s="117" t="str">
        <f t="shared" si="40"/>
        <v>entr</v>
      </c>
      <c r="AS44" s="117" t="str">
        <f t="shared" si="40"/>
        <v>entr</v>
      </c>
      <c r="AT44" s="117" t="str">
        <f t="shared" si="40"/>
        <v>entr</v>
      </c>
      <c r="AU44" s="117" t="str">
        <f t="shared" si="40"/>
        <v>entr</v>
      </c>
      <c r="AV44" s="117" t="str">
        <f t="shared" si="40"/>
        <v>entr</v>
      </c>
      <c r="AW44" s="117" t="str">
        <f t="shared" si="40"/>
        <v>entr</v>
      </c>
      <c r="AX44" s="117" t="str">
        <f t="shared" si="40"/>
        <v>entr</v>
      </c>
      <c r="AY44" s="117" t="str">
        <f t="shared" si="40"/>
        <v>entr</v>
      </c>
      <c r="AZ44" s="117" t="str">
        <f t="shared" si="40"/>
        <v>entr</v>
      </c>
      <c r="BA44" s="117" t="str">
        <f t="shared" si="40"/>
        <v>entr</v>
      </c>
      <c r="BB44" s="117" t="str">
        <f t="shared" si="40"/>
        <v>entr</v>
      </c>
      <c r="BC44" s="117" t="str">
        <f t="shared" si="40"/>
        <v>entr</v>
      </c>
      <c r="BD44" s="117" t="str">
        <f t="shared" si="40"/>
        <v>entr</v>
      </c>
      <c r="BE44" s="117" t="str">
        <f t="shared" si="40"/>
        <v>entr</v>
      </c>
      <c r="BF44" s="117" t="str">
        <f t="shared" si="40"/>
        <v>entr</v>
      </c>
      <c r="BG44" s="117" t="str">
        <f t="shared" si="40"/>
        <v>entr</v>
      </c>
      <c r="BH44" s="117" t="str">
        <f t="shared" si="40"/>
        <v>entr</v>
      </c>
      <c r="BI44" s="117" t="str">
        <f t="shared" si="40"/>
        <v>entr</v>
      </c>
      <c r="BJ44" s="117" t="str">
        <f t="shared" si="40"/>
        <v>entr</v>
      </c>
    </row>
    <row r="45" ht="16.5" customHeight="1">
      <c r="A45" s="118"/>
      <c r="B45" s="118"/>
      <c r="C45" s="127"/>
      <c r="D45" s="128"/>
      <c r="E45" s="129"/>
      <c r="F45" s="133"/>
      <c r="G45" s="131"/>
      <c r="H45" s="132"/>
      <c r="I45" s="131"/>
      <c r="J45" s="132"/>
      <c r="K45" s="111" t="str">
        <f t="shared" si="33"/>
        <v/>
      </c>
      <c r="L45" s="112"/>
      <c r="M45" s="114"/>
      <c r="N45" s="114"/>
      <c r="O45" s="115">
        <f t="shared" si="34"/>
        <v>0</v>
      </c>
      <c r="P45" s="116" t="str">
        <f t="shared" ref="P45:BJ45" si="41">IF(OR(AND(P$21&lt;=$I45,P$21&lt;=$G45,P$21&lt;=$J45,P$21&lt;=$H45),AND(P$21&lt;=$I45,P$21+7&gt;$G45,P$21&lt;=$J45,P$21+7&gt;$H45),AND(P$21+7&gt;$I45,P$21&lt;=$G45,P$21+7&gt;$J45,P$21&lt;=$H45),AND(P$21+7&gt;$I45,P$21+7&gt;$G45,P$21+7&gt;$J45,P$21+7&gt;$H45)),"entr",IF(OR(AND(P$21&lt;=$I45,P$21+7&gt;$G45,P$21&lt;=$J45,P$21&lt;=$H45),AND(P$21+7&gt;$I45,P$21+7&gt;$G45,P$21+7&gt;$J45,P$21&lt;=$H45)),"etr",IF(OR(AND(P$21+7&gt;$I45,P$21&lt;=$G45,P$21&lt;=$J45,P$21&lt;=$H45),AND(P$21+7&gt;$I45,P$21+7&gt;$G45,P$21&lt;=$J45,P$21+7&gt;$H45)),"fntr",IF(AND(P$21+7&gt;$I45,P$21+7&gt;$G45,P$21&lt;=$J45,P$21&lt;=$H45),"ftr","err"))))</f>
        <v>entr</v>
      </c>
      <c r="Q45" s="117" t="str">
        <f t="shared" si="41"/>
        <v>entr</v>
      </c>
      <c r="R45" s="117" t="str">
        <f t="shared" si="41"/>
        <v>entr</v>
      </c>
      <c r="S45" s="117" t="str">
        <f t="shared" si="41"/>
        <v>entr</v>
      </c>
      <c r="T45" s="117" t="str">
        <f t="shared" si="41"/>
        <v>entr</v>
      </c>
      <c r="U45" s="117" t="str">
        <f t="shared" si="41"/>
        <v>entr</v>
      </c>
      <c r="V45" s="117" t="str">
        <f t="shared" si="41"/>
        <v>entr</v>
      </c>
      <c r="W45" s="117" t="str">
        <f t="shared" si="41"/>
        <v>entr</v>
      </c>
      <c r="X45" s="117" t="str">
        <f t="shared" si="41"/>
        <v>entr</v>
      </c>
      <c r="Y45" s="117" t="str">
        <f t="shared" si="41"/>
        <v>entr</v>
      </c>
      <c r="Z45" s="117" t="str">
        <f t="shared" si="41"/>
        <v>entr</v>
      </c>
      <c r="AA45" s="117" t="str">
        <f t="shared" si="41"/>
        <v>entr</v>
      </c>
      <c r="AB45" s="117" t="str">
        <f t="shared" si="41"/>
        <v>entr</v>
      </c>
      <c r="AC45" s="117" t="str">
        <f t="shared" si="41"/>
        <v>entr</v>
      </c>
      <c r="AD45" s="117" t="str">
        <f t="shared" si="41"/>
        <v>entr</v>
      </c>
      <c r="AE45" s="117" t="str">
        <f t="shared" si="41"/>
        <v>entr</v>
      </c>
      <c r="AF45" s="117" t="str">
        <f t="shared" si="41"/>
        <v>entr</v>
      </c>
      <c r="AG45" s="117" t="str">
        <f t="shared" si="41"/>
        <v>entr</v>
      </c>
      <c r="AH45" s="117" t="str">
        <f t="shared" si="41"/>
        <v>entr</v>
      </c>
      <c r="AI45" s="117" t="str">
        <f t="shared" si="41"/>
        <v>entr</v>
      </c>
      <c r="AJ45" s="117" t="str">
        <f t="shared" si="41"/>
        <v>entr</v>
      </c>
      <c r="AK45" s="117" t="str">
        <f t="shared" si="41"/>
        <v>entr</v>
      </c>
      <c r="AL45" s="117" t="str">
        <f t="shared" si="41"/>
        <v>entr</v>
      </c>
      <c r="AM45" s="117" t="str">
        <f t="shared" si="41"/>
        <v>entr</v>
      </c>
      <c r="AN45" s="117" t="str">
        <f t="shared" si="41"/>
        <v>entr</v>
      </c>
      <c r="AO45" s="117" t="str">
        <f t="shared" si="41"/>
        <v>entr</v>
      </c>
      <c r="AP45" s="117" t="str">
        <f t="shared" si="41"/>
        <v>entr</v>
      </c>
      <c r="AQ45" s="117" t="str">
        <f t="shared" si="41"/>
        <v>entr</v>
      </c>
      <c r="AR45" s="117" t="str">
        <f t="shared" si="41"/>
        <v>entr</v>
      </c>
      <c r="AS45" s="117" t="str">
        <f t="shared" si="41"/>
        <v>entr</v>
      </c>
      <c r="AT45" s="117" t="str">
        <f t="shared" si="41"/>
        <v>entr</v>
      </c>
      <c r="AU45" s="117" t="str">
        <f t="shared" si="41"/>
        <v>entr</v>
      </c>
      <c r="AV45" s="117" t="str">
        <f t="shared" si="41"/>
        <v>entr</v>
      </c>
      <c r="AW45" s="117" t="str">
        <f t="shared" si="41"/>
        <v>entr</v>
      </c>
      <c r="AX45" s="117" t="str">
        <f t="shared" si="41"/>
        <v>entr</v>
      </c>
      <c r="AY45" s="117" t="str">
        <f t="shared" si="41"/>
        <v>entr</v>
      </c>
      <c r="AZ45" s="117" t="str">
        <f t="shared" si="41"/>
        <v>entr</v>
      </c>
      <c r="BA45" s="117" t="str">
        <f t="shared" si="41"/>
        <v>entr</v>
      </c>
      <c r="BB45" s="117" t="str">
        <f t="shared" si="41"/>
        <v>entr</v>
      </c>
      <c r="BC45" s="117" t="str">
        <f t="shared" si="41"/>
        <v>entr</v>
      </c>
      <c r="BD45" s="117" t="str">
        <f t="shared" si="41"/>
        <v>entr</v>
      </c>
      <c r="BE45" s="117" t="str">
        <f t="shared" si="41"/>
        <v>entr</v>
      </c>
      <c r="BF45" s="117" t="str">
        <f t="shared" si="41"/>
        <v>entr</v>
      </c>
      <c r="BG45" s="117" t="str">
        <f t="shared" si="41"/>
        <v>entr</v>
      </c>
      <c r="BH45" s="117" t="str">
        <f t="shared" si="41"/>
        <v>entr</v>
      </c>
      <c r="BI45" s="117" t="str">
        <f t="shared" si="41"/>
        <v>entr</v>
      </c>
      <c r="BJ45" s="117" t="str">
        <f t="shared" si="41"/>
        <v>entr</v>
      </c>
    </row>
    <row r="46" ht="16.5" customHeight="1">
      <c r="A46" s="104"/>
      <c r="B46" s="104"/>
      <c r="C46" s="135"/>
      <c r="D46" s="107"/>
      <c r="E46" s="108">
        <f>SUM(E47:E52)</f>
        <v>0</v>
      </c>
      <c r="F46" s="136" t="str">
        <f>SUMPRODUCT(E47:E52,F47:F52)/SUM(E47:E52)</f>
        <v>#DIV/0!</v>
      </c>
      <c r="G46" s="110">
        <f>MIN(G47:G52)</f>
        <v>0</v>
      </c>
      <c r="H46" s="110">
        <f>MAX(H47:H52)</f>
        <v>0</v>
      </c>
      <c r="I46" s="110">
        <f>MIN(I47:I52)</f>
        <v>0</v>
      </c>
      <c r="J46" s="110">
        <f>MAX(J47:J52)</f>
        <v>0</v>
      </c>
      <c r="K46" s="111" t="str">
        <f t="shared" si="33"/>
        <v/>
      </c>
      <c r="L46" s="112"/>
      <c r="M46" s="114"/>
      <c r="N46" s="114"/>
      <c r="O46" s="115">
        <f t="shared" si="34"/>
        <v>0</v>
      </c>
      <c r="P46" s="116" t="str">
        <f t="shared" ref="P46:AG46" si="42">IF(OR(AND(P$21+6&lt;=$I46,P$21+6&lt;=$G46,P$21+6&lt;=$J46,P$21+6&lt;=$H46),AND(P$21+6&lt;=$I46,P$21+6&gt;$G46,P$21+6&lt;=$J46,P$21+6&gt;$H46),AND(P$21+6&gt;$I46,P$21+6&lt;=$G46,P$21+6&gt;$J46,P$21+6&lt;=$H46),AND(P$21+6&gt;$I46,P$21+6&gt;$G46,P$21+6&gt;$J46,P$21+6&gt;$H46)),"entr",IF(OR(AND(P$21+6&lt;=$I46,P$21+6&gt;$G46,P$21+6&lt;=$J46,P$21+6&lt;=$H46),AND(P$21+6&gt;$I46,P$21+6&gt;$G46,P$21+6&gt;$J46,P$21+6&lt;=$H46)),"etr",IF(OR(AND(P$21+6&gt;$I46,P$21+6&lt;=$G46,P$21+6&lt;=$J46,P$21+6&lt;=$H46),AND(P$21+6&gt;$I46,P$21+6&gt;$G46,P$21+6&lt;=$J46,P$21+6&gt;$H46)),"fntr",IF(AND(P$21+6&gt;$I46,P$21+6&gt;$G46,P$21+6&lt;=$J46,P$21+6&lt;=$H46),"ftr","err"))))</f>
        <v>entr</v>
      </c>
      <c r="Q46" s="117" t="str">
        <f t="shared" si="42"/>
        <v>entr</v>
      </c>
      <c r="R46" s="117" t="str">
        <f t="shared" si="42"/>
        <v>entr</v>
      </c>
      <c r="S46" s="117" t="str">
        <f t="shared" si="42"/>
        <v>entr</v>
      </c>
      <c r="T46" s="117" t="str">
        <f t="shared" si="42"/>
        <v>entr</v>
      </c>
      <c r="U46" s="117" t="str">
        <f t="shared" si="42"/>
        <v>entr</v>
      </c>
      <c r="V46" s="117" t="str">
        <f t="shared" si="42"/>
        <v>entr</v>
      </c>
      <c r="W46" s="117" t="str">
        <f t="shared" si="42"/>
        <v>entr</v>
      </c>
      <c r="X46" s="117" t="str">
        <f t="shared" si="42"/>
        <v>entr</v>
      </c>
      <c r="Y46" s="117" t="str">
        <f t="shared" si="42"/>
        <v>entr</v>
      </c>
      <c r="Z46" s="117" t="str">
        <f t="shared" si="42"/>
        <v>entr</v>
      </c>
      <c r="AA46" s="117" t="str">
        <f t="shared" si="42"/>
        <v>entr</v>
      </c>
      <c r="AB46" s="117" t="str">
        <f t="shared" si="42"/>
        <v>entr</v>
      </c>
      <c r="AC46" s="117" t="str">
        <f t="shared" si="42"/>
        <v>entr</v>
      </c>
      <c r="AD46" s="117" t="str">
        <f t="shared" si="42"/>
        <v>entr</v>
      </c>
      <c r="AE46" s="117" t="str">
        <f t="shared" si="42"/>
        <v>entr</v>
      </c>
      <c r="AF46" s="117" t="str">
        <f t="shared" si="42"/>
        <v>entr</v>
      </c>
      <c r="AG46" s="117" t="str">
        <f t="shared" si="42"/>
        <v>entr</v>
      </c>
      <c r="AH46" s="117" t="str">
        <f t="shared" ref="AH46:BJ46" si="43">IF(OR(AND(AH$21+7&lt;=$I46,AH$21+7&lt;=$G46,AH$21+7&lt;=$J46,AH$21+7&lt;=$H46),AND(AH$21+7&lt;=$I46,AH$21+7&gt;$G46,AH$21+7&lt;=$J46,AH$21+7&gt;$H46),AND(AH$21+7&gt;$I46,AH$21+7&lt;=$G46,AH$21+7&gt;$J46,AH$21+7&lt;=$H46),AND(AH$21+7&gt;$I46,AH$21+7&gt;$G46,AH$21+7&gt;$J46,AH$21+7&gt;$H46)),"entr",IF(OR(AND(AH$21+7&lt;=$I46,AH$21+7&gt;$G46,AH$21+7&lt;=$J46,AH$21+7&lt;=$H46),AND(AH$21+7&gt;$I46,AH$21+7&gt;$G46,AH$21+7&gt;$J46,AH$21+7&lt;=$H46)),"etr",IF(OR(AND(AH$21+7&gt;$I46,AH$21+7&lt;=$G46,AH$21+7&lt;=$J46,AH$21+7&lt;=$H46),AND(AH$21+7&gt;$I46,AH$21+7&gt;$G46,AH$21+7&lt;=$J46,AH$21+7&gt;$H46)),"fntr",IF(AND(AH$21+7&gt;$I46,AH$21+7&gt;$G46,AH$21+7&lt;=$J46,AH$21+7&lt;=$H46),"ftr","err"))))</f>
        <v>entr</v>
      </c>
      <c r="AI46" s="117" t="str">
        <f t="shared" si="43"/>
        <v>entr</v>
      </c>
      <c r="AJ46" s="117" t="str">
        <f t="shared" si="43"/>
        <v>entr</v>
      </c>
      <c r="AK46" s="117" t="str">
        <f t="shared" si="43"/>
        <v>entr</v>
      </c>
      <c r="AL46" s="117" t="str">
        <f t="shared" si="43"/>
        <v>entr</v>
      </c>
      <c r="AM46" s="117" t="str">
        <f t="shared" si="43"/>
        <v>entr</v>
      </c>
      <c r="AN46" s="117" t="str">
        <f t="shared" si="43"/>
        <v>entr</v>
      </c>
      <c r="AO46" s="117" t="str">
        <f t="shared" si="43"/>
        <v>entr</v>
      </c>
      <c r="AP46" s="117" t="str">
        <f t="shared" si="43"/>
        <v>entr</v>
      </c>
      <c r="AQ46" s="117" t="str">
        <f t="shared" si="43"/>
        <v>entr</v>
      </c>
      <c r="AR46" s="117" t="str">
        <f t="shared" si="43"/>
        <v>entr</v>
      </c>
      <c r="AS46" s="117" t="str">
        <f t="shared" si="43"/>
        <v>entr</v>
      </c>
      <c r="AT46" s="117" t="str">
        <f t="shared" si="43"/>
        <v>entr</v>
      </c>
      <c r="AU46" s="117" t="str">
        <f t="shared" si="43"/>
        <v>entr</v>
      </c>
      <c r="AV46" s="117" t="str">
        <f t="shared" si="43"/>
        <v>entr</v>
      </c>
      <c r="AW46" s="117" t="str">
        <f t="shared" si="43"/>
        <v>entr</v>
      </c>
      <c r="AX46" s="117" t="str">
        <f t="shared" si="43"/>
        <v>entr</v>
      </c>
      <c r="AY46" s="117" t="str">
        <f t="shared" si="43"/>
        <v>entr</v>
      </c>
      <c r="AZ46" s="117" t="str">
        <f t="shared" si="43"/>
        <v>entr</v>
      </c>
      <c r="BA46" s="117" t="str">
        <f t="shared" si="43"/>
        <v>entr</v>
      </c>
      <c r="BB46" s="117" t="str">
        <f t="shared" si="43"/>
        <v>entr</v>
      </c>
      <c r="BC46" s="117" t="str">
        <f t="shared" si="43"/>
        <v>entr</v>
      </c>
      <c r="BD46" s="117" t="str">
        <f t="shared" si="43"/>
        <v>entr</v>
      </c>
      <c r="BE46" s="117" t="str">
        <f t="shared" si="43"/>
        <v>entr</v>
      </c>
      <c r="BF46" s="117" t="str">
        <f t="shared" si="43"/>
        <v>entr</v>
      </c>
      <c r="BG46" s="117" t="str">
        <f t="shared" si="43"/>
        <v>entr</v>
      </c>
      <c r="BH46" s="117" t="str">
        <f t="shared" si="43"/>
        <v>entr</v>
      </c>
      <c r="BI46" s="117" t="str">
        <f t="shared" si="43"/>
        <v>entr</v>
      </c>
      <c r="BJ46" s="117" t="str">
        <f t="shared" si="43"/>
        <v>entr</v>
      </c>
    </row>
    <row r="47" ht="16.5" customHeight="1">
      <c r="A47" s="118"/>
      <c r="B47" s="118"/>
      <c r="C47" s="127"/>
      <c r="D47" s="128"/>
      <c r="E47" s="129"/>
      <c r="F47" s="130"/>
      <c r="G47" s="131"/>
      <c r="H47" s="132"/>
      <c r="I47" s="131"/>
      <c r="J47" s="132"/>
      <c r="K47" s="111" t="str">
        <f t="shared" si="33"/>
        <v/>
      </c>
      <c r="L47" s="126"/>
      <c r="M47" s="114"/>
      <c r="N47" s="114"/>
      <c r="O47" s="115">
        <f t="shared" si="34"/>
        <v>0</v>
      </c>
      <c r="P47" s="116" t="str">
        <f t="shared" ref="P47:AG47" si="44">IF(OR(AND(P$21+6&lt;=$I47,P$21+6&lt;=$G47,P$21+6&lt;=$J47,P$21+6&lt;=$H47),AND(P$21+6&lt;=$I47,P$21+6&gt;$G47,P$21+6&lt;=$J47,P$21+6&gt;$H47),AND(P$21+6&gt;$I47,P$21+6&lt;=$G47,P$21+6&gt;$J47,P$21+6&lt;=$H47),AND(P$21+6&gt;$I47,P$21+6&gt;$G47,P$21+6&gt;$J47,P$21+6&gt;$H47)),"entr",IF(OR(AND(P$21+6&lt;=$I47,P$21+6&gt;$G47,P$21+6&lt;=$J47,P$21+6&lt;=$H47),AND(P$21+6&gt;$I47,P$21+6&gt;$G47,P$21+6&gt;$J47,P$21+6&lt;=$H47)),"etr",IF(OR(AND(P$21+6&gt;$I47,P$21+6&lt;=$G47,P$21+6&lt;=$J47,P$21+6&lt;=$H47),AND(P$21+6&gt;$I47,P$21+6&gt;$G47,P$21+6&lt;=$J47,P$21+6&gt;$H47)),"fntr",IF(AND(P$21+6&gt;$I47,P$21+6&gt;$G47,P$21+6&lt;=$J47,P$21+6&lt;=$H47),"ftr","err"))))</f>
        <v>entr</v>
      </c>
      <c r="Q47" s="117" t="str">
        <f t="shared" si="44"/>
        <v>entr</v>
      </c>
      <c r="R47" s="117" t="str">
        <f t="shared" si="44"/>
        <v>entr</v>
      </c>
      <c r="S47" s="117" t="str">
        <f t="shared" si="44"/>
        <v>entr</v>
      </c>
      <c r="T47" s="117" t="str">
        <f t="shared" si="44"/>
        <v>entr</v>
      </c>
      <c r="U47" s="117" t="str">
        <f t="shared" si="44"/>
        <v>entr</v>
      </c>
      <c r="V47" s="117" t="str">
        <f t="shared" si="44"/>
        <v>entr</v>
      </c>
      <c r="W47" s="117" t="str">
        <f t="shared" si="44"/>
        <v>entr</v>
      </c>
      <c r="X47" s="117" t="str">
        <f t="shared" si="44"/>
        <v>entr</v>
      </c>
      <c r="Y47" s="117" t="str">
        <f t="shared" si="44"/>
        <v>entr</v>
      </c>
      <c r="Z47" s="117" t="str">
        <f t="shared" si="44"/>
        <v>entr</v>
      </c>
      <c r="AA47" s="117" t="str">
        <f t="shared" si="44"/>
        <v>entr</v>
      </c>
      <c r="AB47" s="117" t="str">
        <f t="shared" si="44"/>
        <v>entr</v>
      </c>
      <c r="AC47" s="117" t="str">
        <f t="shared" si="44"/>
        <v>entr</v>
      </c>
      <c r="AD47" s="117" t="str">
        <f t="shared" si="44"/>
        <v>entr</v>
      </c>
      <c r="AE47" s="117" t="str">
        <f t="shared" si="44"/>
        <v>entr</v>
      </c>
      <c r="AF47" s="117" t="str">
        <f t="shared" si="44"/>
        <v>entr</v>
      </c>
      <c r="AG47" s="117" t="str">
        <f t="shared" si="44"/>
        <v>entr</v>
      </c>
      <c r="AH47" s="117" t="str">
        <f t="shared" ref="AH47:BJ47" si="45">IF(OR(AND(AH$21+7&lt;=$I47,AH$21+7&lt;=$G47,AH$21+7&lt;=$J47,AH$21+7&lt;=$H47),AND(AH$21+7&lt;=$I47,AH$21+7&gt;$G47,AH$21+7&lt;=$J47,AH$21+7&gt;$H47),AND(AH$21+7&gt;$I47,AH$21+7&lt;=$G47,AH$21+7&gt;$J47,AH$21+7&lt;=$H47),AND(AH$21+7&gt;$I47,AH$21+7&gt;$G47,AH$21+7&gt;$J47,AH$21+7&gt;$H47)),"entr",IF(OR(AND(AH$21+7&lt;=$I47,AH$21+7&gt;$G47,AH$21+7&lt;=$J47,AH$21+7&lt;=$H47),AND(AH$21+7&gt;$I47,AH$21+7&gt;$G47,AH$21+7&gt;$J47,AH$21+7&lt;=$H47)),"etr",IF(OR(AND(AH$21+7&gt;$I47,AH$21+7&lt;=$G47,AH$21+7&lt;=$J47,AH$21+7&lt;=$H47),AND(AH$21+7&gt;$I47,AH$21+7&gt;$G47,AH$21+7&lt;=$J47,AH$21+7&gt;$H47)),"fntr",IF(AND(AH$21+7&gt;$I47,AH$21+7&gt;$G47,AH$21+7&lt;=$J47,AH$21+7&lt;=$H47),"ftr","err"))))</f>
        <v>entr</v>
      </c>
      <c r="AI47" s="117" t="str">
        <f t="shared" si="45"/>
        <v>entr</v>
      </c>
      <c r="AJ47" s="117" t="str">
        <f t="shared" si="45"/>
        <v>entr</v>
      </c>
      <c r="AK47" s="117" t="str">
        <f t="shared" si="45"/>
        <v>entr</v>
      </c>
      <c r="AL47" s="117" t="str">
        <f t="shared" si="45"/>
        <v>entr</v>
      </c>
      <c r="AM47" s="117" t="str">
        <f t="shared" si="45"/>
        <v>entr</v>
      </c>
      <c r="AN47" s="117" t="str">
        <f t="shared" si="45"/>
        <v>entr</v>
      </c>
      <c r="AO47" s="117" t="str">
        <f t="shared" si="45"/>
        <v>entr</v>
      </c>
      <c r="AP47" s="117" t="str">
        <f t="shared" si="45"/>
        <v>entr</v>
      </c>
      <c r="AQ47" s="117" t="str">
        <f t="shared" si="45"/>
        <v>entr</v>
      </c>
      <c r="AR47" s="117" t="str">
        <f t="shared" si="45"/>
        <v>entr</v>
      </c>
      <c r="AS47" s="117" t="str">
        <f t="shared" si="45"/>
        <v>entr</v>
      </c>
      <c r="AT47" s="117" t="str">
        <f t="shared" si="45"/>
        <v>entr</v>
      </c>
      <c r="AU47" s="117" t="str">
        <f t="shared" si="45"/>
        <v>entr</v>
      </c>
      <c r="AV47" s="117" t="str">
        <f t="shared" si="45"/>
        <v>entr</v>
      </c>
      <c r="AW47" s="117" t="str">
        <f t="shared" si="45"/>
        <v>entr</v>
      </c>
      <c r="AX47" s="117" t="str">
        <f t="shared" si="45"/>
        <v>entr</v>
      </c>
      <c r="AY47" s="117" t="str">
        <f t="shared" si="45"/>
        <v>entr</v>
      </c>
      <c r="AZ47" s="117" t="str">
        <f t="shared" si="45"/>
        <v>entr</v>
      </c>
      <c r="BA47" s="117" t="str">
        <f t="shared" si="45"/>
        <v>entr</v>
      </c>
      <c r="BB47" s="117" t="str">
        <f t="shared" si="45"/>
        <v>entr</v>
      </c>
      <c r="BC47" s="117" t="str">
        <f t="shared" si="45"/>
        <v>entr</v>
      </c>
      <c r="BD47" s="117" t="str">
        <f t="shared" si="45"/>
        <v>entr</v>
      </c>
      <c r="BE47" s="117" t="str">
        <f t="shared" si="45"/>
        <v>entr</v>
      </c>
      <c r="BF47" s="117" t="str">
        <f t="shared" si="45"/>
        <v>entr</v>
      </c>
      <c r="BG47" s="117" t="str">
        <f t="shared" si="45"/>
        <v>entr</v>
      </c>
      <c r="BH47" s="117" t="str">
        <f t="shared" si="45"/>
        <v>entr</v>
      </c>
      <c r="BI47" s="117" t="str">
        <f t="shared" si="45"/>
        <v>entr</v>
      </c>
      <c r="BJ47" s="117" t="str">
        <f t="shared" si="45"/>
        <v>entr</v>
      </c>
    </row>
    <row r="48" ht="16.5" customHeight="1">
      <c r="A48" s="118"/>
      <c r="B48" s="118"/>
      <c r="C48" s="127"/>
      <c r="D48" s="128"/>
      <c r="E48" s="129"/>
      <c r="F48" s="130"/>
      <c r="G48" s="131"/>
      <c r="H48" s="132"/>
      <c r="I48" s="131"/>
      <c r="J48" s="132"/>
      <c r="K48" s="111" t="str">
        <f t="shared" si="33"/>
        <v/>
      </c>
      <c r="L48" s="126"/>
      <c r="M48" s="114"/>
      <c r="N48" s="114"/>
      <c r="O48" s="115">
        <f t="shared" si="34"/>
        <v>0</v>
      </c>
      <c r="P48" s="116" t="str">
        <f t="shared" ref="P48:BJ48" si="46">IF(OR(AND(P$21&lt;=$I48,P$21&lt;=$G48,P$21&lt;=$J48,P$21&lt;=$H48),AND(P$21&lt;=$I48,P$21+7&gt;$G48,P$21&lt;=$J48,P$21+7&gt;$H48),AND(P$21+7&gt;$I48,P$21&lt;=$G48,P$21+7&gt;$J48,P$21&lt;=$H48),AND(P$21+7&gt;$I48,P$21+7&gt;$G48,P$21+7&gt;$J48,P$21+7&gt;$H48)),"entr",IF(OR(AND(P$21&lt;=$I48,P$21+7&gt;$G48,P$21&lt;=$J48,P$21&lt;=$H48),AND(P$21+7&gt;$I48,P$21+7&gt;$G48,P$21+7&gt;$J48,P$21&lt;=$H48)),"etr",IF(OR(AND(P$21+7&gt;$I48,P$21&lt;=$G48,P$21&lt;=$J48,P$21&lt;=$H48),AND(P$21+7&gt;$I48,P$21+7&gt;$G48,P$21&lt;=$J48,P$21+7&gt;$H48)),"fntr",IF(AND(P$21+7&gt;$I48,P$21+7&gt;$G48,P$21&lt;=$J48,P$21&lt;=$H48),"ftr","err"))))</f>
        <v>entr</v>
      </c>
      <c r="Q48" s="117" t="str">
        <f t="shared" si="46"/>
        <v>entr</v>
      </c>
      <c r="R48" s="117" t="str">
        <f t="shared" si="46"/>
        <v>entr</v>
      </c>
      <c r="S48" s="117" t="str">
        <f t="shared" si="46"/>
        <v>entr</v>
      </c>
      <c r="T48" s="117" t="str">
        <f t="shared" si="46"/>
        <v>entr</v>
      </c>
      <c r="U48" s="117" t="str">
        <f t="shared" si="46"/>
        <v>entr</v>
      </c>
      <c r="V48" s="117" t="str">
        <f t="shared" si="46"/>
        <v>entr</v>
      </c>
      <c r="W48" s="117" t="str">
        <f t="shared" si="46"/>
        <v>entr</v>
      </c>
      <c r="X48" s="117" t="str">
        <f t="shared" si="46"/>
        <v>entr</v>
      </c>
      <c r="Y48" s="117" t="str">
        <f t="shared" si="46"/>
        <v>entr</v>
      </c>
      <c r="Z48" s="117" t="str">
        <f t="shared" si="46"/>
        <v>entr</v>
      </c>
      <c r="AA48" s="117" t="str">
        <f t="shared" si="46"/>
        <v>entr</v>
      </c>
      <c r="AB48" s="117" t="str">
        <f t="shared" si="46"/>
        <v>entr</v>
      </c>
      <c r="AC48" s="117" t="str">
        <f t="shared" si="46"/>
        <v>entr</v>
      </c>
      <c r="AD48" s="117" t="str">
        <f t="shared" si="46"/>
        <v>entr</v>
      </c>
      <c r="AE48" s="117" t="str">
        <f t="shared" si="46"/>
        <v>entr</v>
      </c>
      <c r="AF48" s="117" t="str">
        <f t="shared" si="46"/>
        <v>entr</v>
      </c>
      <c r="AG48" s="117" t="str">
        <f t="shared" si="46"/>
        <v>entr</v>
      </c>
      <c r="AH48" s="117" t="str">
        <f t="shared" si="46"/>
        <v>entr</v>
      </c>
      <c r="AI48" s="117" t="str">
        <f t="shared" si="46"/>
        <v>entr</v>
      </c>
      <c r="AJ48" s="117" t="str">
        <f t="shared" si="46"/>
        <v>entr</v>
      </c>
      <c r="AK48" s="117" t="str">
        <f t="shared" si="46"/>
        <v>entr</v>
      </c>
      <c r="AL48" s="117" t="str">
        <f t="shared" si="46"/>
        <v>entr</v>
      </c>
      <c r="AM48" s="117" t="str">
        <f t="shared" si="46"/>
        <v>entr</v>
      </c>
      <c r="AN48" s="117" t="str">
        <f t="shared" si="46"/>
        <v>entr</v>
      </c>
      <c r="AO48" s="117" t="str">
        <f t="shared" si="46"/>
        <v>entr</v>
      </c>
      <c r="AP48" s="117" t="str">
        <f t="shared" si="46"/>
        <v>entr</v>
      </c>
      <c r="AQ48" s="117" t="str">
        <f t="shared" si="46"/>
        <v>entr</v>
      </c>
      <c r="AR48" s="117" t="str">
        <f t="shared" si="46"/>
        <v>entr</v>
      </c>
      <c r="AS48" s="117" t="str">
        <f t="shared" si="46"/>
        <v>entr</v>
      </c>
      <c r="AT48" s="117" t="str">
        <f t="shared" si="46"/>
        <v>entr</v>
      </c>
      <c r="AU48" s="117" t="str">
        <f t="shared" si="46"/>
        <v>entr</v>
      </c>
      <c r="AV48" s="117" t="str">
        <f t="shared" si="46"/>
        <v>entr</v>
      </c>
      <c r="AW48" s="117" t="str">
        <f t="shared" si="46"/>
        <v>entr</v>
      </c>
      <c r="AX48" s="117" t="str">
        <f t="shared" si="46"/>
        <v>entr</v>
      </c>
      <c r="AY48" s="117" t="str">
        <f t="shared" si="46"/>
        <v>entr</v>
      </c>
      <c r="AZ48" s="117" t="str">
        <f t="shared" si="46"/>
        <v>entr</v>
      </c>
      <c r="BA48" s="117" t="str">
        <f t="shared" si="46"/>
        <v>entr</v>
      </c>
      <c r="BB48" s="117" t="str">
        <f t="shared" si="46"/>
        <v>entr</v>
      </c>
      <c r="BC48" s="117" t="str">
        <f t="shared" si="46"/>
        <v>entr</v>
      </c>
      <c r="BD48" s="117" t="str">
        <f t="shared" si="46"/>
        <v>entr</v>
      </c>
      <c r="BE48" s="117" t="str">
        <f t="shared" si="46"/>
        <v>entr</v>
      </c>
      <c r="BF48" s="117" t="str">
        <f t="shared" si="46"/>
        <v>entr</v>
      </c>
      <c r="BG48" s="117" t="str">
        <f t="shared" si="46"/>
        <v>entr</v>
      </c>
      <c r="BH48" s="117" t="str">
        <f t="shared" si="46"/>
        <v>entr</v>
      </c>
      <c r="BI48" s="117" t="str">
        <f t="shared" si="46"/>
        <v>entr</v>
      </c>
      <c r="BJ48" s="117" t="str">
        <f t="shared" si="46"/>
        <v>entr</v>
      </c>
    </row>
    <row r="49" ht="16.5" customHeight="1">
      <c r="A49" s="118"/>
      <c r="B49" s="118"/>
      <c r="C49" s="127"/>
      <c r="D49" s="128"/>
      <c r="E49" s="129"/>
      <c r="F49" s="130"/>
      <c r="G49" s="131"/>
      <c r="H49" s="132"/>
      <c r="I49" s="131"/>
      <c r="J49" s="132"/>
      <c r="K49" s="111" t="str">
        <f t="shared" si="33"/>
        <v/>
      </c>
      <c r="L49" s="126"/>
      <c r="M49" s="114"/>
      <c r="N49" s="114"/>
      <c r="O49" s="115">
        <f t="shared" si="34"/>
        <v>0</v>
      </c>
      <c r="P49" s="116" t="str">
        <f t="shared" ref="P49:BJ49" si="47">IF(OR(AND(P$21&lt;=$I49,P$21&lt;=$G49,P$21&lt;=$J49,P$21&lt;=$H49),AND(P$21&lt;=$I49,P$21+7&gt;$G49,P$21&lt;=$J49,P$21+7&gt;$H49),AND(P$21+7&gt;$I49,P$21&lt;=$G49,P$21+7&gt;$J49,P$21&lt;=$H49),AND(P$21+7&gt;$I49,P$21+7&gt;$G49,P$21+7&gt;$J49,P$21+7&gt;$H49)),"entr",IF(OR(AND(P$21&lt;=$I49,P$21+7&gt;$G49,P$21&lt;=$J49,P$21&lt;=$H49),AND(P$21+7&gt;$I49,P$21+7&gt;$G49,P$21+7&gt;$J49,P$21&lt;=$H49)),"etr",IF(OR(AND(P$21+7&gt;$I49,P$21&lt;=$G49,P$21&lt;=$J49,P$21&lt;=$H49),AND(P$21+7&gt;$I49,P$21+7&gt;$G49,P$21&lt;=$J49,P$21+7&gt;$H49)),"fntr",IF(AND(P$21+7&gt;$I49,P$21+7&gt;$G49,P$21&lt;=$J49,P$21&lt;=$H49),"ftr","err"))))</f>
        <v>entr</v>
      </c>
      <c r="Q49" s="117" t="str">
        <f t="shared" si="47"/>
        <v>entr</v>
      </c>
      <c r="R49" s="117" t="str">
        <f t="shared" si="47"/>
        <v>entr</v>
      </c>
      <c r="S49" s="117" t="str">
        <f t="shared" si="47"/>
        <v>entr</v>
      </c>
      <c r="T49" s="117" t="str">
        <f t="shared" si="47"/>
        <v>entr</v>
      </c>
      <c r="U49" s="117" t="str">
        <f t="shared" si="47"/>
        <v>entr</v>
      </c>
      <c r="V49" s="117" t="str">
        <f t="shared" si="47"/>
        <v>entr</v>
      </c>
      <c r="W49" s="117" t="str">
        <f t="shared" si="47"/>
        <v>entr</v>
      </c>
      <c r="X49" s="117" t="str">
        <f t="shared" si="47"/>
        <v>entr</v>
      </c>
      <c r="Y49" s="117" t="str">
        <f t="shared" si="47"/>
        <v>entr</v>
      </c>
      <c r="Z49" s="117" t="str">
        <f t="shared" si="47"/>
        <v>entr</v>
      </c>
      <c r="AA49" s="117" t="str">
        <f t="shared" si="47"/>
        <v>entr</v>
      </c>
      <c r="AB49" s="117" t="str">
        <f t="shared" si="47"/>
        <v>entr</v>
      </c>
      <c r="AC49" s="117" t="str">
        <f t="shared" si="47"/>
        <v>entr</v>
      </c>
      <c r="AD49" s="117" t="str">
        <f t="shared" si="47"/>
        <v>entr</v>
      </c>
      <c r="AE49" s="117" t="str">
        <f t="shared" si="47"/>
        <v>entr</v>
      </c>
      <c r="AF49" s="117" t="str">
        <f t="shared" si="47"/>
        <v>entr</v>
      </c>
      <c r="AG49" s="117" t="str">
        <f t="shared" si="47"/>
        <v>entr</v>
      </c>
      <c r="AH49" s="117" t="str">
        <f t="shared" si="47"/>
        <v>entr</v>
      </c>
      <c r="AI49" s="117" t="str">
        <f t="shared" si="47"/>
        <v>entr</v>
      </c>
      <c r="AJ49" s="117" t="str">
        <f t="shared" si="47"/>
        <v>entr</v>
      </c>
      <c r="AK49" s="117" t="str">
        <f t="shared" si="47"/>
        <v>entr</v>
      </c>
      <c r="AL49" s="117" t="str">
        <f t="shared" si="47"/>
        <v>entr</v>
      </c>
      <c r="AM49" s="117" t="str">
        <f t="shared" si="47"/>
        <v>entr</v>
      </c>
      <c r="AN49" s="117" t="str">
        <f t="shared" si="47"/>
        <v>entr</v>
      </c>
      <c r="AO49" s="117" t="str">
        <f t="shared" si="47"/>
        <v>entr</v>
      </c>
      <c r="AP49" s="117" t="str">
        <f t="shared" si="47"/>
        <v>entr</v>
      </c>
      <c r="AQ49" s="117" t="str">
        <f t="shared" si="47"/>
        <v>entr</v>
      </c>
      <c r="AR49" s="117" t="str">
        <f t="shared" si="47"/>
        <v>entr</v>
      </c>
      <c r="AS49" s="117" t="str">
        <f t="shared" si="47"/>
        <v>entr</v>
      </c>
      <c r="AT49" s="117" t="str">
        <f t="shared" si="47"/>
        <v>entr</v>
      </c>
      <c r="AU49" s="117" t="str">
        <f t="shared" si="47"/>
        <v>entr</v>
      </c>
      <c r="AV49" s="117" t="str">
        <f t="shared" si="47"/>
        <v>entr</v>
      </c>
      <c r="AW49" s="117" t="str">
        <f t="shared" si="47"/>
        <v>entr</v>
      </c>
      <c r="AX49" s="117" t="str">
        <f t="shared" si="47"/>
        <v>entr</v>
      </c>
      <c r="AY49" s="117" t="str">
        <f t="shared" si="47"/>
        <v>entr</v>
      </c>
      <c r="AZ49" s="117" t="str">
        <f t="shared" si="47"/>
        <v>entr</v>
      </c>
      <c r="BA49" s="117" t="str">
        <f t="shared" si="47"/>
        <v>entr</v>
      </c>
      <c r="BB49" s="117" t="str">
        <f t="shared" si="47"/>
        <v>entr</v>
      </c>
      <c r="BC49" s="117" t="str">
        <f t="shared" si="47"/>
        <v>entr</v>
      </c>
      <c r="BD49" s="117" t="str">
        <f t="shared" si="47"/>
        <v>entr</v>
      </c>
      <c r="BE49" s="117" t="str">
        <f t="shared" si="47"/>
        <v>entr</v>
      </c>
      <c r="BF49" s="117" t="str">
        <f t="shared" si="47"/>
        <v>entr</v>
      </c>
      <c r="BG49" s="117" t="str">
        <f t="shared" si="47"/>
        <v>entr</v>
      </c>
      <c r="BH49" s="117" t="str">
        <f t="shared" si="47"/>
        <v>entr</v>
      </c>
      <c r="BI49" s="117" t="str">
        <f t="shared" si="47"/>
        <v>entr</v>
      </c>
      <c r="BJ49" s="117" t="str">
        <f t="shared" si="47"/>
        <v>entr</v>
      </c>
    </row>
    <row r="50" ht="16.5" customHeight="1">
      <c r="A50" s="118"/>
      <c r="B50" s="118"/>
      <c r="C50" s="127"/>
      <c r="D50" s="128"/>
      <c r="E50" s="129"/>
      <c r="F50" s="130"/>
      <c r="G50" s="131"/>
      <c r="H50" s="132"/>
      <c r="I50" s="131"/>
      <c r="J50" s="132"/>
      <c r="K50" s="111" t="str">
        <f t="shared" si="33"/>
        <v/>
      </c>
      <c r="L50" s="112"/>
      <c r="M50" s="114"/>
      <c r="N50" s="114"/>
      <c r="O50" s="115">
        <f t="shared" si="34"/>
        <v>0</v>
      </c>
      <c r="P50" s="116" t="str">
        <f t="shared" ref="P50:BJ50" si="48">IF(OR(AND(P$21&lt;=$I50,P$21&lt;=$G50,P$21&lt;=$J50,P$21&lt;=$H50),AND(P$21&lt;=$I50,P$21+7&gt;$G50,P$21&lt;=$J50,P$21+7&gt;$H50),AND(P$21+7&gt;$I50,P$21&lt;=$G50,P$21+7&gt;$J50,P$21&lt;=$H50),AND(P$21+7&gt;$I50,P$21+7&gt;$G50,P$21+7&gt;$J50,P$21+7&gt;$H50)),"entr",IF(OR(AND(P$21&lt;=$I50,P$21+7&gt;$G50,P$21&lt;=$J50,P$21&lt;=$H50),AND(P$21+7&gt;$I50,P$21+7&gt;$G50,P$21+7&gt;$J50,P$21&lt;=$H50)),"etr",IF(OR(AND(P$21+7&gt;$I50,P$21&lt;=$G50,P$21&lt;=$J50,P$21&lt;=$H50),AND(P$21+7&gt;$I50,P$21+7&gt;$G50,P$21&lt;=$J50,P$21+7&gt;$H50)),"fntr",IF(AND(P$21+7&gt;$I50,P$21+7&gt;$G50,P$21&lt;=$J50,P$21&lt;=$H50),"ftr","err"))))</f>
        <v>entr</v>
      </c>
      <c r="Q50" s="117" t="str">
        <f t="shared" si="48"/>
        <v>entr</v>
      </c>
      <c r="R50" s="117" t="str">
        <f t="shared" si="48"/>
        <v>entr</v>
      </c>
      <c r="S50" s="117" t="str">
        <f t="shared" si="48"/>
        <v>entr</v>
      </c>
      <c r="T50" s="117" t="str">
        <f t="shared" si="48"/>
        <v>entr</v>
      </c>
      <c r="U50" s="117" t="str">
        <f t="shared" si="48"/>
        <v>entr</v>
      </c>
      <c r="V50" s="117" t="str">
        <f t="shared" si="48"/>
        <v>entr</v>
      </c>
      <c r="W50" s="117" t="str">
        <f t="shared" si="48"/>
        <v>entr</v>
      </c>
      <c r="X50" s="117" t="str">
        <f t="shared" si="48"/>
        <v>entr</v>
      </c>
      <c r="Y50" s="117" t="str">
        <f t="shared" si="48"/>
        <v>entr</v>
      </c>
      <c r="Z50" s="117" t="str">
        <f t="shared" si="48"/>
        <v>entr</v>
      </c>
      <c r="AA50" s="117" t="str">
        <f t="shared" si="48"/>
        <v>entr</v>
      </c>
      <c r="AB50" s="117" t="str">
        <f t="shared" si="48"/>
        <v>entr</v>
      </c>
      <c r="AC50" s="117" t="str">
        <f t="shared" si="48"/>
        <v>entr</v>
      </c>
      <c r="AD50" s="117" t="str">
        <f t="shared" si="48"/>
        <v>entr</v>
      </c>
      <c r="AE50" s="117" t="str">
        <f t="shared" si="48"/>
        <v>entr</v>
      </c>
      <c r="AF50" s="117" t="str">
        <f t="shared" si="48"/>
        <v>entr</v>
      </c>
      <c r="AG50" s="117" t="str">
        <f t="shared" si="48"/>
        <v>entr</v>
      </c>
      <c r="AH50" s="117" t="str">
        <f t="shared" si="48"/>
        <v>entr</v>
      </c>
      <c r="AI50" s="117" t="str">
        <f t="shared" si="48"/>
        <v>entr</v>
      </c>
      <c r="AJ50" s="117" t="str">
        <f t="shared" si="48"/>
        <v>entr</v>
      </c>
      <c r="AK50" s="117" t="str">
        <f t="shared" si="48"/>
        <v>entr</v>
      </c>
      <c r="AL50" s="117" t="str">
        <f t="shared" si="48"/>
        <v>entr</v>
      </c>
      <c r="AM50" s="117" t="str">
        <f t="shared" si="48"/>
        <v>entr</v>
      </c>
      <c r="AN50" s="117" t="str">
        <f t="shared" si="48"/>
        <v>entr</v>
      </c>
      <c r="AO50" s="117" t="str">
        <f t="shared" si="48"/>
        <v>entr</v>
      </c>
      <c r="AP50" s="117" t="str">
        <f t="shared" si="48"/>
        <v>entr</v>
      </c>
      <c r="AQ50" s="117" t="str">
        <f t="shared" si="48"/>
        <v>entr</v>
      </c>
      <c r="AR50" s="117" t="str">
        <f t="shared" si="48"/>
        <v>entr</v>
      </c>
      <c r="AS50" s="117" t="str">
        <f t="shared" si="48"/>
        <v>entr</v>
      </c>
      <c r="AT50" s="117" t="str">
        <f t="shared" si="48"/>
        <v>entr</v>
      </c>
      <c r="AU50" s="117" t="str">
        <f t="shared" si="48"/>
        <v>entr</v>
      </c>
      <c r="AV50" s="117" t="str">
        <f t="shared" si="48"/>
        <v>entr</v>
      </c>
      <c r="AW50" s="117" t="str">
        <f t="shared" si="48"/>
        <v>entr</v>
      </c>
      <c r="AX50" s="117" t="str">
        <f t="shared" si="48"/>
        <v>entr</v>
      </c>
      <c r="AY50" s="117" t="str">
        <f t="shared" si="48"/>
        <v>entr</v>
      </c>
      <c r="AZ50" s="117" t="str">
        <f t="shared" si="48"/>
        <v>entr</v>
      </c>
      <c r="BA50" s="117" t="str">
        <f t="shared" si="48"/>
        <v>entr</v>
      </c>
      <c r="BB50" s="117" t="str">
        <f t="shared" si="48"/>
        <v>entr</v>
      </c>
      <c r="BC50" s="117" t="str">
        <f t="shared" si="48"/>
        <v>entr</v>
      </c>
      <c r="BD50" s="117" t="str">
        <f t="shared" si="48"/>
        <v>entr</v>
      </c>
      <c r="BE50" s="117" t="str">
        <f t="shared" si="48"/>
        <v>entr</v>
      </c>
      <c r="BF50" s="117" t="str">
        <f t="shared" si="48"/>
        <v>entr</v>
      </c>
      <c r="BG50" s="117" t="str">
        <f t="shared" si="48"/>
        <v>entr</v>
      </c>
      <c r="BH50" s="117" t="str">
        <f t="shared" si="48"/>
        <v>entr</v>
      </c>
      <c r="BI50" s="117" t="str">
        <f t="shared" si="48"/>
        <v>entr</v>
      </c>
      <c r="BJ50" s="117" t="str">
        <f t="shared" si="48"/>
        <v>entr</v>
      </c>
    </row>
    <row r="51" ht="15.75" customHeight="1">
      <c r="A51" s="118"/>
      <c r="B51" s="118"/>
      <c r="C51" s="127"/>
      <c r="D51" s="128"/>
      <c r="E51" s="129"/>
      <c r="F51" s="130"/>
      <c r="G51" s="131"/>
      <c r="H51" s="132"/>
      <c r="I51" s="131"/>
      <c r="J51" s="132"/>
      <c r="K51" s="111" t="str">
        <f t="shared" si="33"/>
        <v/>
      </c>
      <c r="L51" s="112"/>
      <c r="M51" s="114"/>
      <c r="N51" s="114"/>
      <c r="O51" s="115">
        <f t="shared" si="34"/>
        <v>0</v>
      </c>
      <c r="P51" s="116" t="str">
        <f t="shared" ref="P51:BJ51" si="49">IF(OR(AND(P$21&lt;=$I51,P$21&lt;=$G51,P$21&lt;=$J51,P$21&lt;=$H51),AND(P$21&lt;=$I51,P$21+7&gt;$G51,P$21&lt;=$J51,P$21+7&gt;$H51),AND(P$21+7&gt;$I51,P$21&lt;=$G51,P$21+7&gt;$J51,P$21&lt;=$H51),AND(P$21+7&gt;$I51,P$21+7&gt;$G51,P$21+7&gt;$J51,P$21+7&gt;$H51)),"entr",IF(OR(AND(P$21&lt;=$I51,P$21+7&gt;$G51,P$21&lt;=$J51,P$21&lt;=$H51),AND(P$21+7&gt;$I51,P$21+7&gt;$G51,P$21+7&gt;$J51,P$21&lt;=$H51)),"etr",IF(OR(AND(P$21+7&gt;$I51,P$21&lt;=$G51,P$21&lt;=$J51,P$21&lt;=$H51),AND(P$21+7&gt;$I51,P$21+7&gt;$G51,P$21&lt;=$J51,P$21+7&gt;$H51)),"fntr",IF(AND(P$21+7&gt;$I51,P$21+7&gt;$G51,P$21&lt;=$J51,P$21&lt;=$H51),"ftr","err"))))</f>
        <v>entr</v>
      </c>
      <c r="Q51" s="117" t="str">
        <f t="shared" si="49"/>
        <v>entr</v>
      </c>
      <c r="R51" s="117" t="str">
        <f t="shared" si="49"/>
        <v>entr</v>
      </c>
      <c r="S51" s="117" t="str">
        <f t="shared" si="49"/>
        <v>entr</v>
      </c>
      <c r="T51" s="117" t="str">
        <f t="shared" si="49"/>
        <v>entr</v>
      </c>
      <c r="U51" s="117" t="str">
        <f t="shared" si="49"/>
        <v>entr</v>
      </c>
      <c r="V51" s="117" t="str">
        <f t="shared" si="49"/>
        <v>entr</v>
      </c>
      <c r="W51" s="117" t="str">
        <f t="shared" si="49"/>
        <v>entr</v>
      </c>
      <c r="X51" s="117" t="str">
        <f t="shared" si="49"/>
        <v>entr</v>
      </c>
      <c r="Y51" s="117" t="str">
        <f t="shared" si="49"/>
        <v>entr</v>
      </c>
      <c r="Z51" s="117" t="str">
        <f t="shared" si="49"/>
        <v>entr</v>
      </c>
      <c r="AA51" s="117" t="str">
        <f t="shared" si="49"/>
        <v>entr</v>
      </c>
      <c r="AB51" s="117" t="str">
        <f t="shared" si="49"/>
        <v>entr</v>
      </c>
      <c r="AC51" s="117" t="str">
        <f t="shared" si="49"/>
        <v>entr</v>
      </c>
      <c r="AD51" s="117" t="str">
        <f t="shared" si="49"/>
        <v>entr</v>
      </c>
      <c r="AE51" s="117" t="str">
        <f t="shared" si="49"/>
        <v>entr</v>
      </c>
      <c r="AF51" s="117" t="str">
        <f t="shared" si="49"/>
        <v>entr</v>
      </c>
      <c r="AG51" s="117" t="str">
        <f t="shared" si="49"/>
        <v>entr</v>
      </c>
      <c r="AH51" s="117" t="str">
        <f t="shared" si="49"/>
        <v>entr</v>
      </c>
      <c r="AI51" s="117" t="str">
        <f t="shared" si="49"/>
        <v>entr</v>
      </c>
      <c r="AJ51" s="117" t="str">
        <f t="shared" si="49"/>
        <v>entr</v>
      </c>
      <c r="AK51" s="117" t="str">
        <f t="shared" si="49"/>
        <v>entr</v>
      </c>
      <c r="AL51" s="117" t="str">
        <f t="shared" si="49"/>
        <v>entr</v>
      </c>
      <c r="AM51" s="117" t="str">
        <f t="shared" si="49"/>
        <v>entr</v>
      </c>
      <c r="AN51" s="117" t="str">
        <f t="shared" si="49"/>
        <v>entr</v>
      </c>
      <c r="AO51" s="117" t="str">
        <f t="shared" si="49"/>
        <v>entr</v>
      </c>
      <c r="AP51" s="117" t="str">
        <f t="shared" si="49"/>
        <v>entr</v>
      </c>
      <c r="AQ51" s="117" t="str">
        <f t="shared" si="49"/>
        <v>entr</v>
      </c>
      <c r="AR51" s="117" t="str">
        <f t="shared" si="49"/>
        <v>entr</v>
      </c>
      <c r="AS51" s="117" t="str">
        <f t="shared" si="49"/>
        <v>entr</v>
      </c>
      <c r="AT51" s="117" t="str">
        <f t="shared" si="49"/>
        <v>entr</v>
      </c>
      <c r="AU51" s="117" t="str">
        <f t="shared" si="49"/>
        <v>entr</v>
      </c>
      <c r="AV51" s="117" t="str">
        <f t="shared" si="49"/>
        <v>entr</v>
      </c>
      <c r="AW51" s="117" t="str">
        <f t="shared" si="49"/>
        <v>entr</v>
      </c>
      <c r="AX51" s="117" t="str">
        <f t="shared" si="49"/>
        <v>entr</v>
      </c>
      <c r="AY51" s="117" t="str">
        <f t="shared" si="49"/>
        <v>entr</v>
      </c>
      <c r="AZ51" s="117" t="str">
        <f t="shared" si="49"/>
        <v>entr</v>
      </c>
      <c r="BA51" s="117" t="str">
        <f t="shared" si="49"/>
        <v>entr</v>
      </c>
      <c r="BB51" s="117" t="str">
        <f t="shared" si="49"/>
        <v>entr</v>
      </c>
      <c r="BC51" s="117" t="str">
        <f t="shared" si="49"/>
        <v>entr</v>
      </c>
      <c r="BD51" s="117" t="str">
        <f t="shared" si="49"/>
        <v>entr</v>
      </c>
      <c r="BE51" s="117" t="str">
        <f t="shared" si="49"/>
        <v>entr</v>
      </c>
      <c r="BF51" s="117" t="str">
        <f t="shared" si="49"/>
        <v>entr</v>
      </c>
      <c r="BG51" s="117" t="str">
        <f t="shared" si="49"/>
        <v>entr</v>
      </c>
      <c r="BH51" s="117" t="str">
        <f t="shared" si="49"/>
        <v>entr</v>
      </c>
      <c r="BI51" s="117" t="str">
        <f t="shared" si="49"/>
        <v>entr</v>
      </c>
      <c r="BJ51" s="117" t="str">
        <f t="shared" si="49"/>
        <v>entr</v>
      </c>
    </row>
    <row r="52" ht="16.5" customHeight="1">
      <c r="A52" s="118"/>
      <c r="B52" s="118"/>
      <c r="C52" s="127"/>
      <c r="D52" s="128"/>
      <c r="E52" s="129"/>
      <c r="F52" s="133"/>
      <c r="G52" s="131"/>
      <c r="H52" s="132"/>
      <c r="I52" s="131"/>
      <c r="J52" s="132"/>
      <c r="K52" s="111" t="str">
        <f t="shared" si="33"/>
        <v/>
      </c>
      <c r="L52" s="112"/>
      <c r="M52" s="114"/>
      <c r="N52" s="114"/>
      <c r="O52" s="115">
        <f t="shared" si="34"/>
        <v>0</v>
      </c>
      <c r="P52" s="116" t="str">
        <f t="shared" ref="P52:BJ52" si="50">IF(OR(AND(P$21&lt;=$I52,P$21&lt;=$G52,P$21&lt;=$J52,P$21&lt;=$H52),AND(P$21&lt;=$I52,P$21+7&gt;$G52,P$21&lt;=$J52,P$21+7&gt;$H52),AND(P$21+7&gt;$I52,P$21&lt;=$G52,P$21+7&gt;$J52,P$21&lt;=$H52),AND(P$21+7&gt;$I52,P$21+7&gt;$G52,P$21+7&gt;$J52,P$21+7&gt;$H52)),"entr",IF(OR(AND(P$21&lt;=$I52,P$21+7&gt;$G52,P$21&lt;=$J52,P$21&lt;=$H52),AND(P$21+7&gt;$I52,P$21+7&gt;$G52,P$21+7&gt;$J52,P$21&lt;=$H52)),"etr",IF(OR(AND(P$21+7&gt;$I52,P$21&lt;=$G52,P$21&lt;=$J52,P$21&lt;=$H52),AND(P$21+7&gt;$I52,P$21+7&gt;$G52,P$21&lt;=$J52,P$21+7&gt;$H52)),"fntr",IF(AND(P$21+7&gt;$I52,P$21+7&gt;$G52,P$21&lt;=$J52,P$21&lt;=$H52),"ftr","err"))))</f>
        <v>entr</v>
      </c>
      <c r="Q52" s="117" t="str">
        <f t="shared" si="50"/>
        <v>entr</v>
      </c>
      <c r="R52" s="117" t="str">
        <f t="shared" si="50"/>
        <v>entr</v>
      </c>
      <c r="S52" s="117" t="str">
        <f t="shared" si="50"/>
        <v>entr</v>
      </c>
      <c r="T52" s="117" t="str">
        <f t="shared" si="50"/>
        <v>entr</v>
      </c>
      <c r="U52" s="117" t="str">
        <f t="shared" si="50"/>
        <v>entr</v>
      </c>
      <c r="V52" s="117" t="str">
        <f t="shared" si="50"/>
        <v>entr</v>
      </c>
      <c r="W52" s="117" t="str">
        <f t="shared" si="50"/>
        <v>entr</v>
      </c>
      <c r="X52" s="117" t="str">
        <f t="shared" si="50"/>
        <v>entr</v>
      </c>
      <c r="Y52" s="117" t="str">
        <f t="shared" si="50"/>
        <v>entr</v>
      </c>
      <c r="Z52" s="117" t="str">
        <f t="shared" si="50"/>
        <v>entr</v>
      </c>
      <c r="AA52" s="117" t="str">
        <f t="shared" si="50"/>
        <v>entr</v>
      </c>
      <c r="AB52" s="117" t="str">
        <f t="shared" si="50"/>
        <v>entr</v>
      </c>
      <c r="AC52" s="117" t="str">
        <f t="shared" si="50"/>
        <v>entr</v>
      </c>
      <c r="AD52" s="117" t="str">
        <f t="shared" si="50"/>
        <v>entr</v>
      </c>
      <c r="AE52" s="117" t="str">
        <f t="shared" si="50"/>
        <v>entr</v>
      </c>
      <c r="AF52" s="117" t="str">
        <f t="shared" si="50"/>
        <v>entr</v>
      </c>
      <c r="AG52" s="117" t="str">
        <f t="shared" si="50"/>
        <v>entr</v>
      </c>
      <c r="AH52" s="117" t="str">
        <f t="shared" si="50"/>
        <v>entr</v>
      </c>
      <c r="AI52" s="117" t="str">
        <f t="shared" si="50"/>
        <v>entr</v>
      </c>
      <c r="AJ52" s="117" t="str">
        <f t="shared" si="50"/>
        <v>entr</v>
      </c>
      <c r="AK52" s="117" t="str">
        <f t="shared" si="50"/>
        <v>entr</v>
      </c>
      <c r="AL52" s="117" t="str">
        <f t="shared" si="50"/>
        <v>entr</v>
      </c>
      <c r="AM52" s="117" t="str">
        <f t="shared" si="50"/>
        <v>entr</v>
      </c>
      <c r="AN52" s="117" t="str">
        <f t="shared" si="50"/>
        <v>entr</v>
      </c>
      <c r="AO52" s="117" t="str">
        <f t="shared" si="50"/>
        <v>entr</v>
      </c>
      <c r="AP52" s="117" t="str">
        <f t="shared" si="50"/>
        <v>entr</v>
      </c>
      <c r="AQ52" s="117" t="str">
        <f t="shared" si="50"/>
        <v>entr</v>
      </c>
      <c r="AR52" s="117" t="str">
        <f t="shared" si="50"/>
        <v>entr</v>
      </c>
      <c r="AS52" s="117" t="str">
        <f t="shared" si="50"/>
        <v>entr</v>
      </c>
      <c r="AT52" s="117" t="str">
        <f t="shared" si="50"/>
        <v>entr</v>
      </c>
      <c r="AU52" s="117" t="str">
        <f t="shared" si="50"/>
        <v>entr</v>
      </c>
      <c r="AV52" s="117" t="str">
        <f t="shared" si="50"/>
        <v>entr</v>
      </c>
      <c r="AW52" s="117" t="str">
        <f t="shared" si="50"/>
        <v>entr</v>
      </c>
      <c r="AX52" s="117" t="str">
        <f t="shared" si="50"/>
        <v>entr</v>
      </c>
      <c r="AY52" s="117" t="str">
        <f t="shared" si="50"/>
        <v>entr</v>
      </c>
      <c r="AZ52" s="117" t="str">
        <f t="shared" si="50"/>
        <v>entr</v>
      </c>
      <c r="BA52" s="117" t="str">
        <f t="shared" si="50"/>
        <v>entr</v>
      </c>
      <c r="BB52" s="117" t="str">
        <f t="shared" si="50"/>
        <v>entr</v>
      </c>
      <c r="BC52" s="117" t="str">
        <f t="shared" si="50"/>
        <v>entr</v>
      </c>
      <c r="BD52" s="117" t="str">
        <f t="shared" si="50"/>
        <v>entr</v>
      </c>
      <c r="BE52" s="117" t="str">
        <f t="shared" si="50"/>
        <v>entr</v>
      </c>
      <c r="BF52" s="117" t="str">
        <f t="shared" si="50"/>
        <v>entr</v>
      </c>
      <c r="BG52" s="117" t="str">
        <f t="shared" si="50"/>
        <v>entr</v>
      </c>
      <c r="BH52" s="117" t="str">
        <f t="shared" si="50"/>
        <v>entr</v>
      </c>
      <c r="BI52" s="117" t="str">
        <f t="shared" si="50"/>
        <v>entr</v>
      </c>
      <c r="BJ52" s="117" t="str">
        <f t="shared" si="50"/>
        <v>entr</v>
      </c>
    </row>
    <row r="53" ht="16.5" customHeight="1">
      <c r="A53" s="104"/>
      <c r="B53" s="104"/>
      <c r="C53" s="135"/>
      <c r="D53" s="107"/>
      <c r="E53" s="108">
        <f>SUM(E54:E59)</f>
        <v>0</v>
      </c>
      <c r="F53" s="136" t="str">
        <f>SUMPRODUCT(E54:E59,F54:F59)/SUM(E54:E59)</f>
        <v>#DIV/0!</v>
      </c>
      <c r="G53" s="110">
        <f>MIN(G54:G59)</f>
        <v>0</v>
      </c>
      <c r="H53" s="110">
        <f>MAX(H54:H59)</f>
        <v>0</v>
      </c>
      <c r="I53" s="110">
        <f>MIN(I54:I59)</f>
        <v>0</v>
      </c>
      <c r="J53" s="110">
        <f>MAX(J54:J59)</f>
        <v>0</v>
      </c>
      <c r="K53" s="111" t="str">
        <f t="shared" si="33"/>
        <v/>
      </c>
      <c r="L53" s="112"/>
      <c r="M53" s="114"/>
      <c r="N53" s="114"/>
      <c r="O53" s="115">
        <f t="shared" si="34"/>
        <v>0</v>
      </c>
      <c r="P53" s="116" t="str">
        <f t="shared" ref="P53:AG53" si="51">IF(OR(AND(P$21+6&lt;=$I53,P$21+6&lt;=$G53,P$21+6&lt;=$J53,P$21+6&lt;=$H53),AND(P$21+6&lt;=$I53,P$21+6&gt;$G53,P$21+6&lt;=$J53,P$21+6&gt;$H53),AND(P$21+6&gt;$I53,P$21+6&lt;=$G53,P$21+6&gt;$J53,P$21+6&lt;=$H53),AND(P$21+6&gt;$I53,P$21+6&gt;$G53,P$21+6&gt;$J53,P$21+6&gt;$H53)),"entr",IF(OR(AND(P$21+6&lt;=$I53,P$21+6&gt;$G53,P$21+6&lt;=$J53,P$21+6&lt;=$H53),AND(P$21+6&gt;$I53,P$21+6&gt;$G53,P$21+6&gt;$J53,P$21+6&lt;=$H53)),"etr",IF(OR(AND(P$21+6&gt;$I53,P$21+6&lt;=$G53,P$21+6&lt;=$J53,P$21+6&lt;=$H53),AND(P$21+6&gt;$I53,P$21+6&gt;$G53,P$21+6&lt;=$J53,P$21+6&gt;$H53)),"fntr",IF(AND(P$21+6&gt;$I53,P$21+6&gt;$G53,P$21+6&lt;=$J53,P$21+6&lt;=$H53),"ftr","err"))))</f>
        <v>entr</v>
      </c>
      <c r="Q53" s="117" t="str">
        <f t="shared" si="51"/>
        <v>entr</v>
      </c>
      <c r="R53" s="117" t="str">
        <f t="shared" si="51"/>
        <v>entr</v>
      </c>
      <c r="S53" s="117" t="str">
        <f t="shared" si="51"/>
        <v>entr</v>
      </c>
      <c r="T53" s="117" t="str">
        <f t="shared" si="51"/>
        <v>entr</v>
      </c>
      <c r="U53" s="117" t="str">
        <f t="shared" si="51"/>
        <v>entr</v>
      </c>
      <c r="V53" s="117" t="str">
        <f t="shared" si="51"/>
        <v>entr</v>
      </c>
      <c r="W53" s="117" t="str">
        <f t="shared" si="51"/>
        <v>entr</v>
      </c>
      <c r="X53" s="117" t="str">
        <f t="shared" si="51"/>
        <v>entr</v>
      </c>
      <c r="Y53" s="117" t="str">
        <f t="shared" si="51"/>
        <v>entr</v>
      </c>
      <c r="Z53" s="117" t="str">
        <f t="shared" si="51"/>
        <v>entr</v>
      </c>
      <c r="AA53" s="117" t="str">
        <f t="shared" si="51"/>
        <v>entr</v>
      </c>
      <c r="AB53" s="117" t="str">
        <f t="shared" si="51"/>
        <v>entr</v>
      </c>
      <c r="AC53" s="117" t="str">
        <f t="shared" si="51"/>
        <v>entr</v>
      </c>
      <c r="AD53" s="117" t="str">
        <f t="shared" si="51"/>
        <v>entr</v>
      </c>
      <c r="AE53" s="117" t="str">
        <f t="shared" si="51"/>
        <v>entr</v>
      </c>
      <c r="AF53" s="117" t="str">
        <f t="shared" si="51"/>
        <v>entr</v>
      </c>
      <c r="AG53" s="117" t="str">
        <f t="shared" si="51"/>
        <v>entr</v>
      </c>
      <c r="AH53" s="117" t="str">
        <f t="shared" ref="AH53:BJ53" si="52">IF(OR(AND(AH$21+7&lt;=$I53,AH$21+7&lt;=$G53,AH$21+7&lt;=$J53,AH$21+7&lt;=$H53),AND(AH$21+7&lt;=$I53,AH$21+7&gt;$G53,AH$21+7&lt;=$J53,AH$21+7&gt;$H53),AND(AH$21+7&gt;$I53,AH$21+7&lt;=$G53,AH$21+7&gt;$J53,AH$21+7&lt;=$H53),AND(AH$21+7&gt;$I53,AH$21+7&gt;$G53,AH$21+7&gt;$J53,AH$21+7&gt;$H53)),"entr",IF(OR(AND(AH$21+7&lt;=$I53,AH$21+7&gt;$G53,AH$21+7&lt;=$J53,AH$21+7&lt;=$H53),AND(AH$21+7&gt;$I53,AH$21+7&gt;$G53,AH$21+7&gt;$J53,AH$21+7&lt;=$H53)),"etr",IF(OR(AND(AH$21+7&gt;$I53,AH$21+7&lt;=$G53,AH$21+7&lt;=$J53,AH$21+7&lt;=$H53),AND(AH$21+7&gt;$I53,AH$21+7&gt;$G53,AH$21+7&lt;=$J53,AH$21+7&gt;$H53)),"fntr",IF(AND(AH$21+7&gt;$I53,AH$21+7&gt;$G53,AH$21+7&lt;=$J53,AH$21+7&lt;=$H53),"ftr","err"))))</f>
        <v>entr</v>
      </c>
      <c r="AI53" s="117" t="str">
        <f t="shared" si="52"/>
        <v>entr</v>
      </c>
      <c r="AJ53" s="117" t="str">
        <f t="shared" si="52"/>
        <v>entr</v>
      </c>
      <c r="AK53" s="117" t="str">
        <f t="shared" si="52"/>
        <v>entr</v>
      </c>
      <c r="AL53" s="117" t="str">
        <f t="shared" si="52"/>
        <v>entr</v>
      </c>
      <c r="AM53" s="117" t="str">
        <f t="shared" si="52"/>
        <v>entr</v>
      </c>
      <c r="AN53" s="117" t="str">
        <f t="shared" si="52"/>
        <v>entr</v>
      </c>
      <c r="AO53" s="117" t="str">
        <f t="shared" si="52"/>
        <v>entr</v>
      </c>
      <c r="AP53" s="117" t="str">
        <f t="shared" si="52"/>
        <v>entr</v>
      </c>
      <c r="AQ53" s="117" t="str">
        <f t="shared" si="52"/>
        <v>entr</v>
      </c>
      <c r="AR53" s="117" t="str">
        <f t="shared" si="52"/>
        <v>entr</v>
      </c>
      <c r="AS53" s="117" t="str">
        <f t="shared" si="52"/>
        <v>entr</v>
      </c>
      <c r="AT53" s="117" t="str">
        <f t="shared" si="52"/>
        <v>entr</v>
      </c>
      <c r="AU53" s="117" t="str">
        <f t="shared" si="52"/>
        <v>entr</v>
      </c>
      <c r="AV53" s="117" t="str">
        <f t="shared" si="52"/>
        <v>entr</v>
      </c>
      <c r="AW53" s="117" t="str">
        <f t="shared" si="52"/>
        <v>entr</v>
      </c>
      <c r="AX53" s="117" t="str">
        <f t="shared" si="52"/>
        <v>entr</v>
      </c>
      <c r="AY53" s="117" t="str">
        <f t="shared" si="52"/>
        <v>entr</v>
      </c>
      <c r="AZ53" s="117" t="str">
        <f t="shared" si="52"/>
        <v>entr</v>
      </c>
      <c r="BA53" s="117" t="str">
        <f t="shared" si="52"/>
        <v>entr</v>
      </c>
      <c r="BB53" s="117" t="str">
        <f t="shared" si="52"/>
        <v>entr</v>
      </c>
      <c r="BC53" s="117" t="str">
        <f t="shared" si="52"/>
        <v>entr</v>
      </c>
      <c r="BD53" s="117" t="str">
        <f t="shared" si="52"/>
        <v>entr</v>
      </c>
      <c r="BE53" s="117" t="str">
        <f t="shared" si="52"/>
        <v>entr</v>
      </c>
      <c r="BF53" s="117" t="str">
        <f t="shared" si="52"/>
        <v>entr</v>
      </c>
      <c r="BG53" s="117" t="str">
        <f t="shared" si="52"/>
        <v>entr</v>
      </c>
      <c r="BH53" s="117" t="str">
        <f t="shared" si="52"/>
        <v>entr</v>
      </c>
      <c r="BI53" s="117" t="str">
        <f t="shared" si="52"/>
        <v>entr</v>
      </c>
      <c r="BJ53" s="117" t="str">
        <f t="shared" si="52"/>
        <v>entr</v>
      </c>
    </row>
    <row r="54" ht="16.5" customHeight="1">
      <c r="A54" s="118"/>
      <c r="B54" s="118"/>
      <c r="C54" s="127"/>
      <c r="D54" s="128"/>
      <c r="E54" s="129"/>
      <c r="F54" s="130"/>
      <c r="G54" s="131"/>
      <c r="H54" s="132"/>
      <c r="I54" s="131"/>
      <c r="J54" s="132"/>
      <c r="K54" s="111" t="str">
        <f t="shared" si="33"/>
        <v/>
      </c>
      <c r="L54" s="126"/>
      <c r="M54" s="114"/>
      <c r="N54" s="114"/>
      <c r="O54" s="115">
        <f t="shared" si="34"/>
        <v>0</v>
      </c>
      <c r="P54" s="116" t="str">
        <f t="shared" ref="P54:AG54" si="53">IF(OR(AND(P$21+6&lt;=$I54,P$21+6&lt;=$G54,P$21+6&lt;=$J54,P$21+6&lt;=$H54),AND(P$21+6&lt;=$I54,P$21+6&gt;$G54,P$21+6&lt;=$J54,P$21+6&gt;$H54),AND(P$21+6&gt;$I54,P$21+6&lt;=$G54,P$21+6&gt;$J54,P$21+6&lt;=$H54),AND(P$21+6&gt;$I54,P$21+6&gt;$G54,P$21+6&gt;$J54,P$21+6&gt;$H54)),"entr",IF(OR(AND(P$21+6&lt;=$I54,P$21+6&gt;$G54,P$21+6&lt;=$J54,P$21+6&lt;=$H54),AND(P$21+6&gt;$I54,P$21+6&gt;$G54,P$21+6&gt;$J54,P$21+6&lt;=$H54)),"etr",IF(OR(AND(P$21+6&gt;$I54,P$21+6&lt;=$G54,P$21+6&lt;=$J54,P$21+6&lt;=$H54),AND(P$21+6&gt;$I54,P$21+6&gt;$G54,P$21+6&lt;=$J54,P$21+6&gt;$H54)),"fntr",IF(AND(P$21+6&gt;$I54,P$21+6&gt;$G54,P$21+6&lt;=$J54,P$21+6&lt;=$H54),"ftr","err"))))</f>
        <v>entr</v>
      </c>
      <c r="Q54" s="117" t="str">
        <f t="shared" si="53"/>
        <v>entr</v>
      </c>
      <c r="R54" s="117" t="str">
        <f t="shared" si="53"/>
        <v>entr</v>
      </c>
      <c r="S54" s="117" t="str">
        <f t="shared" si="53"/>
        <v>entr</v>
      </c>
      <c r="T54" s="117" t="str">
        <f t="shared" si="53"/>
        <v>entr</v>
      </c>
      <c r="U54" s="117" t="str">
        <f t="shared" si="53"/>
        <v>entr</v>
      </c>
      <c r="V54" s="117" t="str">
        <f t="shared" si="53"/>
        <v>entr</v>
      </c>
      <c r="W54" s="117" t="str">
        <f t="shared" si="53"/>
        <v>entr</v>
      </c>
      <c r="X54" s="117" t="str">
        <f t="shared" si="53"/>
        <v>entr</v>
      </c>
      <c r="Y54" s="117" t="str">
        <f t="shared" si="53"/>
        <v>entr</v>
      </c>
      <c r="Z54" s="117" t="str">
        <f t="shared" si="53"/>
        <v>entr</v>
      </c>
      <c r="AA54" s="117" t="str">
        <f t="shared" si="53"/>
        <v>entr</v>
      </c>
      <c r="AB54" s="117" t="str">
        <f t="shared" si="53"/>
        <v>entr</v>
      </c>
      <c r="AC54" s="117" t="str">
        <f t="shared" si="53"/>
        <v>entr</v>
      </c>
      <c r="AD54" s="117" t="str">
        <f t="shared" si="53"/>
        <v>entr</v>
      </c>
      <c r="AE54" s="117" t="str">
        <f t="shared" si="53"/>
        <v>entr</v>
      </c>
      <c r="AF54" s="117" t="str">
        <f t="shared" si="53"/>
        <v>entr</v>
      </c>
      <c r="AG54" s="117" t="str">
        <f t="shared" si="53"/>
        <v>entr</v>
      </c>
      <c r="AH54" s="117" t="str">
        <f t="shared" ref="AH54:BJ54" si="54">IF(OR(AND(AH$21+7&lt;=$I54,AH$21+7&lt;=$G54,AH$21+7&lt;=$J54,AH$21+7&lt;=$H54),AND(AH$21+7&lt;=$I54,AH$21+7&gt;$G54,AH$21+7&lt;=$J54,AH$21+7&gt;$H54),AND(AH$21+7&gt;$I54,AH$21+7&lt;=$G54,AH$21+7&gt;$J54,AH$21+7&lt;=$H54),AND(AH$21+7&gt;$I54,AH$21+7&gt;$G54,AH$21+7&gt;$J54,AH$21+7&gt;$H54)),"entr",IF(OR(AND(AH$21+7&lt;=$I54,AH$21+7&gt;$G54,AH$21+7&lt;=$J54,AH$21+7&lt;=$H54),AND(AH$21+7&gt;$I54,AH$21+7&gt;$G54,AH$21+7&gt;$J54,AH$21+7&lt;=$H54)),"etr",IF(OR(AND(AH$21+7&gt;$I54,AH$21+7&lt;=$G54,AH$21+7&lt;=$J54,AH$21+7&lt;=$H54),AND(AH$21+7&gt;$I54,AH$21+7&gt;$G54,AH$21+7&lt;=$J54,AH$21+7&gt;$H54)),"fntr",IF(AND(AH$21+7&gt;$I54,AH$21+7&gt;$G54,AH$21+7&lt;=$J54,AH$21+7&lt;=$H54),"ftr","err"))))</f>
        <v>entr</v>
      </c>
      <c r="AI54" s="117" t="str">
        <f t="shared" si="54"/>
        <v>entr</v>
      </c>
      <c r="AJ54" s="117" t="str">
        <f t="shared" si="54"/>
        <v>entr</v>
      </c>
      <c r="AK54" s="117" t="str">
        <f t="shared" si="54"/>
        <v>entr</v>
      </c>
      <c r="AL54" s="117" t="str">
        <f t="shared" si="54"/>
        <v>entr</v>
      </c>
      <c r="AM54" s="117" t="str">
        <f t="shared" si="54"/>
        <v>entr</v>
      </c>
      <c r="AN54" s="117" t="str">
        <f t="shared" si="54"/>
        <v>entr</v>
      </c>
      <c r="AO54" s="117" t="str">
        <f t="shared" si="54"/>
        <v>entr</v>
      </c>
      <c r="AP54" s="117" t="str">
        <f t="shared" si="54"/>
        <v>entr</v>
      </c>
      <c r="AQ54" s="117" t="str">
        <f t="shared" si="54"/>
        <v>entr</v>
      </c>
      <c r="AR54" s="117" t="str">
        <f t="shared" si="54"/>
        <v>entr</v>
      </c>
      <c r="AS54" s="117" t="str">
        <f t="shared" si="54"/>
        <v>entr</v>
      </c>
      <c r="AT54" s="117" t="str">
        <f t="shared" si="54"/>
        <v>entr</v>
      </c>
      <c r="AU54" s="117" t="str">
        <f t="shared" si="54"/>
        <v>entr</v>
      </c>
      <c r="AV54" s="117" t="str">
        <f t="shared" si="54"/>
        <v>entr</v>
      </c>
      <c r="AW54" s="117" t="str">
        <f t="shared" si="54"/>
        <v>entr</v>
      </c>
      <c r="AX54" s="117" t="str">
        <f t="shared" si="54"/>
        <v>entr</v>
      </c>
      <c r="AY54" s="117" t="str">
        <f t="shared" si="54"/>
        <v>entr</v>
      </c>
      <c r="AZ54" s="117" t="str">
        <f t="shared" si="54"/>
        <v>entr</v>
      </c>
      <c r="BA54" s="117" t="str">
        <f t="shared" si="54"/>
        <v>entr</v>
      </c>
      <c r="BB54" s="117" t="str">
        <f t="shared" si="54"/>
        <v>entr</v>
      </c>
      <c r="BC54" s="117" t="str">
        <f t="shared" si="54"/>
        <v>entr</v>
      </c>
      <c r="BD54" s="117" t="str">
        <f t="shared" si="54"/>
        <v>entr</v>
      </c>
      <c r="BE54" s="117" t="str">
        <f t="shared" si="54"/>
        <v>entr</v>
      </c>
      <c r="BF54" s="117" t="str">
        <f t="shared" si="54"/>
        <v>entr</v>
      </c>
      <c r="BG54" s="117" t="str">
        <f t="shared" si="54"/>
        <v>entr</v>
      </c>
      <c r="BH54" s="117" t="str">
        <f t="shared" si="54"/>
        <v>entr</v>
      </c>
      <c r="BI54" s="117" t="str">
        <f t="shared" si="54"/>
        <v>entr</v>
      </c>
      <c r="BJ54" s="117" t="str">
        <f t="shared" si="54"/>
        <v>entr</v>
      </c>
    </row>
    <row r="55" ht="16.5" customHeight="1">
      <c r="A55" s="118"/>
      <c r="B55" s="118"/>
      <c r="C55" s="127"/>
      <c r="D55" s="128"/>
      <c r="E55" s="129"/>
      <c r="F55" s="130"/>
      <c r="G55" s="131"/>
      <c r="H55" s="132"/>
      <c r="I55" s="131"/>
      <c r="J55" s="132"/>
      <c r="K55" s="111" t="str">
        <f t="shared" si="33"/>
        <v/>
      </c>
      <c r="L55" s="126"/>
      <c r="M55" s="114"/>
      <c r="N55" s="114"/>
      <c r="O55" s="115">
        <f t="shared" si="34"/>
        <v>0</v>
      </c>
      <c r="P55" s="116" t="str">
        <f t="shared" ref="P55:BJ55" si="55">IF(OR(AND(P$21&lt;=$I55,P$21&lt;=$G55,P$21&lt;=$J55,P$21&lt;=$H55),AND(P$21&lt;=$I55,P$21+7&gt;$G55,P$21&lt;=$J55,P$21+7&gt;$H55),AND(P$21+7&gt;$I55,P$21&lt;=$G55,P$21+7&gt;$J55,P$21&lt;=$H55),AND(P$21+7&gt;$I55,P$21+7&gt;$G55,P$21+7&gt;$J55,P$21+7&gt;$H55)),"entr",IF(OR(AND(P$21&lt;=$I55,P$21+7&gt;$G55,P$21&lt;=$J55,P$21&lt;=$H55),AND(P$21+7&gt;$I55,P$21+7&gt;$G55,P$21+7&gt;$J55,P$21&lt;=$H55)),"etr",IF(OR(AND(P$21+7&gt;$I55,P$21&lt;=$G55,P$21&lt;=$J55,P$21&lt;=$H55),AND(P$21+7&gt;$I55,P$21+7&gt;$G55,P$21&lt;=$J55,P$21+7&gt;$H55)),"fntr",IF(AND(P$21+7&gt;$I55,P$21+7&gt;$G55,P$21&lt;=$J55,P$21&lt;=$H55),"ftr","err"))))</f>
        <v>entr</v>
      </c>
      <c r="Q55" s="117" t="str">
        <f t="shared" si="55"/>
        <v>entr</v>
      </c>
      <c r="R55" s="117" t="str">
        <f t="shared" si="55"/>
        <v>entr</v>
      </c>
      <c r="S55" s="117" t="str">
        <f t="shared" si="55"/>
        <v>entr</v>
      </c>
      <c r="T55" s="117" t="str">
        <f t="shared" si="55"/>
        <v>entr</v>
      </c>
      <c r="U55" s="117" t="str">
        <f t="shared" si="55"/>
        <v>entr</v>
      </c>
      <c r="V55" s="117" t="str">
        <f t="shared" si="55"/>
        <v>entr</v>
      </c>
      <c r="W55" s="117" t="str">
        <f t="shared" si="55"/>
        <v>entr</v>
      </c>
      <c r="X55" s="117" t="str">
        <f t="shared" si="55"/>
        <v>entr</v>
      </c>
      <c r="Y55" s="117" t="str">
        <f t="shared" si="55"/>
        <v>entr</v>
      </c>
      <c r="Z55" s="117" t="str">
        <f t="shared" si="55"/>
        <v>entr</v>
      </c>
      <c r="AA55" s="117" t="str">
        <f t="shared" si="55"/>
        <v>entr</v>
      </c>
      <c r="AB55" s="117" t="str">
        <f t="shared" si="55"/>
        <v>entr</v>
      </c>
      <c r="AC55" s="117" t="str">
        <f t="shared" si="55"/>
        <v>entr</v>
      </c>
      <c r="AD55" s="117" t="str">
        <f t="shared" si="55"/>
        <v>entr</v>
      </c>
      <c r="AE55" s="117" t="str">
        <f t="shared" si="55"/>
        <v>entr</v>
      </c>
      <c r="AF55" s="117" t="str">
        <f t="shared" si="55"/>
        <v>entr</v>
      </c>
      <c r="AG55" s="117" t="str">
        <f t="shared" si="55"/>
        <v>entr</v>
      </c>
      <c r="AH55" s="117" t="str">
        <f t="shared" si="55"/>
        <v>entr</v>
      </c>
      <c r="AI55" s="117" t="str">
        <f t="shared" si="55"/>
        <v>entr</v>
      </c>
      <c r="AJ55" s="117" t="str">
        <f t="shared" si="55"/>
        <v>entr</v>
      </c>
      <c r="AK55" s="117" t="str">
        <f t="shared" si="55"/>
        <v>entr</v>
      </c>
      <c r="AL55" s="117" t="str">
        <f t="shared" si="55"/>
        <v>entr</v>
      </c>
      <c r="AM55" s="117" t="str">
        <f t="shared" si="55"/>
        <v>entr</v>
      </c>
      <c r="AN55" s="117" t="str">
        <f t="shared" si="55"/>
        <v>entr</v>
      </c>
      <c r="AO55" s="117" t="str">
        <f t="shared" si="55"/>
        <v>entr</v>
      </c>
      <c r="AP55" s="117" t="str">
        <f t="shared" si="55"/>
        <v>entr</v>
      </c>
      <c r="AQ55" s="117" t="str">
        <f t="shared" si="55"/>
        <v>entr</v>
      </c>
      <c r="AR55" s="117" t="str">
        <f t="shared" si="55"/>
        <v>entr</v>
      </c>
      <c r="AS55" s="117" t="str">
        <f t="shared" si="55"/>
        <v>entr</v>
      </c>
      <c r="AT55" s="117" t="str">
        <f t="shared" si="55"/>
        <v>entr</v>
      </c>
      <c r="AU55" s="117" t="str">
        <f t="shared" si="55"/>
        <v>entr</v>
      </c>
      <c r="AV55" s="117" t="str">
        <f t="shared" si="55"/>
        <v>entr</v>
      </c>
      <c r="AW55" s="117" t="str">
        <f t="shared" si="55"/>
        <v>entr</v>
      </c>
      <c r="AX55" s="117" t="str">
        <f t="shared" si="55"/>
        <v>entr</v>
      </c>
      <c r="AY55" s="117" t="str">
        <f t="shared" si="55"/>
        <v>entr</v>
      </c>
      <c r="AZ55" s="117" t="str">
        <f t="shared" si="55"/>
        <v>entr</v>
      </c>
      <c r="BA55" s="117" t="str">
        <f t="shared" si="55"/>
        <v>entr</v>
      </c>
      <c r="BB55" s="117" t="str">
        <f t="shared" si="55"/>
        <v>entr</v>
      </c>
      <c r="BC55" s="117" t="str">
        <f t="shared" si="55"/>
        <v>entr</v>
      </c>
      <c r="BD55" s="117" t="str">
        <f t="shared" si="55"/>
        <v>entr</v>
      </c>
      <c r="BE55" s="117" t="str">
        <f t="shared" si="55"/>
        <v>entr</v>
      </c>
      <c r="BF55" s="117" t="str">
        <f t="shared" si="55"/>
        <v>entr</v>
      </c>
      <c r="BG55" s="117" t="str">
        <f t="shared" si="55"/>
        <v>entr</v>
      </c>
      <c r="BH55" s="117" t="str">
        <f t="shared" si="55"/>
        <v>entr</v>
      </c>
      <c r="BI55" s="117" t="str">
        <f t="shared" si="55"/>
        <v>entr</v>
      </c>
      <c r="BJ55" s="117" t="str">
        <f t="shared" si="55"/>
        <v>entr</v>
      </c>
    </row>
    <row r="56" ht="16.5" customHeight="1">
      <c r="A56" s="118"/>
      <c r="B56" s="118"/>
      <c r="C56" s="127"/>
      <c r="D56" s="128"/>
      <c r="E56" s="129"/>
      <c r="F56" s="130"/>
      <c r="G56" s="131"/>
      <c r="H56" s="132"/>
      <c r="I56" s="131"/>
      <c r="J56" s="132"/>
      <c r="K56" s="111" t="str">
        <f t="shared" si="33"/>
        <v/>
      </c>
      <c r="L56" s="126"/>
      <c r="M56" s="114"/>
      <c r="N56" s="114"/>
      <c r="O56" s="115">
        <f t="shared" si="34"/>
        <v>0</v>
      </c>
      <c r="P56" s="116" t="str">
        <f t="shared" ref="P56:BJ56" si="56">IF(OR(AND(P$21&lt;=$I56,P$21&lt;=$G56,P$21&lt;=$J56,P$21&lt;=$H56),AND(P$21&lt;=$I56,P$21+7&gt;$G56,P$21&lt;=$J56,P$21+7&gt;$H56),AND(P$21+7&gt;$I56,P$21&lt;=$G56,P$21+7&gt;$J56,P$21&lt;=$H56),AND(P$21+7&gt;$I56,P$21+7&gt;$G56,P$21+7&gt;$J56,P$21+7&gt;$H56)),"entr",IF(OR(AND(P$21&lt;=$I56,P$21+7&gt;$G56,P$21&lt;=$J56,P$21&lt;=$H56),AND(P$21+7&gt;$I56,P$21+7&gt;$G56,P$21+7&gt;$J56,P$21&lt;=$H56)),"etr",IF(OR(AND(P$21+7&gt;$I56,P$21&lt;=$G56,P$21&lt;=$J56,P$21&lt;=$H56),AND(P$21+7&gt;$I56,P$21+7&gt;$G56,P$21&lt;=$J56,P$21+7&gt;$H56)),"fntr",IF(AND(P$21+7&gt;$I56,P$21+7&gt;$G56,P$21&lt;=$J56,P$21&lt;=$H56),"ftr","err"))))</f>
        <v>entr</v>
      </c>
      <c r="Q56" s="117" t="str">
        <f t="shared" si="56"/>
        <v>entr</v>
      </c>
      <c r="R56" s="117" t="str">
        <f t="shared" si="56"/>
        <v>entr</v>
      </c>
      <c r="S56" s="117" t="str">
        <f t="shared" si="56"/>
        <v>entr</v>
      </c>
      <c r="T56" s="117" t="str">
        <f t="shared" si="56"/>
        <v>entr</v>
      </c>
      <c r="U56" s="117" t="str">
        <f t="shared" si="56"/>
        <v>entr</v>
      </c>
      <c r="V56" s="117" t="str">
        <f t="shared" si="56"/>
        <v>entr</v>
      </c>
      <c r="W56" s="117" t="str">
        <f t="shared" si="56"/>
        <v>entr</v>
      </c>
      <c r="X56" s="117" t="str">
        <f t="shared" si="56"/>
        <v>entr</v>
      </c>
      <c r="Y56" s="117" t="str">
        <f t="shared" si="56"/>
        <v>entr</v>
      </c>
      <c r="Z56" s="117" t="str">
        <f t="shared" si="56"/>
        <v>entr</v>
      </c>
      <c r="AA56" s="117" t="str">
        <f t="shared" si="56"/>
        <v>entr</v>
      </c>
      <c r="AB56" s="117" t="str">
        <f t="shared" si="56"/>
        <v>entr</v>
      </c>
      <c r="AC56" s="117" t="str">
        <f t="shared" si="56"/>
        <v>entr</v>
      </c>
      <c r="AD56" s="117" t="str">
        <f t="shared" si="56"/>
        <v>entr</v>
      </c>
      <c r="AE56" s="117" t="str">
        <f t="shared" si="56"/>
        <v>entr</v>
      </c>
      <c r="AF56" s="117" t="str">
        <f t="shared" si="56"/>
        <v>entr</v>
      </c>
      <c r="AG56" s="117" t="str">
        <f t="shared" si="56"/>
        <v>entr</v>
      </c>
      <c r="AH56" s="117" t="str">
        <f t="shared" si="56"/>
        <v>entr</v>
      </c>
      <c r="AI56" s="117" t="str">
        <f t="shared" si="56"/>
        <v>entr</v>
      </c>
      <c r="AJ56" s="117" t="str">
        <f t="shared" si="56"/>
        <v>entr</v>
      </c>
      <c r="AK56" s="117" t="str">
        <f t="shared" si="56"/>
        <v>entr</v>
      </c>
      <c r="AL56" s="117" t="str">
        <f t="shared" si="56"/>
        <v>entr</v>
      </c>
      <c r="AM56" s="117" t="str">
        <f t="shared" si="56"/>
        <v>entr</v>
      </c>
      <c r="AN56" s="117" t="str">
        <f t="shared" si="56"/>
        <v>entr</v>
      </c>
      <c r="AO56" s="117" t="str">
        <f t="shared" si="56"/>
        <v>entr</v>
      </c>
      <c r="AP56" s="117" t="str">
        <f t="shared" si="56"/>
        <v>entr</v>
      </c>
      <c r="AQ56" s="117" t="str">
        <f t="shared" si="56"/>
        <v>entr</v>
      </c>
      <c r="AR56" s="117" t="str">
        <f t="shared" si="56"/>
        <v>entr</v>
      </c>
      <c r="AS56" s="117" t="str">
        <f t="shared" si="56"/>
        <v>entr</v>
      </c>
      <c r="AT56" s="117" t="str">
        <f t="shared" si="56"/>
        <v>entr</v>
      </c>
      <c r="AU56" s="117" t="str">
        <f t="shared" si="56"/>
        <v>entr</v>
      </c>
      <c r="AV56" s="117" t="str">
        <f t="shared" si="56"/>
        <v>entr</v>
      </c>
      <c r="AW56" s="117" t="str">
        <f t="shared" si="56"/>
        <v>entr</v>
      </c>
      <c r="AX56" s="117" t="str">
        <f t="shared" si="56"/>
        <v>entr</v>
      </c>
      <c r="AY56" s="117" t="str">
        <f t="shared" si="56"/>
        <v>entr</v>
      </c>
      <c r="AZ56" s="117" t="str">
        <f t="shared" si="56"/>
        <v>entr</v>
      </c>
      <c r="BA56" s="117" t="str">
        <f t="shared" si="56"/>
        <v>entr</v>
      </c>
      <c r="BB56" s="117" t="str">
        <f t="shared" si="56"/>
        <v>entr</v>
      </c>
      <c r="BC56" s="117" t="str">
        <f t="shared" si="56"/>
        <v>entr</v>
      </c>
      <c r="BD56" s="117" t="str">
        <f t="shared" si="56"/>
        <v>entr</v>
      </c>
      <c r="BE56" s="117" t="str">
        <f t="shared" si="56"/>
        <v>entr</v>
      </c>
      <c r="BF56" s="117" t="str">
        <f t="shared" si="56"/>
        <v>entr</v>
      </c>
      <c r="BG56" s="117" t="str">
        <f t="shared" si="56"/>
        <v>entr</v>
      </c>
      <c r="BH56" s="117" t="str">
        <f t="shared" si="56"/>
        <v>entr</v>
      </c>
      <c r="BI56" s="117" t="str">
        <f t="shared" si="56"/>
        <v>entr</v>
      </c>
      <c r="BJ56" s="117" t="str">
        <f t="shared" si="56"/>
        <v>entr</v>
      </c>
    </row>
    <row r="57" ht="16.5" customHeight="1">
      <c r="A57" s="118"/>
      <c r="B57" s="118"/>
      <c r="C57" s="127"/>
      <c r="D57" s="128"/>
      <c r="E57" s="129"/>
      <c r="F57" s="130"/>
      <c r="G57" s="131"/>
      <c r="H57" s="132"/>
      <c r="I57" s="131"/>
      <c r="J57" s="132"/>
      <c r="K57" s="111" t="str">
        <f t="shared" si="33"/>
        <v/>
      </c>
      <c r="L57" s="112"/>
      <c r="M57" s="114"/>
      <c r="N57" s="114"/>
      <c r="O57" s="115">
        <f t="shared" si="34"/>
        <v>0</v>
      </c>
      <c r="P57" s="116" t="str">
        <f t="shared" ref="P57:BJ57" si="57">IF(OR(AND(P$21&lt;=$I57,P$21&lt;=$G57,P$21&lt;=$J57,P$21&lt;=$H57),AND(P$21&lt;=$I57,P$21+7&gt;$G57,P$21&lt;=$J57,P$21+7&gt;$H57),AND(P$21+7&gt;$I57,P$21&lt;=$G57,P$21+7&gt;$J57,P$21&lt;=$H57),AND(P$21+7&gt;$I57,P$21+7&gt;$G57,P$21+7&gt;$J57,P$21+7&gt;$H57)),"entr",IF(OR(AND(P$21&lt;=$I57,P$21+7&gt;$G57,P$21&lt;=$J57,P$21&lt;=$H57),AND(P$21+7&gt;$I57,P$21+7&gt;$G57,P$21+7&gt;$J57,P$21&lt;=$H57)),"etr",IF(OR(AND(P$21+7&gt;$I57,P$21&lt;=$G57,P$21&lt;=$J57,P$21&lt;=$H57),AND(P$21+7&gt;$I57,P$21+7&gt;$G57,P$21&lt;=$J57,P$21+7&gt;$H57)),"fntr",IF(AND(P$21+7&gt;$I57,P$21+7&gt;$G57,P$21&lt;=$J57,P$21&lt;=$H57),"ftr","err"))))</f>
        <v>entr</v>
      </c>
      <c r="Q57" s="117" t="str">
        <f t="shared" si="57"/>
        <v>entr</v>
      </c>
      <c r="R57" s="117" t="str">
        <f t="shared" si="57"/>
        <v>entr</v>
      </c>
      <c r="S57" s="117" t="str">
        <f t="shared" si="57"/>
        <v>entr</v>
      </c>
      <c r="T57" s="117" t="str">
        <f t="shared" si="57"/>
        <v>entr</v>
      </c>
      <c r="U57" s="117" t="str">
        <f t="shared" si="57"/>
        <v>entr</v>
      </c>
      <c r="V57" s="117" t="str">
        <f t="shared" si="57"/>
        <v>entr</v>
      </c>
      <c r="W57" s="117" t="str">
        <f t="shared" si="57"/>
        <v>entr</v>
      </c>
      <c r="X57" s="117" t="str">
        <f t="shared" si="57"/>
        <v>entr</v>
      </c>
      <c r="Y57" s="117" t="str">
        <f t="shared" si="57"/>
        <v>entr</v>
      </c>
      <c r="Z57" s="117" t="str">
        <f t="shared" si="57"/>
        <v>entr</v>
      </c>
      <c r="AA57" s="117" t="str">
        <f t="shared" si="57"/>
        <v>entr</v>
      </c>
      <c r="AB57" s="117" t="str">
        <f t="shared" si="57"/>
        <v>entr</v>
      </c>
      <c r="AC57" s="117" t="str">
        <f t="shared" si="57"/>
        <v>entr</v>
      </c>
      <c r="AD57" s="117" t="str">
        <f t="shared" si="57"/>
        <v>entr</v>
      </c>
      <c r="AE57" s="117" t="str">
        <f t="shared" si="57"/>
        <v>entr</v>
      </c>
      <c r="AF57" s="117" t="str">
        <f t="shared" si="57"/>
        <v>entr</v>
      </c>
      <c r="AG57" s="117" t="str">
        <f t="shared" si="57"/>
        <v>entr</v>
      </c>
      <c r="AH57" s="117" t="str">
        <f t="shared" si="57"/>
        <v>entr</v>
      </c>
      <c r="AI57" s="117" t="str">
        <f t="shared" si="57"/>
        <v>entr</v>
      </c>
      <c r="AJ57" s="117" t="str">
        <f t="shared" si="57"/>
        <v>entr</v>
      </c>
      <c r="AK57" s="117" t="str">
        <f t="shared" si="57"/>
        <v>entr</v>
      </c>
      <c r="AL57" s="117" t="str">
        <f t="shared" si="57"/>
        <v>entr</v>
      </c>
      <c r="AM57" s="117" t="str">
        <f t="shared" si="57"/>
        <v>entr</v>
      </c>
      <c r="AN57" s="117" t="str">
        <f t="shared" si="57"/>
        <v>entr</v>
      </c>
      <c r="AO57" s="117" t="str">
        <f t="shared" si="57"/>
        <v>entr</v>
      </c>
      <c r="AP57" s="117" t="str">
        <f t="shared" si="57"/>
        <v>entr</v>
      </c>
      <c r="AQ57" s="117" t="str">
        <f t="shared" si="57"/>
        <v>entr</v>
      </c>
      <c r="AR57" s="117" t="str">
        <f t="shared" si="57"/>
        <v>entr</v>
      </c>
      <c r="AS57" s="117" t="str">
        <f t="shared" si="57"/>
        <v>entr</v>
      </c>
      <c r="AT57" s="117" t="str">
        <f t="shared" si="57"/>
        <v>entr</v>
      </c>
      <c r="AU57" s="117" t="str">
        <f t="shared" si="57"/>
        <v>entr</v>
      </c>
      <c r="AV57" s="117" t="str">
        <f t="shared" si="57"/>
        <v>entr</v>
      </c>
      <c r="AW57" s="117" t="str">
        <f t="shared" si="57"/>
        <v>entr</v>
      </c>
      <c r="AX57" s="117" t="str">
        <f t="shared" si="57"/>
        <v>entr</v>
      </c>
      <c r="AY57" s="117" t="str">
        <f t="shared" si="57"/>
        <v>entr</v>
      </c>
      <c r="AZ57" s="117" t="str">
        <f t="shared" si="57"/>
        <v>entr</v>
      </c>
      <c r="BA57" s="117" t="str">
        <f t="shared" si="57"/>
        <v>entr</v>
      </c>
      <c r="BB57" s="117" t="str">
        <f t="shared" si="57"/>
        <v>entr</v>
      </c>
      <c r="BC57" s="117" t="str">
        <f t="shared" si="57"/>
        <v>entr</v>
      </c>
      <c r="BD57" s="117" t="str">
        <f t="shared" si="57"/>
        <v>entr</v>
      </c>
      <c r="BE57" s="117" t="str">
        <f t="shared" si="57"/>
        <v>entr</v>
      </c>
      <c r="BF57" s="117" t="str">
        <f t="shared" si="57"/>
        <v>entr</v>
      </c>
      <c r="BG57" s="117" t="str">
        <f t="shared" si="57"/>
        <v>entr</v>
      </c>
      <c r="BH57" s="117" t="str">
        <f t="shared" si="57"/>
        <v>entr</v>
      </c>
      <c r="BI57" s="117" t="str">
        <f t="shared" si="57"/>
        <v>entr</v>
      </c>
      <c r="BJ57" s="117" t="str">
        <f t="shared" si="57"/>
        <v>entr</v>
      </c>
    </row>
    <row r="58" ht="15.75" customHeight="1">
      <c r="A58" s="118"/>
      <c r="B58" s="118"/>
      <c r="C58" s="127"/>
      <c r="D58" s="128"/>
      <c r="E58" s="129"/>
      <c r="F58" s="130"/>
      <c r="G58" s="131"/>
      <c r="H58" s="132"/>
      <c r="I58" s="131"/>
      <c r="J58" s="132"/>
      <c r="K58" s="111" t="str">
        <f t="shared" si="33"/>
        <v/>
      </c>
      <c r="L58" s="112"/>
      <c r="M58" s="114"/>
      <c r="N58" s="114"/>
      <c r="O58" s="115">
        <f t="shared" si="34"/>
        <v>0</v>
      </c>
      <c r="P58" s="116" t="str">
        <f t="shared" ref="P58:BJ58" si="58">IF(OR(AND(P$21&lt;=$I58,P$21&lt;=$G58,P$21&lt;=$J58,P$21&lt;=$H58),AND(P$21&lt;=$I58,P$21+7&gt;$G58,P$21&lt;=$J58,P$21+7&gt;$H58),AND(P$21+7&gt;$I58,P$21&lt;=$G58,P$21+7&gt;$J58,P$21&lt;=$H58),AND(P$21+7&gt;$I58,P$21+7&gt;$G58,P$21+7&gt;$J58,P$21+7&gt;$H58)),"entr",IF(OR(AND(P$21&lt;=$I58,P$21+7&gt;$G58,P$21&lt;=$J58,P$21&lt;=$H58),AND(P$21+7&gt;$I58,P$21+7&gt;$G58,P$21+7&gt;$J58,P$21&lt;=$H58)),"etr",IF(OR(AND(P$21+7&gt;$I58,P$21&lt;=$G58,P$21&lt;=$J58,P$21&lt;=$H58),AND(P$21+7&gt;$I58,P$21+7&gt;$G58,P$21&lt;=$J58,P$21+7&gt;$H58)),"fntr",IF(AND(P$21+7&gt;$I58,P$21+7&gt;$G58,P$21&lt;=$J58,P$21&lt;=$H58),"ftr","err"))))</f>
        <v>entr</v>
      </c>
      <c r="Q58" s="117" t="str">
        <f t="shared" si="58"/>
        <v>entr</v>
      </c>
      <c r="R58" s="117" t="str">
        <f t="shared" si="58"/>
        <v>entr</v>
      </c>
      <c r="S58" s="117" t="str">
        <f t="shared" si="58"/>
        <v>entr</v>
      </c>
      <c r="T58" s="117" t="str">
        <f t="shared" si="58"/>
        <v>entr</v>
      </c>
      <c r="U58" s="117" t="str">
        <f t="shared" si="58"/>
        <v>entr</v>
      </c>
      <c r="V58" s="117" t="str">
        <f t="shared" si="58"/>
        <v>entr</v>
      </c>
      <c r="W58" s="117" t="str">
        <f t="shared" si="58"/>
        <v>entr</v>
      </c>
      <c r="X58" s="117" t="str">
        <f t="shared" si="58"/>
        <v>entr</v>
      </c>
      <c r="Y58" s="117" t="str">
        <f t="shared" si="58"/>
        <v>entr</v>
      </c>
      <c r="Z58" s="117" t="str">
        <f t="shared" si="58"/>
        <v>entr</v>
      </c>
      <c r="AA58" s="117" t="str">
        <f t="shared" si="58"/>
        <v>entr</v>
      </c>
      <c r="AB58" s="117" t="str">
        <f t="shared" si="58"/>
        <v>entr</v>
      </c>
      <c r="AC58" s="117" t="str">
        <f t="shared" si="58"/>
        <v>entr</v>
      </c>
      <c r="AD58" s="117" t="str">
        <f t="shared" si="58"/>
        <v>entr</v>
      </c>
      <c r="AE58" s="117" t="str">
        <f t="shared" si="58"/>
        <v>entr</v>
      </c>
      <c r="AF58" s="117" t="str">
        <f t="shared" si="58"/>
        <v>entr</v>
      </c>
      <c r="AG58" s="117" t="str">
        <f t="shared" si="58"/>
        <v>entr</v>
      </c>
      <c r="AH58" s="117" t="str">
        <f t="shared" si="58"/>
        <v>entr</v>
      </c>
      <c r="AI58" s="117" t="str">
        <f t="shared" si="58"/>
        <v>entr</v>
      </c>
      <c r="AJ58" s="117" t="str">
        <f t="shared" si="58"/>
        <v>entr</v>
      </c>
      <c r="AK58" s="117" t="str">
        <f t="shared" si="58"/>
        <v>entr</v>
      </c>
      <c r="AL58" s="117" t="str">
        <f t="shared" si="58"/>
        <v>entr</v>
      </c>
      <c r="AM58" s="117" t="str">
        <f t="shared" si="58"/>
        <v>entr</v>
      </c>
      <c r="AN58" s="117" t="str">
        <f t="shared" si="58"/>
        <v>entr</v>
      </c>
      <c r="AO58" s="117" t="str">
        <f t="shared" si="58"/>
        <v>entr</v>
      </c>
      <c r="AP58" s="117" t="str">
        <f t="shared" si="58"/>
        <v>entr</v>
      </c>
      <c r="AQ58" s="117" t="str">
        <f t="shared" si="58"/>
        <v>entr</v>
      </c>
      <c r="AR58" s="117" t="str">
        <f t="shared" si="58"/>
        <v>entr</v>
      </c>
      <c r="AS58" s="117" t="str">
        <f t="shared" si="58"/>
        <v>entr</v>
      </c>
      <c r="AT58" s="117" t="str">
        <f t="shared" si="58"/>
        <v>entr</v>
      </c>
      <c r="AU58" s="117" t="str">
        <f t="shared" si="58"/>
        <v>entr</v>
      </c>
      <c r="AV58" s="117" t="str">
        <f t="shared" si="58"/>
        <v>entr</v>
      </c>
      <c r="AW58" s="117" t="str">
        <f t="shared" si="58"/>
        <v>entr</v>
      </c>
      <c r="AX58" s="117" t="str">
        <f t="shared" si="58"/>
        <v>entr</v>
      </c>
      <c r="AY58" s="117" t="str">
        <f t="shared" si="58"/>
        <v>entr</v>
      </c>
      <c r="AZ58" s="117" t="str">
        <f t="shared" si="58"/>
        <v>entr</v>
      </c>
      <c r="BA58" s="117" t="str">
        <f t="shared" si="58"/>
        <v>entr</v>
      </c>
      <c r="BB58" s="117" t="str">
        <f t="shared" si="58"/>
        <v>entr</v>
      </c>
      <c r="BC58" s="117" t="str">
        <f t="shared" si="58"/>
        <v>entr</v>
      </c>
      <c r="BD58" s="117" t="str">
        <f t="shared" si="58"/>
        <v>entr</v>
      </c>
      <c r="BE58" s="117" t="str">
        <f t="shared" si="58"/>
        <v>entr</v>
      </c>
      <c r="BF58" s="117" t="str">
        <f t="shared" si="58"/>
        <v>entr</v>
      </c>
      <c r="BG58" s="117" t="str">
        <f t="shared" si="58"/>
        <v>entr</v>
      </c>
      <c r="BH58" s="117" t="str">
        <f t="shared" si="58"/>
        <v>entr</v>
      </c>
      <c r="BI58" s="117" t="str">
        <f t="shared" si="58"/>
        <v>entr</v>
      </c>
      <c r="BJ58" s="117" t="str">
        <f t="shared" si="58"/>
        <v>entr</v>
      </c>
    </row>
    <row r="59" ht="16.5" customHeight="1">
      <c r="A59" s="118"/>
      <c r="B59" s="118"/>
      <c r="C59" s="127"/>
      <c r="D59" s="128"/>
      <c r="E59" s="129"/>
      <c r="F59" s="133"/>
      <c r="G59" s="131"/>
      <c r="H59" s="132"/>
      <c r="I59" s="131"/>
      <c r="J59" s="132"/>
      <c r="K59" s="111" t="str">
        <f t="shared" si="33"/>
        <v/>
      </c>
      <c r="L59" s="112"/>
      <c r="M59" s="114"/>
      <c r="N59" s="114"/>
      <c r="O59" s="115">
        <f t="shared" si="34"/>
        <v>0</v>
      </c>
      <c r="P59" s="116" t="str">
        <f t="shared" ref="P59:BJ59" si="59">IF(OR(AND(P$21&lt;=$I59,P$21&lt;=$G59,P$21&lt;=$J59,P$21&lt;=$H59),AND(P$21&lt;=$I59,P$21+7&gt;$G59,P$21&lt;=$J59,P$21+7&gt;$H59),AND(P$21+7&gt;$I59,P$21&lt;=$G59,P$21+7&gt;$J59,P$21&lt;=$H59),AND(P$21+7&gt;$I59,P$21+7&gt;$G59,P$21+7&gt;$J59,P$21+7&gt;$H59)),"entr",IF(OR(AND(P$21&lt;=$I59,P$21+7&gt;$G59,P$21&lt;=$J59,P$21&lt;=$H59),AND(P$21+7&gt;$I59,P$21+7&gt;$G59,P$21+7&gt;$J59,P$21&lt;=$H59)),"etr",IF(OR(AND(P$21+7&gt;$I59,P$21&lt;=$G59,P$21&lt;=$J59,P$21&lt;=$H59),AND(P$21+7&gt;$I59,P$21+7&gt;$G59,P$21&lt;=$J59,P$21+7&gt;$H59)),"fntr",IF(AND(P$21+7&gt;$I59,P$21+7&gt;$G59,P$21&lt;=$J59,P$21&lt;=$H59),"ftr","err"))))</f>
        <v>entr</v>
      </c>
      <c r="Q59" s="117" t="str">
        <f t="shared" si="59"/>
        <v>entr</v>
      </c>
      <c r="R59" s="117" t="str">
        <f t="shared" si="59"/>
        <v>entr</v>
      </c>
      <c r="S59" s="117" t="str">
        <f t="shared" si="59"/>
        <v>entr</v>
      </c>
      <c r="T59" s="117" t="str">
        <f t="shared" si="59"/>
        <v>entr</v>
      </c>
      <c r="U59" s="117" t="str">
        <f t="shared" si="59"/>
        <v>entr</v>
      </c>
      <c r="V59" s="117" t="str">
        <f t="shared" si="59"/>
        <v>entr</v>
      </c>
      <c r="W59" s="117" t="str">
        <f t="shared" si="59"/>
        <v>entr</v>
      </c>
      <c r="X59" s="117" t="str">
        <f t="shared" si="59"/>
        <v>entr</v>
      </c>
      <c r="Y59" s="117" t="str">
        <f t="shared" si="59"/>
        <v>entr</v>
      </c>
      <c r="Z59" s="117" t="str">
        <f t="shared" si="59"/>
        <v>entr</v>
      </c>
      <c r="AA59" s="117" t="str">
        <f t="shared" si="59"/>
        <v>entr</v>
      </c>
      <c r="AB59" s="117" t="str">
        <f t="shared" si="59"/>
        <v>entr</v>
      </c>
      <c r="AC59" s="117" t="str">
        <f t="shared" si="59"/>
        <v>entr</v>
      </c>
      <c r="AD59" s="117" t="str">
        <f t="shared" si="59"/>
        <v>entr</v>
      </c>
      <c r="AE59" s="117" t="str">
        <f t="shared" si="59"/>
        <v>entr</v>
      </c>
      <c r="AF59" s="117" t="str">
        <f t="shared" si="59"/>
        <v>entr</v>
      </c>
      <c r="AG59" s="117" t="str">
        <f t="shared" si="59"/>
        <v>entr</v>
      </c>
      <c r="AH59" s="117" t="str">
        <f t="shared" si="59"/>
        <v>entr</v>
      </c>
      <c r="AI59" s="117" t="str">
        <f t="shared" si="59"/>
        <v>entr</v>
      </c>
      <c r="AJ59" s="117" t="str">
        <f t="shared" si="59"/>
        <v>entr</v>
      </c>
      <c r="AK59" s="117" t="str">
        <f t="shared" si="59"/>
        <v>entr</v>
      </c>
      <c r="AL59" s="117" t="str">
        <f t="shared" si="59"/>
        <v>entr</v>
      </c>
      <c r="AM59" s="117" t="str">
        <f t="shared" si="59"/>
        <v>entr</v>
      </c>
      <c r="AN59" s="117" t="str">
        <f t="shared" si="59"/>
        <v>entr</v>
      </c>
      <c r="AO59" s="117" t="str">
        <f t="shared" si="59"/>
        <v>entr</v>
      </c>
      <c r="AP59" s="117" t="str">
        <f t="shared" si="59"/>
        <v>entr</v>
      </c>
      <c r="AQ59" s="117" t="str">
        <f t="shared" si="59"/>
        <v>entr</v>
      </c>
      <c r="AR59" s="117" t="str">
        <f t="shared" si="59"/>
        <v>entr</v>
      </c>
      <c r="AS59" s="117" t="str">
        <f t="shared" si="59"/>
        <v>entr</v>
      </c>
      <c r="AT59" s="117" t="str">
        <f t="shared" si="59"/>
        <v>entr</v>
      </c>
      <c r="AU59" s="117" t="str">
        <f t="shared" si="59"/>
        <v>entr</v>
      </c>
      <c r="AV59" s="117" t="str">
        <f t="shared" si="59"/>
        <v>entr</v>
      </c>
      <c r="AW59" s="117" t="str">
        <f t="shared" si="59"/>
        <v>entr</v>
      </c>
      <c r="AX59" s="117" t="str">
        <f t="shared" si="59"/>
        <v>entr</v>
      </c>
      <c r="AY59" s="117" t="str">
        <f t="shared" si="59"/>
        <v>entr</v>
      </c>
      <c r="AZ59" s="117" t="str">
        <f t="shared" si="59"/>
        <v>entr</v>
      </c>
      <c r="BA59" s="117" t="str">
        <f t="shared" si="59"/>
        <v>entr</v>
      </c>
      <c r="BB59" s="117" t="str">
        <f t="shared" si="59"/>
        <v>entr</v>
      </c>
      <c r="BC59" s="117" t="str">
        <f t="shared" si="59"/>
        <v>entr</v>
      </c>
      <c r="BD59" s="117" t="str">
        <f t="shared" si="59"/>
        <v>entr</v>
      </c>
      <c r="BE59" s="117" t="str">
        <f t="shared" si="59"/>
        <v>entr</v>
      </c>
      <c r="BF59" s="117" t="str">
        <f t="shared" si="59"/>
        <v>entr</v>
      </c>
      <c r="BG59" s="117" t="str">
        <f t="shared" si="59"/>
        <v>entr</v>
      </c>
      <c r="BH59" s="117" t="str">
        <f t="shared" si="59"/>
        <v>entr</v>
      </c>
      <c r="BI59" s="117" t="str">
        <f t="shared" si="59"/>
        <v>entr</v>
      </c>
      <c r="BJ59" s="117" t="str">
        <f t="shared" si="59"/>
        <v>entr</v>
      </c>
    </row>
  </sheetData>
  <mergeCells count="2">
    <mergeCell ref="C1:E1"/>
    <mergeCell ref="P19:BJ19"/>
  </mergeCells>
  <conditionalFormatting sqref="P22:BJ59">
    <cfRule type="cellIs" dxfId="0" priority="1" operator="equal">
      <formula>"err"</formula>
    </cfRule>
  </conditionalFormatting>
  <conditionalFormatting sqref="P22:BJ59">
    <cfRule type="cellIs" dxfId="1" priority="2" operator="equal">
      <formula>"entr"</formula>
    </cfRule>
  </conditionalFormatting>
  <conditionalFormatting sqref="P22:BJ59">
    <cfRule type="cellIs" dxfId="2" priority="3" operator="equal">
      <formula>"fntr"</formula>
    </cfRule>
  </conditionalFormatting>
  <conditionalFormatting sqref="P22:BJ59">
    <cfRule type="cellIs" dxfId="3" priority="4" operator="equal">
      <formula>"ftr"</formula>
    </cfRule>
  </conditionalFormatting>
  <conditionalFormatting sqref="P22:BJ59">
    <cfRule type="cellIs" dxfId="4" priority="5" operator="equal">
      <formula>"etr"</formula>
    </cfRule>
  </conditionalFormatting>
  <dataValidations>
    <dataValidation type="list" allowBlank="1" showErrorMessage="1" sqref="A22:A59">
      <formula1>"Y"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.71"/>
    <col customWidth="1" min="2" max="2" width="39.43"/>
    <col customWidth="1" min="3" max="3" width="10.57"/>
    <col customWidth="1" min="4" max="4" width="10.71"/>
    <col customWidth="1" min="5" max="5" width="12.29"/>
    <col customWidth="1" min="6" max="6" width="15.86"/>
    <col customWidth="1" min="7" max="7" width="17.71"/>
    <col customWidth="1" min="8" max="10" width="12.14"/>
    <col customWidth="1" min="11" max="11" width="14.86"/>
    <col customWidth="1" min="12" max="12" width="16.43"/>
    <col customWidth="1" min="13" max="13" width="11.29"/>
    <col customWidth="1" min="14" max="14" width="10.71"/>
    <col customWidth="1" min="15" max="61" width="4.0"/>
  </cols>
  <sheetData>
    <row r="1" ht="16.5" hidden="1" customHeight="1">
      <c r="A1" s="1"/>
      <c r="B1" s="2" t="s">
        <v>0</v>
      </c>
      <c r="C1" s="3"/>
      <c r="D1" s="3"/>
      <c r="E1" s="4"/>
      <c r="F1" s="5"/>
      <c r="G1" s="6"/>
      <c r="H1" s="5"/>
      <c r="I1" s="6"/>
      <c r="J1" s="5"/>
      <c r="K1" s="7"/>
      <c r="L1" s="1"/>
      <c r="M1" s="1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ht="20.25" hidden="1" customHeight="1">
      <c r="A2" s="1"/>
      <c r="B2" s="9" t="s">
        <v>1</v>
      </c>
      <c r="C2" s="2" t="s">
        <v>2</v>
      </c>
      <c r="D2" s="11" t="s">
        <v>3</v>
      </c>
      <c r="E2" s="12"/>
      <c r="F2" s="5"/>
      <c r="G2" s="6"/>
      <c r="H2" s="5"/>
      <c r="I2" s="6"/>
      <c r="J2" s="5"/>
      <c r="K2" s="7"/>
      <c r="L2" s="1"/>
      <c r="M2" s="1"/>
      <c r="N2" s="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6.5" hidden="1" customHeight="1">
      <c r="A3" s="1"/>
      <c r="B3" s="13" t="s">
        <v>4</v>
      </c>
      <c r="C3" s="15" t="s">
        <v>5</v>
      </c>
      <c r="D3" s="15" t="s">
        <v>6</v>
      </c>
      <c r="E3" s="16"/>
      <c r="F3" s="5"/>
      <c r="G3" s="6"/>
      <c r="H3" s="5"/>
      <c r="I3" s="6"/>
      <c r="J3" s="5"/>
      <c r="K3" s="7"/>
      <c r="L3" s="1"/>
      <c r="M3" s="1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ht="16.5" hidden="1" customHeight="1">
      <c r="A4" s="1"/>
      <c r="B4" s="17"/>
      <c r="C4" s="19"/>
      <c r="D4" s="19"/>
      <c r="E4" s="16"/>
      <c r="F4" s="5"/>
      <c r="G4" s="6"/>
      <c r="H4" s="5"/>
      <c r="I4" s="6"/>
      <c r="J4" s="5"/>
      <c r="K4" s="7"/>
      <c r="L4" s="1"/>
      <c r="M4" s="1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ht="16.5" hidden="1" customHeight="1">
      <c r="A5" s="1"/>
      <c r="B5" s="17"/>
      <c r="C5" s="19"/>
      <c r="D5" s="19"/>
      <c r="E5" s="16"/>
      <c r="F5" s="5"/>
      <c r="G5" s="6"/>
      <c r="H5" s="5"/>
      <c r="I5" s="6"/>
      <c r="J5" s="5"/>
      <c r="K5" s="7"/>
      <c r="L5" s="1"/>
      <c r="M5" s="1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ht="16.5" hidden="1" customHeight="1">
      <c r="A6" s="1"/>
      <c r="B6" s="17"/>
      <c r="C6" s="19"/>
      <c r="D6" s="19"/>
      <c r="E6" s="16"/>
      <c r="F6" s="5"/>
      <c r="G6" s="6"/>
      <c r="H6" s="5"/>
      <c r="I6" s="6"/>
      <c r="J6" s="5"/>
      <c r="K6" s="7"/>
      <c r="L6" s="1"/>
      <c r="M6" s="1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ht="16.5" hidden="1" customHeight="1">
      <c r="A7" s="1"/>
      <c r="B7" s="17"/>
      <c r="C7" s="19"/>
      <c r="D7" s="19"/>
      <c r="E7" s="16"/>
      <c r="F7" s="5"/>
      <c r="G7" s="6"/>
      <c r="H7" s="5"/>
      <c r="I7" s="6"/>
      <c r="J7" s="5"/>
      <c r="K7" s="7"/>
      <c r="L7" s="1"/>
      <c r="M7" s="1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ht="16.5" hidden="1" customHeight="1">
      <c r="A8" s="1"/>
      <c r="B8" s="17"/>
      <c r="C8" s="19"/>
      <c r="D8" s="19"/>
      <c r="E8" s="16"/>
      <c r="F8" s="5"/>
      <c r="G8" s="6"/>
      <c r="H8" s="5"/>
      <c r="I8" s="6"/>
      <c r="J8" s="5"/>
      <c r="K8" s="7"/>
      <c r="L8" s="1"/>
      <c r="M8" s="1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ht="16.5" hidden="1" customHeight="1">
      <c r="A9" s="1"/>
      <c r="B9" s="17"/>
      <c r="C9" s="19"/>
      <c r="D9" s="19"/>
      <c r="E9" s="16"/>
      <c r="F9" s="5"/>
      <c r="G9" s="6"/>
      <c r="H9" s="5"/>
      <c r="I9" s="6"/>
      <c r="J9" s="5"/>
      <c r="K9" s="7"/>
      <c r="L9" s="1"/>
      <c r="M9" s="1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ht="16.5" hidden="1" customHeight="1">
      <c r="A10" s="1"/>
      <c r="B10" s="17"/>
      <c r="C10" s="19"/>
      <c r="D10" s="19"/>
      <c r="E10" s="16"/>
      <c r="F10" s="5"/>
      <c r="G10" s="6"/>
      <c r="H10" s="5"/>
      <c r="I10" s="6"/>
      <c r="J10" s="5"/>
      <c r="K10" s="7"/>
      <c r="L10" s="1"/>
      <c r="M10" s="1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ht="16.5" hidden="1" customHeight="1">
      <c r="A11" s="1"/>
      <c r="B11" s="17"/>
      <c r="C11" s="19"/>
      <c r="D11" s="19"/>
      <c r="E11" s="16"/>
      <c r="F11" s="5"/>
      <c r="G11" s="6"/>
      <c r="H11" s="5"/>
      <c r="I11" s="6"/>
      <c r="J11" s="5"/>
      <c r="K11" s="7"/>
      <c r="L11" s="1"/>
      <c r="M11" s="1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ht="16.5" hidden="1" customHeight="1">
      <c r="A12" s="1"/>
      <c r="B12" s="17"/>
      <c r="C12" s="19"/>
      <c r="D12" s="19"/>
      <c r="E12" s="16"/>
      <c r="F12" s="5"/>
      <c r="G12" s="6"/>
      <c r="H12" s="5"/>
      <c r="I12" s="6"/>
      <c r="J12" s="5"/>
      <c r="K12" s="7"/>
      <c r="L12" s="1"/>
      <c r="M12" s="1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ht="16.5" hidden="1" customHeight="1">
      <c r="A13" s="1"/>
      <c r="B13" s="17"/>
      <c r="C13" s="19"/>
      <c r="D13" s="19"/>
      <c r="E13" s="16"/>
      <c r="F13" s="5"/>
      <c r="G13" s="6"/>
      <c r="H13" s="5"/>
      <c r="I13" s="6"/>
      <c r="J13" s="5"/>
      <c r="K13" s="7"/>
      <c r="L13" s="1"/>
      <c r="M13" s="1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ht="16.5" hidden="1" customHeight="1">
      <c r="A14" s="1"/>
      <c r="B14" s="17"/>
      <c r="C14" s="19"/>
      <c r="D14" s="19"/>
      <c r="E14" s="16"/>
      <c r="F14" s="5"/>
      <c r="G14" s="6"/>
      <c r="H14" s="5"/>
      <c r="I14" s="6"/>
      <c r="J14" s="5"/>
      <c r="K14" s="7"/>
      <c r="L14" s="7" t="str">
        <f>IF(AND(AND(O$19&gt;=$H27,O$19&lt;=$I27),OR(ISBLANK($E27),$E27=0)),"tobestarted",IF(AND(AND(O$19&gt;=$H27,O$19&lt;=$I27),AND(NOT(ISBLANK($E27)),$E27&lt;&gt;1)),"running",IF(AND(AND(O$19&gt;=$H27,O$19&lt;=$I27),$E27=1),"done","")))</f>
        <v/>
      </c>
      <c r="M14" s="1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ht="16.5" hidden="1" customHeight="1">
      <c r="A15" s="1"/>
      <c r="B15" s="17"/>
      <c r="C15" s="19"/>
      <c r="D15" s="19"/>
      <c r="E15" s="16"/>
      <c r="F15" s="5"/>
      <c r="G15" s="6"/>
      <c r="H15" s="5"/>
      <c r="I15" s="6"/>
      <c r="J15" s="5"/>
      <c r="K15" s="7"/>
      <c r="L15" s="1"/>
      <c r="M15" s="1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ht="16.5" hidden="1" customHeight="1">
      <c r="A16" s="1"/>
      <c r="B16" s="17"/>
      <c r="C16" s="19"/>
      <c r="D16" s="19"/>
      <c r="E16" s="137"/>
      <c r="F16" s="138"/>
      <c r="G16" s="6"/>
      <c r="H16" s="5"/>
      <c r="I16" s="6"/>
      <c r="J16" s="5"/>
      <c r="K16" s="7"/>
      <c r="L16" s="1"/>
      <c r="M16" s="1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ht="16.5" customHeight="1">
      <c r="A17" s="1"/>
      <c r="B17" s="139"/>
      <c r="C17" s="22"/>
      <c r="D17" s="140" t="s">
        <v>101</v>
      </c>
      <c r="E17" s="141"/>
      <c r="F17" s="141"/>
      <c r="G17" s="5"/>
      <c r="H17" s="5"/>
      <c r="I17" s="5"/>
      <c r="J17" s="5"/>
      <c r="K17" s="1"/>
      <c r="L17" s="1"/>
      <c r="M17" s="1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ht="16.5" customHeight="1">
      <c r="A18" s="1"/>
      <c r="B18" s="1"/>
      <c r="C18" s="8"/>
      <c r="D18" s="142" t="s">
        <v>102</v>
      </c>
      <c r="G18" s="30" t="s">
        <v>10</v>
      </c>
      <c r="H18" s="31">
        <v>41426.0</v>
      </c>
      <c r="I18" s="5"/>
      <c r="J18" s="33"/>
      <c r="K18" s="1"/>
      <c r="L18" s="1"/>
      <c r="M18" s="1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ht="9.0" hidden="1" customHeight="1">
      <c r="A19" s="1"/>
      <c r="B19" s="1"/>
      <c r="C19" s="8"/>
      <c r="D19" s="8"/>
      <c r="E19" s="8"/>
      <c r="F19" s="34"/>
      <c r="G19" s="5"/>
      <c r="H19" s="34"/>
      <c r="I19" s="5"/>
      <c r="J19" s="5"/>
      <c r="K19" s="1"/>
      <c r="L19" s="1"/>
      <c r="M19" s="1"/>
      <c r="N19" s="8"/>
      <c r="O19" s="143">
        <f>H18+7</f>
        <v>41433</v>
      </c>
      <c r="P19" s="143">
        <f t="shared" ref="P19:BI19" si="1">O19+7</f>
        <v>41440</v>
      </c>
      <c r="Q19" s="143">
        <f t="shared" si="1"/>
        <v>41447</v>
      </c>
      <c r="R19" s="143">
        <f t="shared" si="1"/>
        <v>41454</v>
      </c>
      <c r="S19" s="143">
        <f t="shared" si="1"/>
        <v>41461</v>
      </c>
      <c r="T19" s="143">
        <f t="shared" si="1"/>
        <v>41468</v>
      </c>
      <c r="U19" s="143">
        <f t="shared" si="1"/>
        <v>41475</v>
      </c>
      <c r="V19" s="143">
        <f t="shared" si="1"/>
        <v>41482</v>
      </c>
      <c r="W19" s="143">
        <f t="shared" si="1"/>
        <v>41489</v>
      </c>
      <c r="X19" s="143">
        <f t="shared" si="1"/>
        <v>41496</v>
      </c>
      <c r="Y19" s="143">
        <f t="shared" si="1"/>
        <v>41503</v>
      </c>
      <c r="Z19" s="143">
        <f t="shared" si="1"/>
        <v>41510</v>
      </c>
      <c r="AA19" s="143">
        <f t="shared" si="1"/>
        <v>41517</v>
      </c>
      <c r="AB19" s="143">
        <f t="shared" si="1"/>
        <v>41524</v>
      </c>
      <c r="AC19" s="143">
        <f t="shared" si="1"/>
        <v>41531</v>
      </c>
      <c r="AD19" s="143">
        <f t="shared" si="1"/>
        <v>41538</v>
      </c>
      <c r="AE19" s="143">
        <f t="shared" si="1"/>
        <v>41545</v>
      </c>
      <c r="AF19" s="143">
        <f t="shared" si="1"/>
        <v>41552</v>
      </c>
      <c r="AG19" s="143">
        <f t="shared" si="1"/>
        <v>41559</v>
      </c>
      <c r="AH19" s="143">
        <f t="shared" si="1"/>
        <v>41566</v>
      </c>
      <c r="AI19" s="143">
        <f t="shared" si="1"/>
        <v>41573</v>
      </c>
      <c r="AJ19" s="143">
        <f t="shared" si="1"/>
        <v>41580</v>
      </c>
      <c r="AK19" s="143">
        <f t="shared" si="1"/>
        <v>41587</v>
      </c>
      <c r="AL19" s="143">
        <f t="shared" si="1"/>
        <v>41594</v>
      </c>
      <c r="AM19" s="143">
        <f t="shared" si="1"/>
        <v>41601</v>
      </c>
      <c r="AN19" s="143">
        <f t="shared" si="1"/>
        <v>41608</v>
      </c>
      <c r="AO19" s="143">
        <f t="shared" si="1"/>
        <v>41615</v>
      </c>
      <c r="AP19" s="143">
        <f t="shared" si="1"/>
        <v>41622</v>
      </c>
      <c r="AQ19" s="143">
        <f t="shared" si="1"/>
        <v>41629</v>
      </c>
      <c r="AR19" s="143">
        <f t="shared" si="1"/>
        <v>41636</v>
      </c>
      <c r="AS19" s="143">
        <f t="shared" si="1"/>
        <v>41643</v>
      </c>
      <c r="AT19" s="143">
        <f t="shared" si="1"/>
        <v>41650</v>
      </c>
      <c r="AU19" s="143">
        <f t="shared" si="1"/>
        <v>41657</v>
      </c>
      <c r="AV19" s="143">
        <f t="shared" si="1"/>
        <v>41664</v>
      </c>
      <c r="AW19" s="143">
        <f t="shared" si="1"/>
        <v>41671</v>
      </c>
      <c r="AX19" s="143">
        <f t="shared" si="1"/>
        <v>41678</v>
      </c>
      <c r="AY19" s="143">
        <f t="shared" si="1"/>
        <v>41685</v>
      </c>
      <c r="AZ19" s="143">
        <f t="shared" si="1"/>
        <v>41692</v>
      </c>
      <c r="BA19" s="143">
        <f t="shared" si="1"/>
        <v>41699</v>
      </c>
      <c r="BB19" s="143">
        <f t="shared" si="1"/>
        <v>41706</v>
      </c>
      <c r="BC19" s="143">
        <f t="shared" si="1"/>
        <v>41713</v>
      </c>
      <c r="BD19" s="143">
        <f t="shared" si="1"/>
        <v>41720</v>
      </c>
      <c r="BE19" s="143">
        <f t="shared" si="1"/>
        <v>41727</v>
      </c>
      <c r="BF19" s="143">
        <f t="shared" si="1"/>
        <v>41734</v>
      </c>
      <c r="BG19" s="143">
        <f t="shared" si="1"/>
        <v>41741</v>
      </c>
      <c r="BH19" s="143">
        <f t="shared" si="1"/>
        <v>41748</v>
      </c>
      <c r="BI19" s="143">
        <f t="shared" si="1"/>
        <v>41755</v>
      </c>
    </row>
    <row r="20" ht="16.5" customHeight="1">
      <c r="A20" s="37" t="s">
        <v>12</v>
      </c>
      <c r="B20" s="36"/>
      <c r="C20" s="39"/>
      <c r="D20" s="39"/>
      <c r="E20" s="39"/>
      <c r="F20" s="40"/>
      <c r="G20" s="40"/>
      <c r="H20" s="40"/>
      <c r="I20" s="40"/>
      <c r="J20" s="41"/>
      <c r="K20" s="36"/>
      <c r="L20" s="36"/>
      <c r="M20" s="36"/>
      <c r="N20" s="39"/>
      <c r="O20" s="35" t="s">
        <v>11</v>
      </c>
    </row>
    <row r="21" ht="33.0" customHeight="1">
      <c r="A21" s="43" t="s">
        <v>61</v>
      </c>
      <c r="B21" s="44" t="s">
        <v>62</v>
      </c>
      <c r="C21" s="44" t="s">
        <v>63</v>
      </c>
      <c r="D21" s="44" t="s">
        <v>103</v>
      </c>
      <c r="E21" s="46" t="s">
        <v>65</v>
      </c>
      <c r="F21" s="47" t="s">
        <v>104</v>
      </c>
      <c r="G21" s="47" t="s">
        <v>105</v>
      </c>
      <c r="H21" s="47" t="s">
        <v>68</v>
      </c>
      <c r="I21" s="47" t="s">
        <v>69</v>
      </c>
      <c r="J21" s="48" t="s">
        <v>70</v>
      </c>
      <c r="K21" s="44" t="s">
        <v>71</v>
      </c>
      <c r="L21" s="44" t="s">
        <v>106</v>
      </c>
      <c r="M21" s="44" t="s">
        <v>73</v>
      </c>
      <c r="N21" s="49" t="s">
        <v>74</v>
      </c>
      <c r="O21" s="144" t="s">
        <v>13</v>
      </c>
      <c r="P21" s="144" t="s">
        <v>14</v>
      </c>
      <c r="Q21" s="144" t="s">
        <v>15</v>
      </c>
      <c r="R21" s="144" t="s">
        <v>16</v>
      </c>
      <c r="S21" s="144" t="s">
        <v>17</v>
      </c>
      <c r="T21" s="144" t="s">
        <v>18</v>
      </c>
      <c r="U21" s="144" t="s">
        <v>19</v>
      </c>
      <c r="V21" s="144" t="s">
        <v>20</v>
      </c>
      <c r="W21" s="144" t="s">
        <v>21</v>
      </c>
      <c r="X21" s="144" t="s">
        <v>22</v>
      </c>
      <c r="Y21" s="144" t="s">
        <v>23</v>
      </c>
      <c r="Z21" s="144" t="s">
        <v>24</v>
      </c>
      <c r="AA21" s="144" t="s">
        <v>25</v>
      </c>
      <c r="AB21" s="144" t="s">
        <v>26</v>
      </c>
      <c r="AC21" s="144" t="s">
        <v>27</v>
      </c>
      <c r="AD21" s="144" t="s">
        <v>28</v>
      </c>
      <c r="AE21" s="144" t="s">
        <v>29</v>
      </c>
      <c r="AF21" s="144" t="s">
        <v>30</v>
      </c>
      <c r="AG21" s="144" t="s">
        <v>31</v>
      </c>
      <c r="AH21" s="144" t="s">
        <v>32</v>
      </c>
      <c r="AI21" s="144" t="s">
        <v>33</v>
      </c>
      <c r="AJ21" s="144" t="s">
        <v>34</v>
      </c>
      <c r="AK21" s="144" t="s">
        <v>35</v>
      </c>
      <c r="AL21" s="144" t="s">
        <v>36</v>
      </c>
      <c r="AM21" s="144" t="s">
        <v>37</v>
      </c>
      <c r="AN21" s="144" t="s">
        <v>38</v>
      </c>
      <c r="AO21" s="144" t="s">
        <v>39</v>
      </c>
      <c r="AP21" s="144" t="s">
        <v>40</v>
      </c>
      <c r="AQ21" s="144" t="s">
        <v>41</v>
      </c>
      <c r="AR21" s="144" t="s">
        <v>42</v>
      </c>
      <c r="AS21" s="144" t="s">
        <v>43</v>
      </c>
      <c r="AT21" s="144" t="s">
        <v>44</v>
      </c>
      <c r="AU21" s="144" t="s">
        <v>45</v>
      </c>
      <c r="AV21" s="144" t="s">
        <v>46</v>
      </c>
      <c r="AW21" s="144" t="s">
        <v>47</v>
      </c>
      <c r="AX21" s="144" t="s">
        <v>48</v>
      </c>
      <c r="AY21" s="144" t="s">
        <v>49</v>
      </c>
      <c r="AZ21" s="144" t="s">
        <v>50</v>
      </c>
      <c r="BA21" s="144" t="s">
        <v>51</v>
      </c>
      <c r="BB21" s="144" t="s">
        <v>52</v>
      </c>
      <c r="BC21" s="144" t="s">
        <v>53</v>
      </c>
      <c r="BD21" s="144" t="s">
        <v>54</v>
      </c>
      <c r="BE21" s="144" t="s">
        <v>55</v>
      </c>
      <c r="BF21" s="144" t="s">
        <v>56</v>
      </c>
      <c r="BG21" s="144" t="s">
        <v>57</v>
      </c>
      <c r="BH21" s="144" t="s">
        <v>58</v>
      </c>
      <c r="BI21" s="144" t="s">
        <v>59</v>
      </c>
    </row>
    <row r="22" ht="16.5" customHeight="1">
      <c r="A22" s="52">
        <v>1.0</v>
      </c>
      <c r="B22" s="53" t="s">
        <v>107</v>
      </c>
      <c r="C22" s="55"/>
      <c r="D22" s="145">
        <v>5.0</v>
      </c>
      <c r="E22" s="146">
        <v>1.0</v>
      </c>
      <c r="F22" s="147">
        <v>41365.0</v>
      </c>
      <c r="G22" s="147">
        <v>41394.0</v>
      </c>
      <c r="H22" s="147">
        <v>41410.0</v>
      </c>
      <c r="I22" s="147">
        <v>41425.0</v>
      </c>
      <c r="J22" s="58">
        <f t="shared" ref="J22:J52" si="3">IF(AND(AND(NOT(ISBLANK(G22)),NOT(ISBLANK(I22))),G22&lt;&gt;I22),NETWORKDAYS(G22,I22)-1,"")</f>
        <v>23</v>
      </c>
      <c r="K22" s="59"/>
      <c r="L22" s="148"/>
      <c r="M22" s="148"/>
      <c r="N22" s="61">
        <f t="shared" ref="N22:N52" si="4">NETWORKDAYS(H22,I22)</f>
        <v>12</v>
      </c>
      <c r="O22" s="149" t="str">
        <f t="shared" ref="O22:BI22" si="2">IF(AND(AND(O$19&gt;=$H22,O$19&lt;=$I22),OR(ISBLANK($E22),$E22=0)),"tobestarted",IF(AND(AND(O$19&gt;=$H22,O$19&lt;=$I22),AND(NOT(ISBLANK($E22)),$E22&lt;&gt;1)),"running",IF(AND(AND(O$19&gt;=$H22,O$19&lt;=$I22),$E22=1),"done","")))</f>
        <v/>
      </c>
      <c r="P22" s="150" t="str">
        <f t="shared" si="2"/>
        <v/>
      </c>
      <c r="Q22" s="150" t="str">
        <f t="shared" si="2"/>
        <v/>
      </c>
      <c r="R22" s="150" t="str">
        <f t="shared" si="2"/>
        <v/>
      </c>
      <c r="S22" s="150" t="str">
        <f t="shared" si="2"/>
        <v/>
      </c>
      <c r="T22" s="150" t="str">
        <f t="shared" si="2"/>
        <v/>
      </c>
      <c r="U22" s="150" t="str">
        <f t="shared" si="2"/>
        <v/>
      </c>
      <c r="V22" s="150" t="str">
        <f t="shared" si="2"/>
        <v/>
      </c>
      <c r="W22" s="150" t="str">
        <f t="shared" si="2"/>
        <v/>
      </c>
      <c r="X22" s="150" t="str">
        <f t="shared" si="2"/>
        <v/>
      </c>
      <c r="Y22" s="150" t="str">
        <f t="shared" si="2"/>
        <v/>
      </c>
      <c r="Z22" s="150" t="str">
        <f t="shared" si="2"/>
        <v/>
      </c>
      <c r="AA22" s="150" t="str">
        <f t="shared" si="2"/>
        <v/>
      </c>
      <c r="AB22" s="150" t="str">
        <f t="shared" si="2"/>
        <v/>
      </c>
      <c r="AC22" s="150" t="str">
        <f t="shared" si="2"/>
        <v/>
      </c>
      <c r="AD22" s="150" t="str">
        <f t="shared" si="2"/>
        <v/>
      </c>
      <c r="AE22" s="150" t="str">
        <f t="shared" si="2"/>
        <v/>
      </c>
      <c r="AF22" s="150" t="str">
        <f t="shared" si="2"/>
        <v/>
      </c>
      <c r="AG22" s="150" t="str">
        <f t="shared" si="2"/>
        <v/>
      </c>
      <c r="AH22" s="150" t="str">
        <f t="shared" si="2"/>
        <v/>
      </c>
      <c r="AI22" s="150" t="str">
        <f t="shared" si="2"/>
        <v/>
      </c>
      <c r="AJ22" s="150" t="str">
        <f t="shared" si="2"/>
        <v/>
      </c>
      <c r="AK22" s="150" t="str">
        <f t="shared" si="2"/>
        <v/>
      </c>
      <c r="AL22" s="150" t="str">
        <f t="shared" si="2"/>
        <v/>
      </c>
      <c r="AM22" s="150" t="str">
        <f t="shared" si="2"/>
        <v/>
      </c>
      <c r="AN22" s="150" t="str">
        <f t="shared" si="2"/>
        <v/>
      </c>
      <c r="AO22" s="150" t="str">
        <f t="shared" si="2"/>
        <v/>
      </c>
      <c r="AP22" s="150" t="str">
        <f t="shared" si="2"/>
        <v/>
      </c>
      <c r="AQ22" s="150" t="str">
        <f t="shared" si="2"/>
        <v/>
      </c>
      <c r="AR22" s="150" t="str">
        <f t="shared" si="2"/>
        <v/>
      </c>
      <c r="AS22" s="150" t="str">
        <f t="shared" si="2"/>
        <v/>
      </c>
      <c r="AT22" s="150" t="str">
        <f t="shared" si="2"/>
        <v/>
      </c>
      <c r="AU22" s="150" t="str">
        <f t="shared" si="2"/>
        <v/>
      </c>
      <c r="AV22" s="150" t="str">
        <f t="shared" si="2"/>
        <v/>
      </c>
      <c r="AW22" s="150" t="str">
        <f t="shared" si="2"/>
        <v/>
      </c>
      <c r="AX22" s="150" t="str">
        <f t="shared" si="2"/>
        <v/>
      </c>
      <c r="AY22" s="150" t="str">
        <f t="shared" si="2"/>
        <v/>
      </c>
      <c r="AZ22" s="150" t="str">
        <f t="shared" si="2"/>
        <v/>
      </c>
      <c r="BA22" s="150" t="str">
        <f t="shared" si="2"/>
        <v/>
      </c>
      <c r="BB22" s="150" t="str">
        <f t="shared" si="2"/>
        <v/>
      </c>
      <c r="BC22" s="150" t="str">
        <f t="shared" si="2"/>
        <v/>
      </c>
      <c r="BD22" s="150" t="str">
        <f t="shared" si="2"/>
        <v/>
      </c>
      <c r="BE22" s="150" t="str">
        <f t="shared" si="2"/>
        <v/>
      </c>
      <c r="BF22" s="150" t="str">
        <f t="shared" si="2"/>
        <v/>
      </c>
      <c r="BG22" s="150" t="str">
        <f t="shared" si="2"/>
        <v/>
      </c>
      <c r="BH22" s="150" t="str">
        <f t="shared" si="2"/>
        <v/>
      </c>
      <c r="BI22" s="150" t="str">
        <f t="shared" si="2"/>
        <v/>
      </c>
    </row>
    <row r="23" ht="16.5" customHeight="1">
      <c r="A23" s="119" t="s">
        <v>79</v>
      </c>
      <c r="B23" s="120" t="s">
        <v>108</v>
      </c>
      <c r="C23" s="129"/>
      <c r="D23" s="122">
        <v>1.0</v>
      </c>
      <c r="E23" s="123">
        <v>1.0</v>
      </c>
      <c r="F23" s="124">
        <v>41426.0</v>
      </c>
      <c r="G23" s="125">
        <v>41435.0</v>
      </c>
      <c r="H23" s="124">
        <v>41430.0</v>
      </c>
      <c r="I23" s="125">
        <v>41437.0</v>
      </c>
      <c r="J23" s="111">
        <f t="shared" si="3"/>
        <v>2</v>
      </c>
      <c r="K23" s="112"/>
      <c r="L23" s="114"/>
      <c r="M23" s="114"/>
      <c r="N23" s="115">
        <f t="shared" si="4"/>
        <v>6</v>
      </c>
      <c r="O23" s="151" t="str">
        <f t="shared" ref="O23:BI23" si="5">IF(AND(AND(O$19&gt;=$H23,O$19&lt;=$I23),OR(ISBLANK($E23),$E23=0)),"tobestarted",IF(AND(AND(O$19&gt;=$H23,O$19&lt;=$I23),AND(NOT(ISBLANK($E23)),$E23&lt;&gt;1)),"running",IF(AND(AND(O$19&gt;=$H23,O$19&lt;=$I23),$E23=1),"done","")))</f>
        <v>done</v>
      </c>
      <c r="P23" s="152" t="str">
        <f t="shared" si="5"/>
        <v/>
      </c>
      <c r="Q23" s="152" t="str">
        <f t="shared" si="5"/>
        <v/>
      </c>
      <c r="R23" s="152" t="str">
        <f t="shared" si="5"/>
        <v/>
      </c>
      <c r="S23" s="152" t="str">
        <f t="shared" si="5"/>
        <v/>
      </c>
      <c r="T23" s="152" t="str">
        <f t="shared" si="5"/>
        <v/>
      </c>
      <c r="U23" s="152" t="str">
        <f t="shared" si="5"/>
        <v/>
      </c>
      <c r="V23" s="152" t="str">
        <f t="shared" si="5"/>
        <v/>
      </c>
      <c r="W23" s="152" t="str">
        <f t="shared" si="5"/>
        <v/>
      </c>
      <c r="X23" s="152" t="str">
        <f t="shared" si="5"/>
        <v/>
      </c>
      <c r="Y23" s="152" t="str">
        <f t="shared" si="5"/>
        <v/>
      </c>
      <c r="Z23" s="152" t="str">
        <f t="shared" si="5"/>
        <v/>
      </c>
      <c r="AA23" s="152" t="str">
        <f t="shared" si="5"/>
        <v/>
      </c>
      <c r="AB23" s="152" t="str">
        <f t="shared" si="5"/>
        <v/>
      </c>
      <c r="AC23" s="152" t="str">
        <f t="shared" si="5"/>
        <v/>
      </c>
      <c r="AD23" s="152" t="str">
        <f t="shared" si="5"/>
        <v/>
      </c>
      <c r="AE23" s="152" t="str">
        <f t="shared" si="5"/>
        <v/>
      </c>
      <c r="AF23" s="152" t="str">
        <f t="shared" si="5"/>
        <v/>
      </c>
      <c r="AG23" s="152" t="str">
        <f t="shared" si="5"/>
        <v/>
      </c>
      <c r="AH23" s="152" t="str">
        <f t="shared" si="5"/>
        <v/>
      </c>
      <c r="AI23" s="152" t="str">
        <f t="shared" si="5"/>
        <v/>
      </c>
      <c r="AJ23" s="152" t="str">
        <f t="shared" si="5"/>
        <v/>
      </c>
      <c r="AK23" s="152" t="str">
        <f t="shared" si="5"/>
        <v/>
      </c>
      <c r="AL23" s="152" t="str">
        <f t="shared" si="5"/>
        <v/>
      </c>
      <c r="AM23" s="152" t="str">
        <f t="shared" si="5"/>
        <v/>
      </c>
      <c r="AN23" s="152" t="str">
        <f t="shared" si="5"/>
        <v/>
      </c>
      <c r="AO23" s="152" t="str">
        <f t="shared" si="5"/>
        <v/>
      </c>
      <c r="AP23" s="152" t="str">
        <f t="shared" si="5"/>
        <v/>
      </c>
      <c r="AQ23" s="152" t="str">
        <f t="shared" si="5"/>
        <v/>
      </c>
      <c r="AR23" s="152" t="str">
        <f t="shared" si="5"/>
        <v/>
      </c>
      <c r="AS23" s="152" t="str">
        <f t="shared" si="5"/>
        <v/>
      </c>
      <c r="AT23" s="152" t="str">
        <f t="shared" si="5"/>
        <v/>
      </c>
      <c r="AU23" s="152" t="str">
        <f t="shared" si="5"/>
        <v/>
      </c>
      <c r="AV23" s="152" t="str">
        <f t="shared" si="5"/>
        <v/>
      </c>
      <c r="AW23" s="152" t="str">
        <f t="shared" si="5"/>
        <v/>
      </c>
      <c r="AX23" s="152" t="str">
        <f t="shared" si="5"/>
        <v/>
      </c>
      <c r="AY23" s="152" t="str">
        <f t="shared" si="5"/>
        <v/>
      </c>
      <c r="AZ23" s="152" t="str">
        <f t="shared" si="5"/>
        <v/>
      </c>
      <c r="BA23" s="152" t="str">
        <f t="shared" si="5"/>
        <v/>
      </c>
      <c r="BB23" s="152" t="str">
        <f t="shared" si="5"/>
        <v/>
      </c>
      <c r="BC23" s="152" t="str">
        <f t="shared" si="5"/>
        <v/>
      </c>
      <c r="BD23" s="152" t="str">
        <f t="shared" si="5"/>
        <v/>
      </c>
      <c r="BE23" s="152" t="str">
        <f t="shared" si="5"/>
        <v/>
      </c>
      <c r="BF23" s="152" t="str">
        <f t="shared" si="5"/>
        <v/>
      </c>
      <c r="BG23" s="152" t="str">
        <f t="shared" si="5"/>
        <v/>
      </c>
      <c r="BH23" s="152" t="str">
        <f t="shared" si="5"/>
        <v/>
      </c>
      <c r="BI23" s="152" t="str">
        <f t="shared" si="5"/>
        <v/>
      </c>
    </row>
    <row r="24" ht="16.5" customHeight="1">
      <c r="A24" s="119" t="s">
        <v>81</v>
      </c>
      <c r="B24" s="120" t="s">
        <v>109</v>
      </c>
      <c r="C24" s="122" t="s">
        <v>79</v>
      </c>
      <c r="D24" s="122">
        <v>2.0</v>
      </c>
      <c r="E24" s="123">
        <v>1.0</v>
      </c>
      <c r="F24" s="124">
        <v>41440.0</v>
      </c>
      <c r="G24" s="125">
        <v>41455.0</v>
      </c>
      <c r="H24" s="124">
        <v>41438.0</v>
      </c>
      <c r="I24" s="125">
        <v>41455.0</v>
      </c>
      <c r="J24" s="111" t="str">
        <f t="shared" si="3"/>
        <v/>
      </c>
      <c r="K24" s="112"/>
      <c r="L24" s="114"/>
      <c r="M24" s="114"/>
      <c r="N24" s="115">
        <f t="shared" si="4"/>
        <v>12</v>
      </c>
      <c r="O24" s="151" t="str">
        <f t="shared" ref="O24:BI24" si="6">IF(AND(AND(O$19&gt;=$H24,O$19&lt;=$I24),OR(ISBLANK($E24),$E24=0)),"tobestarted",IF(AND(AND(O$19&gt;=$H24,O$19&lt;=$I24),AND(NOT(ISBLANK($E24)),$E24&lt;&gt;1)),"running",IF(AND(AND(O$19&gt;=$H24,O$19&lt;=$I24),$E24=1),"done","")))</f>
        <v/>
      </c>
      <c r="P24" s="152" t="str">
        <f t="shared" si="6"/>
        <v>done</v>
      </c>
      <c r="Q24" s="152" t="str">
        <f t="shared" si="6"/>
        <v>done</v>
      </c>
      <c r="R24" s="152" t="str">
        <f t="shared" si="6"/>
        <v>done</v>
      </c>
      <c r="S24" s="152" t="str">
        <f t="shared" si="6"/>
        <v/>
      </c>
      <c r="T24" s="152" t="str">
        <f t="shared" si="6"/>
        <v/>
      </c>
      <c r="U24" s="152" t="str">
        <f t="shared" si="6"/>
        <v/>
      </c>
      <c r="V24" s="152" t="str">
        <f t="shared" si="6"/>
        <v/>
      </c>
      <c r="W24" s="152" t="str">
        <f t="shared" si="6"/>
        <v/>
      </c>
      <c r="X24" s="152" t="str">
        <f t="shared" si="6"/>
        <v/>
      </c>
      <c r="Y24" s="152" t="str">
        <f t="shared" si="6"/>
        <v/>
      </c>
      <c r="Z24" s="152" t="str">
        <f t="shared" si="6"/>
        <v/>
      </c>
      <c r="AA24" s="152" t="str">
        <f t="shared" si="6"/>
        <v/>
      </c>
      <c r="AB24" s="152" t="str">
        <f t="shared" si="6"/>
        <v/>
      </c>
      <c r="AC24" s="152" t="str">
        <f t="shared" si="6"/>
        <v/>
      </c>
      <c r="AD24" s="152" t="str">
        <f t="shared" si="6"/>
        <v/>
      </c>
      <c r="AE24" s="152" t="str">
        <f t="shared" si="6"/>
        <v/>
      </c>
      <c r="AF24" s="152" t="str">
        <f t="shared" si="6"/>
        <v/>
      </c>
      <c r="AG24" s="152" t="str">
        <f t="shared" si="6"/>
        <v/>
      </c>
      <c r="AH24" s="152" t="str">
        <f t="shared" si="6"/>
        <v/>
      </c>
      <c r="AI24" s="152" t="str">
        <f t="shared" si="6"/>
        <v/>
      </c>
      <c r="AJ24" s="152" t="str">
        <f t="shared" si="6"/>
        <v/>
      </c>
      <c r="AK24" s="152" t="str">
        <f t="shared" si="6"/>
        <v/>
      </c>
      <c r="AL24" s="152" t="str">
        <f t="shared" si="6"/>
        <v/>
      </c>
      <c r="AM24" s="152" t="str">
        <f t="shared" si="6"/>
        <v/>
      </c>
      <c r="AN24" s="152" t="str">
        <f t="shared" si="6"/>
        <v/>
      </c>
      <c r="AO24" s="152" t="str">
        <f t="shared" si="6"/>
        <v/>
      </c>
      <c r="AP24" s="152" t="str">
        <f t="shared" si="6"/>
        <v/>
      </c>
      <c r="AQ24" s="152" t="str">
        <f t="shared" si="6"/>
        <v/>
      </c>
      <c r="AR24" s="152" t="str">
        <f t="shared" si="6"/>
        <v/>
      </c>
      <c r="AS24" s="152" t="str">
        <f t="shared" si="6"/>
        <v/>
      </c>
      <c r="AT24" s="152" t="str">
        <f t="shared" si="6"/>
        <v/>
      </c>
      <c r="AU24" s="152" t="str">
        <f t="shared" si="6"/>
        <v/>
      </c>
      <c r="AV24" s="152" t="str">
        <f t="shared" si="6"/>
        <v/>
      </c>
      <c r="AW24" s="152" t="str">
        <f t="shared" si="6"/>
        <v/>
      </c>
      <c r="AX24" s="152" t="str">
        <f t="shared" si="6"/>
        <v/>
      </c>
      <c r="AY24" s="152" t="str">
        <f t="shared" si="6"/>
        <v/>
      </c>
      <c r="AZ24" s="152" t="str">
        <f t="shared" si="6"/>
        <v/>
      </c>
      <c r="BA24" s="152" t="str">
        <f t="shared" si="6"/>
        <v/>
      </c>
      <c r="BB24" s="152" t="str">
        <f t="shared" si="6"/>
        <v/>
      </c>
      <c r="BC24" s="152" t="str">
        <f t="shared" si="6"/>
        <v/>
      </c>
      <c r="BD24" s="152" t="str">
        <f t="shared" si="6"/>
        <v/>
      </c>
      <c r="BE24" s="152" t="str">
        <f t="shared" si="6"/>
        <v/>
      </c>
      <c r="BF24" s="152" t="str">
        <f t="shared" si="6"/>
        <v/>
      </c>
      <c r="BG24" s="152" t="str">
        <f t="shared" si="6"/>
        <v/>
      </c>
      <c r="BH24" s="152" t="str">
        <f t="shared" si="6"/>
        <v/>
      </c>
      <c r="BI24" s="152" t="str">
        <f t="shared" si="6"/>
        <v/>
      </c>
    </row>
    <row r="25" ht="16.5" customHeight="1">
      <c r="A25" s="119" t="s">
        <v>85</v>
      </c>
      <c r="B25" s="120" t="s">
        <v>110</v>
      </c>
      <c r="C25" s="122" t="s">
        <v>81</v>
      </c>
      <c r="D25" s="122">
        <v>2.0</v>
      </c>
      <c r="E25" s="123">
        <v>0.1</v>
      </c>
      <c r="F25" s="124">
        <v>41456.0</v>
      </c>
      <c r="G25" s="125">
        <v>41475.0</v>
      </c>
      <c r="H25" s="124">
        <v>41456.0</v>
      </c>
      <c r="I25" s="125">
        <v>41475.0</v>
      </c>
      <c r="J25" s="111" t="str">
        <f t="shared" si="3"/>
        <v/>
      </c>
      <c r="K25" s="112"/>
      <c r="L25" s="114"/>
      <c r="M25" s="114"/>
      <c r="N25" s="115">
        <f t="shared" si="4"/>
        <v>15</v>
      </c>
      <c r="O25" s="151" t="str">
        <f t="shared" ref="O25:BI25" si="7">IF(AND(AND(O$19&gt;=$H25,O$19&lt;=$I25),OR(ISBLANK($E25),$E25=0)),"tobestarted",IF(AND(AND(O$19&gt;=$H25,O$19&lt;=$I25),AND(NOT(ISBLANK($E25)),$E25&lt;&gt;1)),"running",IF(AND(AND(O$19&gt;=$H25,O$19&lt;=$I25),$E25=1),"done","")))</f>
        <v/>
      </c>
      <c r="P25" s="152" t="str">
        <f t="shared" si="7"/>
        <v/>
      </c>
      <c r="Q25" s="152" t="str">
        <f t="shared" si="7"/>
        <v/>
      </c>
      <c r="R25" s="152" t="str">
        <f t="shared" si="7"/>
        <v/>
      </c>
      <c r="S25" s="152" t="str">
        <f t="shared" si="7"/>
        <v>running</v>
      </c>
      <c r="T25" s="152" t="str">
        <f t="shared" si="7"/>
        <v>running</v>
      </c>
      <c r="U25" s="152" t="str">
        <f t="shared" si="7"/>
        <v>running</v>
      </c>
      <c r="V25" s="152" t="str">
        <f t="shared" si="7"/>
        <v/>
      </c>
      <c r="W25" s="152" t="str">
        <f t="shared" si="7"/>
        <v/>
      </c>
      <c r="X25" s="152" t="str">
        <f t="shared" si="7"/>
        <v/>
      </c>
      <c r="Y25" s="152" t="str">
        <f t="shared" si="7"/>
        <v/>
      </c>
      <c r="Z25" s="152" t="str">
        <f t="shared" si="7"/>
        <v/>
      </c>
      <c r="AA25" s="152" t="str">
        <f t="shared" si="7"/>
        <v/>
      </c>
      <c r="AB25" s="152" t="str">
        <f t="shared" si="7"/>
        <v/>
      </c>
      <c r="AC25" s="152" t="str">
        <f t="shared" si="7"/>
        <v/>
      </c>
      <c r="AD25" s="152" t="str">
        <f t="shared" si="7"/>
        <v/>
      </c>
      <c r="AE25" s="152" t="str">
        <f t="shared" si="7"/>
        <v/>
      </c>
      <c r="AF25" s="152" t="str">
        <f t="shared" si="7"/>
        <v/>
      </c>
      <c r="AG25" s="152" t="str">
        <f t="shared" si="7"/>
        <v/>
      </c>
      <c r="AH25" s="152" t="str">
        <f t="shared" si="7"/>
        <v/>
      </c>
      <c r="AI25" s="152" t="str">
        <f t="shared" si="7"/>
        <v/>
      </c>
      <c r="AJ25" s="152" t="str">
        <f t="shared" si="7"/>
        <v/>
      </c>
      <c r="AK25" s="152" t="str">
        <f t="shared" si="7"/>
        <v/>
      </c>
      <c r="AL25" s="152" t="str">
        <f t="shared" si="7"/>
        <v/>
      </c>
      <c r="AM25" s="152" t="str">
        <f t="shared" si="7"/>
        <v/>
      </c>
      <c r="AN25" s="152" t="str">
        <f t="shared" si="7"/>
        <v/>
      </c>
      <c r="AO25" s="152" t="str">
        <f t="shared" si="7"/>
        <v/>
      </c>
      <c r="AP25" s="152" t="str">
        <f t="shared" si="7"/>
        <v/>
      </c>
      <c r="AQ25" s="152" t="str">
        <f t="shared" si="7"/>
        <v/>
      </c>
      <c r="AR25" s="152" t="str">
        <f t="shared" si="7"/>
        <v/>
      </c>
      <c r="AS25" s="152" t="str">
        <f t="shared" si="7"/>
        <v/>
      </c>
      <c r="AT25" s="152" t="str">
        <f t="shared" si="7"/>
        <v/>
      </c>
      <c r="AU25" s="152" t="str">
        <f t="shared" si="7"/>
        <v/>
      </c>
      <c r="AV25" s="152" t="str">
        <f t="shared" si="7"/>
        <v/>
      </c>
      <c r="AW25" s="152" t="str">
        <f t="shared" si="7"/>
        <v/>
      </c>
      <c r="AX25" s="152" t="str">
        <f t="shared" si="7"/>
        <v/>
      </c>
      <c r="AY25" s="152" t="str">
        <f t="shared" si="7"/>
        <v/>
      </c>
      <c r="AZ25" s="152" t="str">
        <f t="shared" si="7"/>
        <v/>
      </c>
      <c r="BA25" s="152" t="str">
        <f t="shared" si="7"/>
        <v/>
      </c>
      <c r="BB25" s="152" t="str">
        <f t="shared" si="7"/>
        <v/>
      </c>
      <c r="BC25" s="152" t="str">
        <f t="shared" si="7"/>
        <v/>
      </c>
      <c r="BD25" s="152" t="str">
        <f t="shared" si="7"/>
        <v/>
      </c>
      <c r="BE25" s="152" t="str">
        <f t="shared" si="7"/>
        <v/>
      </c>
      <c r="BF25" s="152" t="str">
        <f t="shared" si="7"/>
        <v/>
      </c>
      <c r="BG25" s="152" t="str">
        <f t="shared" si="7"/>
        <v/>
      </c>
      <c r="BH25" s="152" t="str">
        <f t="shared" si="7"/>
        <v/>
      </c>
      <c r="BI25" s="152" t="str">
        <f t="shared" si="7"/>
        <v/>
      </c>
    </row>
    <row r="26" ht="16.5" customHeight="1">
      <c r="A26" s="105">
        <v>2.0</v>
      </c>
      <c r="B26" s="106" t="s">
        <v>107</v>
      </c>
      <c r="C26" s="108"/>
      <c r="D26" s="108">
        <f>30</f>
        <v>30</v>
      </c>
      <c r="E26" s="109"/>
      <c r="F26" s="153">
        <v>41426.0</v>
      </c>
      <c r="G26" s="153">
        <v>41547.0</v>
      </c>
      <c r="H26" s="153">
        <v>41426.0</v>
      </c>
      <c r="I26" s="153">
        <v>41547.0</v>
      </c>
      <c r="J26" s="111" t="str">
        <f t="shared" si="3"/>
        <v/>
      </c>
      <c r="K26" s="112"/>
      <c r="L26" s="114"/>
      <c r="M26" s="114"/>
      <c r="N26" s="115">
        <f t="shared" si="4"/>
        <v>86</v>
      </c>
      <c r="O26" s="151" t="str">
        <f t="shared" ref="O26:BI26" si="8">IF(AND(AND(O$19&gt;=$H26,O$19&lt;=$I26),OR(ISBLANK($E26),$E26=0)),"tobestarted",IF(AND(AND(O$19&gt;=$H26,O$19&lt;=$I26),AND(NOT(ISBLANK($E26)),$E26&lt;&gt;1)),"running",IF(AND(AND(O$19&gt;=$H26,O$19&lt;=$I26),$E26=1),"done","")))</f>
        <v>tobestarted</v>
      </c>
      <c r="P26" s="152" t="str">
        <f t="shared" si="8"/>
        <v>tobestarted</v>
      </c>
      <c r="Q26" s="152" t="str">
        <f t="shared" si="8"/>
        <v>tobestarted</v>
      </c>
      <c r="R26" s="152" t="str">
        <f t="shared" si="8"/>
        <v>tobestarted</v>
      </c>
      <c r="S26" s="152" t="str">
        <f t="shared" si="8"/>
        <v>tobestarted</v>
      </c>
      <c r="T26" s="152" t="str">
        <f t="shared" si="8"/>
        <v>tobestarted</v>
      </c>
      <c r="U26" s="152" t="str">
        <f t="shared" si="8"/>
        <v>tobestarted</v>
      </c>
      <c r="V26" s="152" t="str">
        <f t="shared" si="8"/>
        <v>tobestarted</v>
      </c>
      <c r="W26" s="152" t="str">
        <f t="shared" si="8"/>
        <v>tobestarted</v>
      </c>
      <c r="X26" s="152" t="str">
        <f t="shared" si="8"/>
        <v>tobestarted</v>
      </c>
      <c r="Y26" s="152" t="str">
        <f t="shared" si="8"/>
        <v>tobestarted</v>
      </c>
      <c r="Z26" s="152" t="str">
        <f t="shared" si="8"/>
        <v>tobestarted</v>
      </c>
      <c r="AA26" s="152" t="str">
        <f t="shared" si="8"/>
        <v>tobestarted</v>
      </c>
      <c r="AB26" s="152" t="str">
        <f t="shared" si="8"/>
        <v>tobestarted</v>
      </c>
      <c r="AC26" s="152" t="str">
        <f t="shared" si="8"/>
        <v>tobestarted</v>
      </c>
      <c r="AD26" s="152" t="str">
        <f t="shared" si="8"/>
        <v>tobestarted</v>
      </c>
      <c r="AE26" s="152" t="str">
        <f t="shared" si="8"/>
        <v>tobestarted</v>
      </c>
      <c r="AF26" s="152" t="str">
        <f t="shared" si="8"/>
        <v/>
      </c>
      <c r="AG26" s="152" t="str">
        <f t="shared" si="8"/>
        <v/>
      </c>
      <c r="AH26" s="152" t="str">
        <f t="shared" si="8"/>
        <v/>
      </c>
      <c r="AI26" s="152" t="str">
        <f t="shared" si="8"/>
        <v/>
      </c>
      <c r="AJ26" s="152" t="str">
        <f t="shared" si="8"/>
        <v/>
      </c>
      <c r="AK26" s="152" t="str">
        <f t="shared" si="8"/>
        <v/>
      </c>
      <c r="AL26" s="152" t="str">
        <f t="shared" si="8"/>
        <v/>
      </c>
      <c r="AM26" s="152" t="str">
        <f t="shared" si="8"/>
        <v/>
      </c>
      <c r="AN26" s="152" t="str">
        <f t="shared" si="8"/>
        <v/>
      </c>
      <c r="AO26" s="152" t="str">
        <f t="shared" si="8"/>
        <v/>
      </c>
      <c r="AP26" s="152" t="str">
        <f t="shared" si="8"/>
        <v/>
      </c>
      <c r="AQ26" s="152" t="str">
        <f t="shared" si="8"/>
        <v/>
      </c>
      <c r="AR26" s="152" t="str">
        <f t="shared" si="8"/>
        <v/>
      </c>
      <c r="AS26" s="152" t="str">
        <f t="shared" si="8"/>
        <v/>
      </c>
      <c r="AT26" s="152" t="str">
        <f t="shared" si="8"/>
        <v/>
      </c>
      <c r="AU26" s="152" t="str">
        <f t="shared" si="8"/>
        <v/>
      </c>
      <c r="AV26" s="152" t="str">
        <f t="shared" si="8"/>
        <v/>
      </c>
      <c r="AW26" s="152" t="str">
        <f t="shared" si="8"/>
        <v/>
      </c>
      <c r="AX26" s="152" t="str">
        <f t="shared" si="8"/>
        <v/>
      </c>
      <c r="AY26" s="152" t="str">
        <f t="shared" si="8"/>
        <v/>
      </c>
      <c r="AZ26" s="152" t="str">
        <f t="shared" si="8"/>
        <v/>
      </c>
      <c r="BA26" s="152" t="str">
        <f t="shared" si="8"/>
        <v/>
      </c>
      <c r="BB26" s="152" t="str">
        <f t="shared" si="8"/>
        <v/>
      </c>
      <c r="BC26" s="152" t="str">
        <f t="shared" si="8"/>
        <v/>
      </c>
      <c r="BD26" s="152" t="str">
        <f t="shared" si="8"/>
        <v/>
      </c>
      <c r="BE26" s="152" t="str">
        <f t="shared" si="8"/>
        <v/>
      </c>
      <c r="BF26" s="152" t="str">
        <f t="shared" si="8"/>
        <v/>
      </c>
      <c r="BG26" s="152" t="str">
        <f t="shared" si="8"/>
        <v/>
      </c>
      <c r="BH26" s="152" t="str">
        <f t="shared" si="8"/>
        <v/>
      </c>
      <c r="BI26" s="152" t="str">
        <f t="shared" si="8"/>
        <v/>
      </c>
    </row>
    <row r="27" ht="16.5" customHeight="1">
      <c r="A27" s="119" t="s">
        <v>93</v>
      </c>
      <c r="B27" s="120" t="s">
        <v>94</v>
      </c>
      <c r="C27" s="122">
        <v>1.0</v>
      </c>
      <c r="D27" s="122">
        <v>10.0</v>
      </c>
      <c r="E27" s="123">
        <v>0.0</v>
      </c>
      <c r="F27" s="124">
        <v>41426.0</v>
      </c>
      <c r="G27" s="125">
        <v>41516.0</v>
      </c>
      <c r="H27" s="124">
        <v>41487.0</v>
      </c>
      <c r="I27" s="125">
        <v>41516.0</v>
      </c>
      <c r="J27" s="111" t="str">
        <f t="shared" si="3"/>
        <v/>
      </c>
      <c r="K27" s="126"/>
      <c r="L27" s="114"/>
      <c r="M27" s="114"/>
      <c r="N27" s="115">
        <f t="shared" si="4"/>
        <v>22</v>
      </c>
      <c r="O27" s="151" t="str">
        <f t="shared" ref="O27:BI27" si="9">IF(AND(AND(O$19&gt;=$H27,O$19&lt;=$I27),OR(ISBLANK($E27),$E27=0)),"tobestarted",IF(AND(AND(O$19&gt;=$H27,O$19&lt;=$I27),AND(NOT(ISBLANK($E27)),$E27&lt;&gt;1)),"running",IF(AND(AND(O$19&gt;=$H27,O$19&lt;=$I27),$E27=1),"done","")))</f>
        <v/>
      </c>
      <c r="P27" s="152" t="str">
        <f t="shared" si="9"/>
        <v/>
      </c>
      <c r="Q27" s="152" t="str">
        <f t="shared" si="9"/>
        <v/>
      </c>
      <c r="R27" s="152" t="str">
        <f t="shared" si="9"/>
        <v/>
      </c>
      <c r="S27" s="152" t="str">
        <f t="shared" si="9"/>
        <v/>
      </c>
      <c r="T27" s="152" t="str">
        <f t="shared" si="9"/>
        <v/>
      </c>
      <c r="U27" s="152" t="str">
        <f t="shared" si="9"/>
        <v/>
      </c>
      <c r="V27" s="152" t="str">
        <f t="shared" si="9"/>
        <v/>
      </c>
      <c r="W27" s="152" t="str">
        <f t="shared" si="9"/>
        <v>tobestarted</v>
      </c>
      <c r="X27" s="152" t="str">
        <f t="shared" si="9"/>
        <v>tobestarted</v>
      </c>
      <c r="Y27" s="152" t="str">
        <f t="shared" si="9"/>
        <v>tobestarted</v>
      </c>
      <c r="Z27" s="152" t="str">
        <f t="shared" si="9"/>
        <v>tobestarted</v>
      </c>
      <c r="AA27" s="152" t="str">
        <f t="shared" si="9"/>
        <v/>
      </c>
      <c r="AB27" s="152" t="str">
        <f t="shared" si="9"/>
        <v/>
      </c>
      <c r="AC27" s="152" t="str">
        <f t="shared" si="9"/>
        <v/>
      </c>
      <c r="AD27" s="152" t="str">
        <f t="shared" si="9"/>
        <v/>
      </c>
      <c r="AE27" s="152" t="str">
        <f t="shared" si="9"/>
        <v/>
      </c>
      <c r="AF27" s="152" t="str">
        <f t="shared" si="9"/>
        <v/>
      </c>
      <c r="AG27" s="152" t="str">
        <f t="shared" si="9"/>
        <v/>
      </c>
      <c r="AH27" s="152" t="str">
        <f t="shared" si="9"/>
        <v/>
      </c>
      <c r="AI27" s="152" t="str">
        <f t="shared" si="9"/>
        <v/>
      </c>
      <c r="AJ27" s="152" t="str">
        <f t="shared" si="9"/>
        <v/>
      </c>
      <c r="AK27" s="152" t="str">
        <f t="shared" si="9"/>
        <v/>
      </c>
      <c r="AL27" s="152" t="str">
        <f t="shared" si="9"/>
        <v/>
      </c>
      <c r="AM27" s="152" t="str">
        <f t="shared" si="9"/>
        <v/>
      </c>
      <c r="AN27" s="152" t="str">
        <f t="shared" si="9"/>
        <v/>
      </c>
      <c r="AO27" s="152" t="str">
        <f t="shared" si="9"/>
        <v/>
      </c>
      <c r="AP27" s="152" t="str">
        <f t="shared" si="9"/>
        <v/>
      </c>
      <c r="AQ27" s="152" t="str">
        <f t="shared" si="9"/>
        <v/>
      </c>
      <c r="AR27" s="152" t="str">
        <f t="shared" si="9"/>
        <v/>
      </c>
      <c r="AS27" s="152" t="str">
        <f t="shared" si="9"/>
        <v/>
      </c>
      <c r="AT27" s="152" t="str">
        <f t="shared" si="9"/>
        <v/>
      </c>
      <c r="AU27" s="152" t="str">
        <f t="shared" si="9"/>
        <v/>
      </c>
      <c r="AV27" s="152" t="str">
        <f t="shared" si="9"/>
        <v/>
      </c>
      <c r="AW27" s="152" t="str">
        <f t="shared" si="9"/>
        <v/>
      </c>
      <c r="AX27" s="152" t="str">
        <f t="shared" si="9"/>
        <v/>
      </c>
      <c r="AY27" s="152" t="str">
        <f t="shared" si="9"/>
        <v/>
      </c>
      <c r="AZ27" s="152" t="str">
        <f t="shared" si="9"/>
        <v/>
      </c>
      <c r="BA27" s="152" t="str">
        <f t="shared" si="9"/>
        <v/>
      </c>
      <c r="BB27" s="152" t="str">
        <f t="shared" si="9"/>
        <v/>
      </c>
      <c r="BC27" s="152" t="str">
        <f t="shared" si="9"/>
        <v/>
      </c>
      <c r="BD27" s="152" t="str">
        <f t="shared" si="9"/>
        <v/>
      </c>
      <c r="BE27" s="152" t="str">
        <f t="shared" si="9"/>
        <v/>
      </c>
      <c r="BF27" s="152" t="str">
        <f t="shared" si="9"/>
        <v/>
      </c>
      <c r="BG27" s="152" t="str">
        <f t="shared" si="9"/>
        <v/>
      </c>
      <c r="BH27" s="152" t="str">
        <f t="shared" si="9"/>
        <v/>
      </c>
      <c r="BI27" s="152" t="str">
        <f t="shared" si="9"/>
        <v/>
      </c>
    </row>
    <row r="28" ht="16.5" customHeight="1">
      <c r="A28" s="119" t="s">
        <v>95</v>
      </c>
      <c r="B28" s="120" t="s">
        <v>96</v>
      </c>
      <c r="C28" s="122" t="s">
        <v>93</v>
      </c>
      <c r="D28" s="122">
        <v>20.0</v>
      </c>
      <c r="E28" s="123">
        <v>0.0</v>
      </c>
      <c r="F28" s="131"/>
      <c r="G28" s="132"/>
      <c r="H28" s="131"/>
      <c r="I28" s="132"/>
      <c r="J28" s="111" t="str">
        <f t="shared" si="3"/>
        <v/>
      </c>
      <c r="K28" s="126"/>
      <c r="L28" s="114"/>
      <c r="M28" s="114"/>
      <c r="N28" s="115">
        <f t="shared" si="4"/>
        <v>0</v>
      </c>
      <c r="O28" s="151" t="str">
        <f t="shared" ref="O28:BI28" si="10">IF(AND(AND(O$19&gt;=$H28,O$19&lt;=$I28),OR(ISBLANK($E28),$E28=0)),"tobestarted",IF(AND(AND(O$19&gt;=$H28,O$19&lt;=$I28),AND(NOT(ISBLANK($E28)),$E28&lt;&gt;1)),"running",IF(AND(AND(O$19&gt;=$H28,O$19&lt;=$I28),$E28=1),"done","")))</f>
        <v/>
      </c>
      <c r="P28" s="152" t="str">
        <f t="shared" si="10"/>
        <v/>
      </c>
      <c r="Q28" s="152" t="str">
        <f t="shared" si="10"/>
        <v/>
      </c>
      <c r="R28" s="152" t="str">
        <f t="shared" si="10"/>
        <v/>
      </c>
      <c r="S28" s="152" t="str">
        <f t="shared" si="10"/>
        <v/>
      </c>
      <c r="T28" s="152" t="str">
        <f t="shared" si="10"/>
        <v/>
      </c>
      <c r="U28" s="152" t="str">
        <f t="shared" si="10"/>
        <v/>
      </c>
      <c r="V28" s="152" t="str">
        <f t="shared" si="10"/>
        <v/>
      </c>
      <c r="W28" s="152" t="str">
        <f t="shared" si="10"/>
        <v/>
      </c>
      <c r="X28" s="152" t="str">
        <f t="shared" si="10"/>
        <v/>
      </c>
      <c r="Y28" s="152" t="str">
        <f t="shared" si="10"/>
        <v/>
      </c>
      <c r="Z28" s="152" t="str">
        <f t="shared" si="10"/>
        <v/>
      </c>
      <c r="AA28" s="152" t="str">
        <f t="shared" si="10"/>
        <v/>
      </c>
      <c r="AB28" s="152" t="str">
        <f t="shared" si="10"/>
        <v/>
      </c>
      <c r="AC28" s="152" t="str">
        <f t="shared" si="10"/>
        <v/>
      </c>
      <c r="AD28" s="152" t="str">
        <f t="shared" si="10"/>
        <v/>
      </c>
      <c r="AE28" s="152" t="str">
        <f t="shared" si="10"/>
        <v/>
      </c>
      <c r="AF28" s="152" t="str">
        <f t="shared" si="10"/>
        <v/>
      </c>
      <c r="AG28" s="152" t="str">
        <f t="shared" si="10"/>
        <v/>
      </c>
      <c r="AH28" s="152" t="str">
        <f t="shared" si="10"/>
        <v/>
      </c>
      <c r="AI28" s="152" t="str">
        <f t="shared" si="10"/>
        <v/>
      </c>
      <c r="AJ28" s="152" t="str">
        <f t="shared" si="10"/>
        <v/>
      </c>
      <c r="AK28" s="152" t="str">
        <f t="shared" si="10"/>
        <v/>
      </c>
      <c r="AL28" s="152" t="str">
        <f t="shared" si="10"/>
        <v/>
      </c>
      <c r="AM28" s="152" t="str">
        <f t="shared" si="10"/>
        <v/>
      </c>
      <c r="AN28" s="152" t="str">
        <f t="shared" si="10"/>
        <v/>
      </c>
      <c r="AO28" s="152" t="str">
        <f t="shared" si="10"/>
        <v/>
      </c>
      <c r="AP28" s="152" t="str">
        <f t="shared" si="10"/>
        <v/>
      </c>
      <c r="AQ28" s="152" t="str">
        <f t="shared" si="10"/>
        <v/>
      </c>
      <c r="AR28" s="152" t="str">
        <f t="shared" si="10"/>
        <v/>
      </c>
      <c r="AS28" s="152" t="str">
        <f t="shared" si="10"/>
        <v/>
      </c>
      <c r="AT28" s="152" t="str">
        <f t="shared" si="10"/>
        <v/>
      </c>
      <c r="AU28" s="152" t="str">
        <f t="shared" si="10"/>
        <v/>
      </c>
      <c r="AV28" s="152" t="str">
        <f t="shared" si="10"/>
        <v/>
      </c>
      <c r="AW28" s="152" t="str">
        <f t="shared" si="10"/>
        <v/>
      </c>
      <c r="AX28" s="152" t="str">
        <f t="shared" si="10"/>
        <v/>
      </c>
      <c r="AY28" s="152" t="str">
        <f t="shared" si="10"/>
        <v/>
      </c>
      <c r="AZ28" s="152" t="str">
        <f t="shared" si="10"/>
        <v/>
      </c>
      <c r="BA28" s="152" t="str">
        <f t="shared" si="10"/>
        <v/>
      </c>
      <c r="BB28" s="152" t="str">
        <f t="shared" si="10"/>
        <v/>
      </c>
      <c r="BC28" s="152" t="str">
        <f t="shared" si="10"/>
        <v/>
      </c>
      <c r="BD28" s="152" t="str">
        <f t="shared" si="10"/>
        <v/>
      </c>
      <c r="BE28" s="152" t="str">
        <f t="shared" si="10"/>
        <v/>
      </c>
      <c r="BF28" s="152" t="str">
        <f t="shared" si="10"/>
        <v/>
      </c>
      <c r="BG28" s="152" t="str">
        <f t="shared" si="10"/>
        <v/>
      </c>
      <c r="BH28" s="152" t="str">
        <f t="shared" si="10"/>
        <v/>
      </c>
      <c r="BI28" s="152" t="str">
        <f t="shared" si="10"/>
        <v/>
      </c>
    </row>
    <row r="29" ht="16.5" customHeight="1">
      <c r="A29" s="118"/>
      <c r="B29" s="127"/>
      <c r="C29" s="129"/>
      <c r="D29" s="129"/>
      <c r="E29" s="130"/>
      <c r="F29" s="131"/>
      <c r="G29" s="132"/>
      <c r="H29" s="131"/>
      <c r="I29" s="132"/>
      <c r="J29" s="111" t="str">
        <f t="shared" si="3"/>
        <v/>
      </c>
      <c r="K29" s="126"/>
      <c r="L29" s="114"/>
      <c r="M29" s="114"/>
      <c r="N29" s="115">
        <f t="shared" si="4"/>
        <v>0</v>
      </c>
      <c r="O29" s="151" t="str">
        <f t="shared" ref="O29:BI29" si="11">IF(AND(AND(O$19&gt;=$H29,O$19&lt;=$I29),OR(ISBLANK($E29),$E29=0)),"tobestarted",IF(AND(AND(O$19&gt;=$H29,O$19&lt;=$I29),AND(NOT(ISBLANK($E29)),$E29&lt;&gt;1)),"running",IF(AND(AND(O$19&gt;=$H29,O$19&lt;=$I29),$E29=1),"done","")))</f>
        <v/>
      </c>
      <c r="P29" s="152" t="str">
        <f t="shared" si="11"/>
        <v/>
      </c>
      <c r="Q29" s="152" t="str">
        <f t="shared" si="11"/>
        <v/>
      </c>
      <c r="R29" s="152" t="str">
        <f t="shared" si="11"/>
        <v/>
      </c>
      <c r="S29" s="152" t="str">
        <f t="shared" si="11"/>
        <v/>
      </c>
      <c r="T29" s="152" t="str">
        <f t="shared" si="11"/>
        <v/>
      </c>
      <c r="U29" s="152" t="str">
        <f t="shared" si="11"/>
        <v/>
      </c>
      <c r="V29" s="152" t="str">
        <f t="shared" si="11"/>
        <v/>
      </c>
      <c r="W29" s="152" t="str">
        <f t="shared" si="11"/>
        <v/>
      </c>
      <c r="X29" s="152" t="str">
        <f t="shared" si="11"/>
        <v/>
      </c>
      <c r="Y29" s="152" t="str">
        <f t="shared" si="11"/>
        <v/>
      </c>
      <c r="Z29" s="152" t="str">
        <f t="shared" si="11"/>
        <v/>
      </c>
      <c r="AA29" s="152" t="str">
        <f t="shared" si="11"/>
        <v/>
      </c>
      <c r="AB29" s="152" t="str">
        <f t="shared" si="11"/>
        <v/>
      </c>
      <c r="AC29" s="152" t="str">
        <f t="shared" si="11"/>
        <v/>
      </c>
      <c r="AD29" s="152" t="str">
        <f t="shared" si="11"/>
        <v/>
      </c>
      <c r="AE29" s="152" t="str">
        <f t="shared" si="11"/>
        <v/>
      </c>
      <c r="AF29" s="152" t="str">
        <f t="shared" si="11"/>
        <v/>
      </c>
      <c r="AG29" s="152" t="str">
        <f t="shared" si="11"/>
        <v/>
      </c>
      <c r="AH29" s="152" t="str">
        <f t="shared" si="11"/>
        <v/>
      </c>
      <c r="AI29" s="152" t="str">
        <f t="shared" si="11"/>
        <v/>
      </c>
      <c r="AJ29" s="152" t="str">
        <f t="shared" si="11"/>
        <v/>
      </c>
      <c r="AK29" s="152" t="str">
        <f t="shared" si="11"/>
        <v/>
      </c>
      <c r="AL29" s="152" t="str">
        <f t="shared" si="11"/>
        <v/>
      </c>
      <c r="AM29" s="152" t="str">
        <f t="shared" si="11"/>
        <v/>
      </c>
      <c r="AN29" s="152" t="str">
        <f t="shared" si="11"/>
        <v/>
      </c>
      <c r="AO29" s="152" t="str">
        <f t="shared" si="11"/>
        <v/>
      </c>
      <c r="AP29" s="152" t="str">
        <f t="shared" si="11"/>
        <v/>
      </c>
      <c r="AQ29" s="152" t="str">
        <f t="shared" si="11"/>
        <v/>
      </c>
      <c r="AR29" s="152" t="str">
        <f t="shared" si="11"/>
        <v/>
      </c>
      <c r="AS29" s="152" t="str">
        <f t="shared" si="11"/>
        <v/>
      </c>
      <c r="AT29" s="152" t="str">
        <f t="shared" si="11"/>
        <v/>
      </c>
      <c r="AU29" s="152" t="str">
        <f t="shared" si="11"/>
        <v/>
      </c>
      <c r="AV29" s="152" t="str">
        <f t="shared" si="11"/>
        <v/>
      </c>
      <c r="AW29" s="152" t="str">
        <f t="shared" si="11"/>
        <v/>
      </c>
      <c r="AX29" s="152" t="str">
        <f t="shared" si="11"/>
        <v/>
      </c>
      <c r="AY29" s="152" t="str">
        <f t="shared" si="11"/>
        <v/>
      </c>
      <c r="AZ29" s="152" t="str">
        <f t="shared" si="11"/>
        <v/>
      </c>
      <c r="BA29" s="152" t="str">
        <f t="shared" si="11"/>
        <v/>
      </c>
      <c r="BB29" s="152" t="str">
        <f t="shared" si="11"/>
        <v/>
      </c>
      <c r="BC29" s="152" t="str">
        <f t="shared" si="11"/>
        <v/>
      </c>
      <c r="BD29" s="152" t="str">
        <f t="shared" si="11"/>
        <v/>
      </c>
      <c r="BE29" s="152" t="str">
        <f t="shared" si="11"/>
        <v/>
      </c>
      <c r="BF29" s="152" t="str">
        <f t="shared" si="11"/>
        <v/>
      </c>
      <c r="BG29" s="152" t="str">
        <f t="shared" si="11"/>
        <v/>
      </c>
      <c r="BH29" s="152" t="str">
        <f t="shared" si="11"/>
        <v/>
      </c>
      <c r="BI29" s="152" t="str">
        <f t="shared" si="11"/>
        <v/>
      </c>
    </row>
    <row r="30" ht="16.5" customHeight="1">
      <c r="A30" s="118"/>
      <c r="B30" s="127"/>
      <c r="C30" s="129"/>
      <c r="D30" s="129"/>
      <c r="E30" s="130"/>
      <c r="F30" s="131"/>
      <c r="G30" s="132"/>
      <c r="H30" s="131"/>
      <c r="I30" s="132"/>
      <c r="J30" s="111" t="str">
        <f t="shared" si="3"/>
        <v/>
      </c>
      <c r="K30" s="112"/>
      <c r="L30" s="114"/>
      <c r="M30" s="114"/>
      <c r="N30" s="115">
        <f t="shared" si="4"/>
        <v>0</v>
      </c>
      <c r="O30" s="151" t="str">
        <f t="shared" ref="O30:BI30" si="12">IF(AND(AND(O$19&gt;=$H30,O$19&lt;=$I30),OR(ISBLANK($E30),$E30=0)),"tobestarted",IF(AND(AND(O$19&gt;=$H30,O$19&lt;=$I30),AND(NOT(ISBLANK($E30)),$E30&lt;&gt;1)),"running",IF(AND(AND(O$19&gt;=$H30,O$19&lt;=$I30),$E30=1),"done","")))</f>
        <v/>
      </c>
      <c r="P30" s="152" t="str">
        <f t="shared" si="12"/>
        <v/>
      </c>
      <c r="Q30" s="152" t="str">
        <f t="shared" si="12"/>
        <v/>
      </c>
      <c r="R30" s="152" t="str">
        <f t="shared" si="12"/>
        <v/>
      </c>
      <c r="S30" s="152" t="str">
        <f t="shared" si="12"/>
        <v/>
      </c>
      <c r="T30" s="152" t="str">
        <f t="shared" si="12"/>
        <v/>
      </c>
      <c r="U30" s="152" t="str">
        <f t="shared" si="12"/>
        <v/>
      </c>
      <c r="V30" s="152" t="str">
        <f t="shared" si="12"/>
        <v/>
      </c>
      <c r="W30" s="152" t="str">
        <f t="shared" si="12"/>
        <v/>
      </c>
      <c r="X30" s="152" t="str">
        <f t="shared" si="12"/>
        <v/>
      </c>
      <c r="Y30" s="152" t="str">
        <f t="shared" si="12"/>
        <v/>
      </c>
      <c r="Z30" s="152" t="str">
        <f t="shared" si="12"/>
        <v/>
      </c>
      <c r="AA30" s="152" t="str">
        <f t="shared" si="12"/>
        <v/>
      </c>
      <c r="AB30" s="152" t="str">
        <f t="shared" si="12"/>
        <v/>
      </c>
      <c r="AC30" s="152" t="str">
        <f t="shared" si="12"/>
        <v/>
      </c>
      <c r="AD30" s="152" t="str">
        <f t="shared" si="12"/>
        <v/>
      </c>
      <c r="AE30" s="152" t="str">
        <f t="shared" si="12"/>
        <v/>
      </c>
      <c r="AF30" s="152" t="str">
        <f t="shared" si="12"/>
        <v/>
      </c>
      <c r="AG30" s="152" t="str">
        <f t="shared" si="12"/>
        <v/>
      </c>
      <c r="AH30" s="152" t="str">
        <f t="shared" si="12"/>
        <v/>
      </c>
      <c r="AI30" s="152" t="str">
        <f t="shared" si="12"/>
        <v/>
      </c>
      <c r="AJ30" s="152" t="str">
        <f t="shared" si="12"/>
        <v/>
      </c>
      <c r="AK30" s="152" t="str">
        <f t="shared" si="12"/>
        <v/>
      </c>
      <c r="AL30" s="152" t="str">
        <f t="shared" si="12"/>
        <v/>
      </c>
      <c r="AM30" s="152" t="str">
        <f t="shared" si="12"/>
        <v/>
      </c>
      <c r="AN30" s="152" t="str">
        <f t="shared" si="12"/>
        <v/>
      </c>
      <c r="AO30" s="152" t="str">
        <f t="shared" si="12"/>
        <v/>
      </c>
      <c r="AP30" s="152" t="str">
        <f t="shared" si="12"/>
        <v/>
      </c>
      <c r="AQ30" s="152" t="str">
        <f t="shared" si="12"/>
        <v/>
      </c>
      <c r="AR30" s="152" t="str">
        <f t="shared" si="12"/>
        <v/>
      </c>
      <c r="AS30" s="152" t="str">
        <f t="shared" si="12"/>
        <v/>
      </c>
      <c r="AT30" s="152" t="str">
        <f t="shared" si="12"/>
        <v/>
      </c>
      <c r="AU30" s="152" t="str">
        <f t="shared" si="12"/>
        <v/>
      </c>
      <c r="AV30" s="152" t="str">
        <f t="shared" si="12"/>
        <v/>
      </c>
      <c r="AW30" s="152" t="str">
        <f t="shared" si="12"/>
        <v/>
      </c>
      <c r="AX30" s="152" t="str">
        <f t="shared" si="12"/>
        <v/>
      </c>
      <c r="AY30" s="152" t="str">
        <f t="shared" si="12"/>
        <v/>
      </c>
      <c r="AZ30" s="152" t="str">
        <f t="shared" si="12"/>
        <v/>
      </c>
      <c r="BA30" s="152" t="str">
        <f t="shared" si="12"/>
        <v/>
      </c>
      <c r="BB30" s="152" t="str">
        <f t="shared" si="12"/>
        <v/>
      </c>
      <c r="BC30" s="152" t="str">
        <f t="shared" si="12"/>
        <v/>
      </c>
      <c r="BD30" s="152" t="str">
        <f t="shared" si="12"/>
        <v/>
      </c>
      <c r="BE30" s="152" t="str">
        <f t="shared" si="12"/>
        <v/>
      </c>
      <c r="BF30" s="152" t="str">
        <f t="shared" si="12"/>
        <v/>
      </c>
      <c r="BG30" s="152" t="str">
        <f t="shared" si="12"/>
        <v/>
      </c>
      <c r="BH30" s="152" t="str">
        <f t="shared" si="12"/>
        <v/>
      </c>
      <c r="BI30" s="152" t="str">
        <f t="shared" si="12"/>
        <v/>
      </c>
    </row>
    <row r="31" ht="15.75" customHeight="1">
      <c r="A31" s="118"/>
      <c r="B31" s="127"/>
      <c r="C31" s="129"/>
      <c r="D31" s="129"/>
      <c r="E31" s="130"/>
      <c r="F31" s="131"/>
      <c r="G31" s="132"/>
      <c r="H31" s="131"/>
      <c r="I31" s="132"/>
      <c r="J31" s="111" t="str">
        <f t="shared" si="3"/>
        <v/>
      </c>
      <c r="K31" s="112"/>
      <c r="L31" s="114"/>
      <c r="M31" s="114"/>
      <c r="N31" s="115">
        <f t="shared" si="4"/>
        <v>0</v>
      </c>
      <c r="O31" s="151" t="str">
        <f t="shared" ref="O31:BI31" si="13">IF(AND(AND(O$19&gt;=$H31,O$19&lt;=$I31),OR(ISBLANK($E31),$E31=0)),"tobestarted",IF(AND(AND(O$19&gt;=$H31,O$19&lt;=$I31),AND(NOT(ISBLANK($E31)),$E31&lt;&gt;1)),"running",IF(AND(AND(O$19&gt;=$H31,O$19&lt;=$I31),$E31=1),"done","")))</f>
        <v/>
      </c>
      <c r="P31" s="152" t="str">
        <f t="shared" si="13"/>
        <v/>
      </c>
      <c r="Q31" s="152" t="str">
        <f t="shared" si="13"/>
        <v/>
      </c>
      <c r="R31" s="152" t="str">
        <f t="shared" si="13"/>
        <v/>
      </c>
      <c r="S31" s="152" t="str">
        <f t="shared" si="13"/>
        <v/>
      </c>
      <c r="T31" s="152" t="str">
        <f t="shared" si="13"/>
        <v/>
      </c>
      <c r="U31" s="152" t="str">
        <f t="shared" si="13"/>
        <v/>
      </c>
      <c r="V31" s="152" t="str">
        <f t="shared" si="13"/>
        <v/>
      </c>
      <c r="W31" s="152" t="str">
        <f t="shared" si="13"/>
        <v/>
      </c>
      <c r="X31" s="152" t="str">
        <f t="shared" si="13"/>
        <v/>
      </c>
      <c r="Y31" s="152" t="str">
        <f t="shared" si="13"/>
        <v/>
      </c>
      <c r="Z31" s="152" t="str">
        <f t="shared" si="13"/>
        <v/>
      </c>
      <c r="AA31" s="152" t="str">
        <f t="shared" si="13"/>
        <v/>
      </c>
      <c r="AB31" s="152" t="str">
        <f t="shared" si="13"/>
        <v/>
      </c>
      <c r="AC31" s="152" t="str">
        <f t="shared" si="13"/>
        <v/>
      </c>
      <c r="AD31" s="152" t="str">
        <f t="shared" si="13"/>
        <v/>
      </c>
      <c r="AE31" s="152" t="str">
        <f t="shared" si="13"/>
        <v/>
      </c>
      <c r="AF31" s="152" t="str">
        <f t="shared" si="13"/>
        <v/>
      </c>
      <c r="AG31" s="152" t="str">
        <f t="shared" si="13"/>
        <v/>
      </c>
      <c r="AH31" s="152" t="str">
        <f t="shared" si="13"/>
        <v/>
      </c>
      <c r="AI31" s="152" t="str">
        <f t="shared" si="13"/>
        <v/>
      </c>
      <c r="AJ31" s="152" t="str">
        <f t="shared" si="13"/>
        <v/>
      </c>
      <c r="AK31" s="152" t="str">
        <f t="shared" si="13"/>
        <v/>
      </c>
      <c r="AL31" s="152" t="str">
        <f t="shared" si="13"/>
        <v/>
      </c>
      <c r="AM31" s="152" t="str">
        <f t="shared" si="13"/>
        <v/>
      </c>
      <c r="AN31" s="152" t="str">
        <f t="shared" si="13"/>
        <v/>
      </c>
      <c r="AO31" s="152" t="str">
        <f t="shared" si="13"/>
        <v/>
      </c>
      <c r="AP31" s="152" t="str">
        <f t="shared" si="13"/>
        <v/>
      </c>
      <c r="AQ31" s="152" t="str">
        <f t="shared" si="13"/>
        <v/>
      </c>
      <c r="AR31" s="152" t="str">
        <f t="shared" si="13"/>
        <v/>
      </c>
      <c r="AS31" s="152" t="str">
        <f t="shared" si="13"/>
        <v/>
      </c>
      <c r="AT31" s="152" t="str">
        <f t="shared" si="13"/>
        <v/>
      </c>
      <c r="AU31" s="152" t="str">
        <f t="shared" si="13"/>
        <v/>
      </c>
      <c r="AV31" s="152" t="str">
        <f t="shared" si="13"/>
        <v/>
      </c>
      <c r="AW31" s="152" t="str">
        <f t="shared" si="13"/>
        <v/>
      </c>
      <c r="AX31" s="152" t="str">
        <f t="shared" si="13"/>
        <v/>
      </c>
      <c r="AY31" s="152" t="str">
        <f t="shared" si="13"/>
        <v/>
      </c>
      <c r="AZ31" s="152" t="str">
        <f t="shared" si="13"/>
        <v/>
      </c>
      <c r="BA31" s="152" t="str">
        <f t="shared" si="13"/>
        <v/>
      </c>
      <c r="BB31" s="152" t="str">
        <f t="shared" si="13"/>
        <v/>
      </c>
      <c r="BC31" s="152" t="str">
        <f t="shared" si="13"/>
        <v/>
      </c>
      <c r="BD31" s="152" t="str">
        <f t="shared" si="13"/>
        <v/>
      </c>
      <c r="BE31" s="152" t="str">
        <f t="shared" si="13"/>
        <v/>
      </c>
      <c r="BF31" s="152" t="str">
        <f t="shared" si="13"/>
        <v/>
      </c>
      <c r="BG31" s="152" t="str">
        <f t="shared" si="13"/>
        <v/>
      </c>
      <c r="BH31" s="152" t="str">
        <f t="shared" si="13"/>
        <v/>
      </c>
      <c r="BI31" s="152" t="str">
        <f t="shared" si="13"/>
        <v/>
      </c>
    </row>
    <row r="32" ht="16.5" customHeight="1">
      <c r="A32" s="118"/>
      <c r="B32" s="127"/>
      <c r="C32" s="129"/>
      <c r="D32" s="129"/>
      <c r="E32" s="133"/>
      <c r="F32" s="131"/>
      <c r="G32" s="132"/>
      <c r="H32" s="131"/>
      <c r="I32" s="132"/>
      <c r="J32" s="111" t="str">
        <f t="shared" si="3"/>
        <v/>
      </c>
      <c r="K32" s="112"/>
      <c r="L32" s="114"/>
      <c r="M32" s="114"/>
      <c r="N32" s="115">
        <f t="shared" si="4"/>
        <v>0</v>
      </c>
      <c r="O32" s="151" t="str">
        <f t="shared" ref="O32:BI32" si="14">IF(AND(AND(O$19&gt;=$H32,O$19&lt;=$I32),OR(ISBLANK($E32),$E32=0)),"tobestarted",IF(AND(AND(O$19&gt;=$H32,O$19&lt;=$I32),AND(NOT(ISBLANK($E32)),$E32&lt;&gt;1)),"running",IF(AND(AND(O$19&gt;=$H32,O$19&lt;=$I32),$E32=1),"done","")))</f>
        <v/>
      </c>
      <c r="P32" s="152" t="str">
        <f t="shared" si="14"/>
        <v/>
      </c>
      <c r="Q32" s="152" t="str">
        <f t="shared" si="14"/>
        <v/>
      </c>
      <c r="R32" s="152" t="str">
        <f t="shared" si="14"/>
        <v/>
      </c>
      <c r="S32" s="152" t="str">
        <f t="shared" si="14"/>
        <v/>
      </c>
      <c r="T32" s="152" t="str">
        <f t="shared" si="14"/>
        <v/>
      </c>
      <c r="U32" s="152" t="str">
        <f t="shared" si="14"/>
        <v/>
      </c>
      <c r="V32" s="152" t="str">
        <f t="shared" si="14"/>
        <v/>
      </c>
      <c r="W32" s="152" t="str">
        <f t="shared" si="14"/>
        <v/>
      </c>
      <c r="X32" s="152" t="str">
        <f t="shared" si="14"/>
        <v/>
      </c>
      <c r="Y32" s="152" t="str">
        <f t="shared" si="14"/>
        <v/>
      </c>
      <c r="Z32" s="152" t="str">
        <f t="shared" si="14"/>
        <v/>
      </c>
      <c r="AA32" s="152" t="str">
        <f t="shared" si="14"/>
        <v/>
      </c>
      <c r="AB32" s="152" t="str">
        <f t="shared" si="14"/>
        <v/>
      </c>
      <c r="AC32" s="152" t="str">
        <f t="shared" si="14"/>
        <v/>
      </c>
      <c r="AD32" s="152" t="str">
        <f t="shared" si="14"/>
        <v/>
      </c>
      <c r="AE32" s="152" t="str">
        <f t="shared" si="14"/>
        <v/>
      </c>
      <c r="AF32" s="152" t="str">
        <f t="shared" si="14"/>
        <v/>
      </c>
      <c r="AG32" s="152" t="str">
        <f t="shared" si="14"/>
        <v/>
      </c>
      <c r="AH32" s="152" t="str">
        <f t="shared" si="14"/>
        <v/>
      </c>
      <c r="AI32" s="152" t="str">
        <f t="shared" si="14"/>
        <v/>
      </c>
      <c r="AJ32" s="152" t="str">
        <f t="shared" si="14"/>
        <v/>
      </c>
      <c r="AK32" s="152" t="str">
        <f t="shared" si="14"/>
        <v/>
      </c>
      <c r="AL32" s="152" t="str">
        <f t="shared" si="14"/>
        <v/>
      </c>
      <c r="AM32" s="152" t="str">
        <f t="shared" si="14"/>
        <v/>
      </c>
      <c r="AN32" s="152" t="str">
        <f t="shared" si="14"/>
        <v/>
      </c>
      <c r="AO32" s="152" t="str">
        <f t="shared" si="14"/>
        <v/>
      </c>
      <c r="AP32" s="152" t="str">
        <f t="shared" si="14"/>
        <v/>
      </c>
      <c r="AQ32" s="152" t="str">
        <f t="shared" si="14"/>
        <v/>
      </c>
      <c r="AR32" s="152" t="str">
        <f t="shared" si="14"/>
        <v/>
      </c>
      <c r="AS32" s="152" t="str">
        <f t="shared" si="14"/>
        <v/>
      </c>
      <c r="AT32" s="152" t="str">
        <f t="shared" si="14"/>
        <v/>
      </c>
      <c r="AU32" s="152" t="str">
        <f t="shared" si="14"/>
        <v/>
      </c>
      <c r="AV32" s="152" t="str">
        <f t="shared" si="14"/>
        <v/>
      </c>
      <c r="AW32" s="152" t="str">
        <f t="shared" si="14"/>
        <v/>
      </c>
      <c r="AX32" s="152" t="str">
        <f t="shared" si="14"/>
        <v/>
      </c>
      <c r="AY32" s="152" t="str">
        <f t="shared" si="14"/>
        <v/>
      </c>
      <c r="AZ32" s="152" t="str">
        <f t="shared" si="14"/>
        <v/>
      </c>
      <c r="BA32" s="152" t="str">
        <f t="shared" si="14"/>
        <v/>
      </c>
      <c r="BB32" s="152" t="str">
        <f t="shared" si="14"/>
        <v/>
      </c>
      <c r="BC32" s="152" t="str">
        <f t="shared" si="14"/>
        <v/>
      </c>
      <c r="BD32" s="152" t="str">
        <f t="shared" si="14"/>
        <v/>
      </c>
      <c r="BE32" s="152" t="str">
        <f t="shared" si="14"/>
        <v/>
      </c>
      <c r="BF32" s="152" t="str">
        <f t="shared" si="14"/>
        <v/>
      </c>
      <c r="BG32" s="152" t="str">
        <f t="shared" si="14"/>
        <v/>
      </c>
      <c r="BH32" s="152" t="str">
        <f t="shared" si="14"/>
        <v/>
      </c>
      <c r="BI32" s="152" t="str">
        <f t="shared" si="14"/>
        <v/>
      </c>
    </row>
    <row r="33" ht="16.5" customHeight="1">
      <c r="A33" s="104"/>
      <c r="B33" s="135"/>
      <c r="C33" s="154"/>
      <c r="D33" s="154"/>
      <c r="E33" s="155"/>
      <c r="F33" s="156"/>
      <c r="G33" s="156"/>
      <c r="H33" s="156"/>
      <c r="I33" s="156"/>
      <c r="J33" s="111" t="str">
        <f t="shared" si="3"/>
        <v/>
      </c>
      <c r="K33" s="112"/>
      <c r="L33" s="114"/>
      <c r="M33" s="114"/>
      <c r="N33" s="115">
        <f t="shared" si="4"/>
        <v>0</v>
      </c>
      <c r="O33" s="151" t="str">
        <f t="shared" ref="O33:BI33" si="15">IF(AND(AND(O$19&gt;=$H33,O$19&lt;=$I33),OR(ISBLANK($E33),$E33=0)),"tobestarted",IF(AND(AND(O$19&gt;=$H33,O$19&lt;=$I33),AND(NOT(ISBLANK($E33)),$E33&lt;&gt;1)),"running",IF(AND(AND(O$19&gt;=$H33,O$19&lt;=$I33),$E33=1),"done","")))</f>
        <v/>
      </c>
      <c r="P33" s="152" t="str">
        <f t="shared" si="15"/>
        <v/>
      </c>
      <c r="Q33" s="152" t="str">
        <f t="shared" si="15"/>
        <v/>
      </c>
      <c r="R33" s="152" t="str">
        <f t="shared" si="15"/>
        <v/>
      </c>
      <c r="S33" s="152" t="str">
        <f t="shared" si="15"/>
        <v/>
      </c>
      <c r="T33" s="152" t="str">
        <f t="shared" si="15"/>
        <v/>
      </c>
      <c r="U33" s="152" t="str">
        <f t="shared" si="15"/>
        <v/>
      </c>
      <c r="V33" s="152" t="str">
        <f t="shared" si="15"/>
        <v/>
      </c>
      <c r="W33" s="152" t="str">
        <f t="shared" si="15"/>
        <v/>
      </c>
      <c r="X33" s="152" t="str">
        <f t="shared" si="15"/>
        <v/>
      </c>
      <c r="Y33" s="152" t="str">
        <f t="shared" si="15"/>
        <v/>
      </c>
      <c r="Z33" s="152" t="str">
        <f t="shared" si="15"/>
        <v/>
      </c>
      <c r="AA33" s="152" t="str">
        <f t="shared" si="15"/>
        <v/>
      </c>
      <c r="AB33" s="152" t="str">
        <f t="shared" si="15"/>
        <v/>
      </c>
      <c r="AC33" s="152" t="str">
        <f t="shared" si="15"/>
        <v/>
      </c>
      <c r="AD33" s="152" t="str">
        <f t="shared" si="15"/>
        <v/>
      </c>
      <c r="AE33" s="152" t="str">
        <f t="shared" si="15"/>
        <v/>
      </c>
      <c r="AF33" s="152" t="str">
        <f t="shared" si="15"/>
        <v/>
      </c>
      <c r="AG33" s="152" t="str">
        <f t="shared" si="15"/>
        <v/>
      </c>
      <c r="AH33" s="152" t="str">
        <f t="shared" si="15"/>
        <v/>
      </c>
      <c r="AI33" s="152" t="str">
        <f t="shared" si="15"/>
        <v/>
      </c>
      <c r="AJ33" s="152" t="str">
        <f t="shared" si="15"/>
        <v/>
      </c>
      <c r="AK33" s="152" t="str">
        <f t="shared" si="15"/>
        <v/>
      </c>
      <c r="AL33" s="152" t="str">
        <f t="shared" si="15"/>
        <v/>
      </c>
      <c r="AM33" s="152" t="str">
        <f t="shared" si="15"/>
        <v/>
      </c>
      <c r="AN33" s="152" t="str">
        <f t="shared" si="15"/>
        <v/>
      </c>
      <c r="AO33" s="152" t="str">
        <f t="shared" si="15"/>
        <v/>
      </c>
      <c r="AP33" s="152" t="str">
        <f t="shared" si="15"/>
        <v/>
      </c>
      <c r="AQ33" s="152" t="str">
        <f t="shared" si="15"/>
        <v/>
      </c>
      <c r="AR33" s="152" t="str">
        <f t="shared" si="15"/>
        <v/>
      </c>
      <c r="AS33" s="152" t="str">
        <f t="shared" si="15"/>
        <v/>
      </c>
      <c r="AT33" s="152" t="str">
        <f t="shared" si="15"/>
        <v/>
      </c>
      <c r="AU33" s="152" t="str">
        <f t="shared" si="15"/>
        <v/>
      </c>
      <c r="AV33" s="152" t="str">
        <f t="shared" si="15"/>
        <v/>
      </c>
      <c r="AW33" s="152" t="str">
        <f t="shared" si="15"/>
        <v/>
      </c>
      <c r="AX33" s="152" t="str">
        <f t="shared" si="15"/>
        <v/>
      </c>
      <c r="AY33" s="152" t="str">
        <f t="shared" si="15"/>
        <v/>
      </c>
      <c r="AZ33" s="152" t="str">
        <f t="shared" si="15"/>
        <v/>
      </c>
      <c r="BA33" s="152" t="str">
        <f t="shared" si="15"/>
        <v/>
      </c>
      <c r="BB33" s="152" t="str">
        <f t="shared" si="15"/>
        <v/>
      </c>
      <c r="BC33" s="152" t="str">
        <f t="shared" si="15"/>
        <v/>
      </c>
      <c r="BD33" s="152" t="str">
        <f t="shared" si="15"/>
        <v/>
      </c>
      <c r="BE33" s="152" t="str">
        <f t="shared" si="15"/>
        <v/>
      </c>
      <c r="BF33" s="152" t="str">
        <f t="shared" si="15"/>
        <v/>
      </c>
      <c r="BG33" s="152" t="str">
        <f t="shared" si="15"/>
        <v/>
      </c>
      <c r="BH33" s="152" t="str">
        <f t="shared" si="15"/>
        <v/>
      </c>
      <c r="BI33" s="152" t="str">
        <f t="shared" si="15"/>
        <v/>
      </c>
    </row>
    <row r="34" ht="16.5" customHeight="1">
      <c r="A34" s="118"/>
      <c r="B34" s="127"/>
      <c r="C34" s="129"/>
      <c r="D34" s="129"/>
      <c r="E34" s="130"/>
      <c r="F34" s="157"/>
      <c r="G34" s="158"/>
      <c r="H34" s="131"/>
      <c r="I34" s="132"/>
      <c r="J34" s="111" t="str">
        <f t="shared" si="3"/>
        <v/>
      </c>
      <c r="K34" s="112"/>
      <c r="L34" s="114"/>
      <c r="M34" s="114"/>
      <c r="N34" s="115">
        <f t="shared" si="4"/>
        <v>0</v>
      </c>
      <c r="O34" s="151" t="str">
        <f t="shared" ref="O34:BI34" si="16">IF(AND(AND(O$19&gt;=$H34,O$19&lt;=$I34),OR(ISBLANK($E34),$E34=0)),"tobestarted",IF(AND(AND(O$19&gt;=$H34,O$19&lt;=$I34),AND(NOT(ISBLANK($E34)),$E34&lt;&gt;1)),"running",IF(AND(AND(O$19&gt;=$H34,O$19&lt;=$I34),$E34=1),"done","")))</f>
        <v/>
      </c>
      <c r="P34" s="152" t="str">
        <f t="shared" si="16"/>
        <v/>
      </c>
      <c r="Q34" s="152" t="str">
        <f t="shared" si="16"/>
        <v/>
      </c>
      <c r="R34" s="152" t="str">
        <f t="shared" si="16"/>
        <v/>
      </c>
      <c r="S34" s="152" t="str">
        <f t="shared" si="16"/>
        <v/>
      </c>
      <c r="T34" s="152" t="str">
        <f t="shared" si="16"/>
        <v/>
      </c>
      <c r="U34" s="152" t="str">
        <f t="shared" si="16"/>
        <v/>
      </c>
      <c r="V34" s="152" t="str">
        <f t="shared" si="16"/>
        <v/>
      </c>
      <c r="W34" s="152" t="str">
        <f t="shared" si="16"/>
        <v/>
      </c>
      <c r="X34" s="152" t="str">
        <f t="shared" si="16"/>
        <v/>
      </c>
      <c r="Y34" s="152" t="str">
        <f t="shared" si="16"/>
        <v/>
      </c>
      <c r="Z34" s="152" t="str">
        <f t="shared" si="16"/>
        <v/>
      </c>
      <c r="AA34" s="152" t="str">
        <f t="shared" si="16"/>
        <v/>
      </c>
      <c r="AB34" s="152" t="str">
        <f t="shared" si="16"/>
        <v/>
      </c>
      <c r="AC34" s="152" t="str">
        <f t="shared" si="16"/>
        <v/>
      </c>
      <c r="AD34" s="152" t="str">
        <f t="shared" si="16"/>
        <v/>
      </c>
      <c r="AE34" s="152" t="str">
        <f t="shared" si="16"/>
        <v/>
      </c>
      <c r="AF34" s="152" t="str">
        <f t="shared" si="16"/>
        <v/>
      </c>
      <c r="AG34" s="152" t="str">
        <f t="shared" si="16"/>
        <v/>
      </c>
      <c r="AH34" s="152" t="str">
        <f t="shared" si="16"/>
        <v/>
      </c>
      <c r="AI34" s="152" t="str">
        <f t="shared" si="16"/>
        <v/>
      </c>
      <c r="AJ34" s="152" t="str">
        <f t="shared" si="16"/>
        <v/>
      </c>
      <c r="AK34" s="152" t="str">
        <f t="shared" si="16"/>
        <v/>
      </c>
      <c r="AL34" s="152" t="str">
        <f t="shared" si="16"/>
        <v/>
      </c>
      <c r="AM34" s="152" t="str">
        <f t="shared" si="16"/>
        <v/>
      </c>
      <c r="AN34" s="152" t="str">
        <f t="shared" si="16"/>
        <v/>
      </c>
      <c r="AO34" s="152" t="str">
        <f t="shared" si="16"/>
        <v/>
      </c>
      <c r="AP34" s="152" t="str">
        <f t="shared" si="16"/>
        <v/>
      </c>
      <c r="AQ34" s="152" t="str">
        <f t="shared" si="16"/>
        <v/>
      </c>
      <c r="AR34" s="152" t="str">
        <f t="shared" si="16"/>
        <v/>
      </c>
      <c r="AS34" s="152" t="str">
        <f t="shared" si="16"/>
        <v/>
      </c>
      <c r="AT34" s="152" t="str">
        <f t="shared" si="16"/>
        <v/>
      </c>
      <c r="AU34" s="152" t="str">
        <f t="shared" si="16"/>
        <v/>
      </c>
      <c r="AV34" s="152" t="str">
        <f t="shared" si="16"/>
        <v/>
      </c>
      <c r="AW34" s="152" t="str">
        <f t="shared" si="16"/>
        <v/>
      </c>
      <c r="AX34" s="152" t="str">
        <f t="shared" si="16"/>
        <v/>
      </c>
      <c r="AY34" s="152" t="str">
        <f t="shared" si="16"/>
        <v/>
      </c>
      <c r="AZ34" s="152" t="str">
        <f t="shared" si="16"/>
        <v/>
      </c>
      <c r="BA34" s="152" t="str">
        <f t="shared" si="16"/>
        <v/>
      </c>
      <c r="BB34" s="152" t="str">
        <f t="shared" si="16"/>
        <v/>
      </c>
      <c r="BC34" s="152" t="str">
        <f t="shared" si="16"/>
        <v/>
      </c>
      <c r="BD34" s="152" t="str">
        <f t="shared" si="16"/>
        <v/>
      </c>
      <c r="BE34" s="152" t="str">
        <f t="shared" si="16"/>
        <v/>
      </c>
      <c r="BF34" s="152" t="str">
        <f t="shared" si="16"/>
        <v/>
      </c>
      <c r="BG34" s="152" t="str">
        <f t="shared" si="16"/>
        <v/>
      </c>
      <c r="BH34" s="152" t="str">
        <f t="shared" si="16"/>
        <v/>
      </c>
      <c r="BI34" s="152" t="str">
        <f t="shared" si="16"/>
        <v/>
      </c>
    </row>
    <row r="35" ht="16.5" customHeight="1">
      <c r="A35" s="118"/>
      <c r="B35" s="127"/>
      <c r="C35" s="129"/>
      <c r="D35" s="129"/>
      <c r="E35" s="130"/>
      <c r="F35" s="157"/>
      <c r="G35" s="158"/>
      <c r="H35" s="131"/>
      <c r="I35" s="132"/>
      <c r="J35" s="111" t="str">
        <f t="shared" si="3"/>
        <v/>
      </c>
      <c r="K35" s="112"/>
      <c r="L35" s="114"/>
      <c r="M35" s="114"/>
      <c r="N35" s="115">
        <f t="shared" si="4"/>
        <v>0</v>
      </c>
      <c r="O35" s="151" t="str">
        <f t="shared" ref="O35:BI35" si="17">IF(AND(AND(O$19&gt;=$H35,O$19&lt;=$I35),OR(ISBLANK($E35),$E35=0)),"tobestarted",IF(AND(AND(O$19&gt;=$H35,O$19&lt;=$I35),AND(NOT(ISBLANK($E35)),$E35&lt;&gt;1)),"running",IF(AND(AND(O$19&gt;=$H35,O$19&lt;=$I35),$E35=1),"done","")))</f>
        <v/>
      </c>
      <c r="P35" s="152" t="str">
        <f t="shared" si="17"/>
        <v/>
      </c>
      <c r="Q35" s="152" t="str">
        <f t="shared" si="17"/>
        <v/>
      </c>
      <c r="R35" s="152" t="str">
        <f t="shared" si="17"/>
        <v/>
      </c>
      <c r="S35" s="152" t="str">
        <f t="shared" si="17"/>
        <v/>
      </c>
      <c r="T35" s="152" t="str">
        <f t="shared" si="17"/>
        <v/>
      </c>
      <c r="U35" s="152" t="str">
        <f t="shared" si="17"/>
        <v/>
      </c>
      <c r="V35" s="152" t="str">
        <f t="shared" si="17"/>
        <v/>
      </c>
      <c r="W35" s="152" t="str">
        <f t="shared" si="17"/>
        <v/>
      </c>
      <c r="X35" s="152" t="str">
        <f t="shared" si="17"/>
        <v/>
      </c>
      <c r="Y35" s="152" t="str">
        <f t="shared" si="17"/>
        <v/>
      </c>
      <c r="Z35" s="152" t="str">
        <f t="shared" si="17"/>
        <v/>
      </c>
      <c r="AA35" s="152" t="str">
        <f t="shared" si="17"/>
        <v/>
      </c>
      <c r="AB35" s="152" t="str">
        <f t="shared" si="17"/>
        <v/>
      </c>
      <c r="AC35" s="152" t="str">
        <f t="shared" si="17"/>
        <v/>
      </c>
      <c r="AD35" s="152" t="str">
        <f t="shared" si="17"/>
        <v/>
      </c>
      <c r="AE35" s="152" t="str">
        <f t="shared" si="17"/>
        <v/>
      </c>
      <c r="AF35" s="152" t="str">
        <f t="shared" si="17"/>
        <v/>
      </c>
      <c r="AG35" s="152" t="str">
        <f t="shared" si="17"/>
        <v/>
      </c>
      <c r="AH35" s="152" t="str">
        <f t="shared" si="17"/>
        <v/>
      </c>
      <c r="AI35" s="152" t="str">
        <f t="shared" si="17"/>
        <v/>
      </c>
      <c r="AJ35" s="152" t="str">
        <f t="shared" si="17"/>
        <v/>
      </c>
      <c r="AK35" s="152" t="str">
        <f t="shared" si="17"/>
        <v/>
      </c>
      <c r="AL35" s="152" t="str">
        <f t="shared" si="17"/>
        <v/>
      </c>
      <c r="AM35" s="152" t="str">
        <f t="shared" si="17"/>
        <v/>
      </c>
      <c r="AN35" s="152" t="str">
        <f t="shared" si="17"/>
        <v/>
      </c>
      <c r="AO35" s="152" t="str">
        <f t="shared" si="17"/>
        <v/>
      </c>
      <c r="AP35" s="152" t="str">
        <f t="shared" si="17"/>
        <v/>
      </c>
      <c r="AQ35" s="152" t="str">
        <f t="shared" si="17"/>
        <v/>
      </c>
      <c r="AR35" s="152" t="str">
        <f t="shared" si="17"/>
        <v/>
      </c>
      <c r="AS35" s="152" t="str">
        <f t="shared" si="17"/>
        <v/>
      </c>
      <c r="AT35" s="152" t="str">
        <f t="shared" si="17"/>
        <v/>
      </c>
      <c r="AU35" s="152" t="str">
        <f t="shared" si="17"/>
        <v/>
      </c>
      <c r="AV35" s="152" t="str">
        <f t="shared" si="17"/>
        <v/>
      </c>
      <c r="AW35" s="152" t="str">
        <f t="shared" si="17"/>
        <v/>
      </c>
      <c r="AX35" s="152" t="str">
        <f t="shared" si="17"/>
        <v/>
      </c>
      <c r="AY35" s="152" t="str">
        <f t="shared" si="17"/>
        <v/>
      </c>
      <c r="AZ35" s="152" t="str">
        <f t="shared" si="17"/>
        <v/>
      </c>
      <c r="BA35" s="152" t="str">
        <f t="shared" si="17"/>
        <v/>
      </c>
      <c r="BB35" s="152" t="str">
        <f t="shared" si="17"/>
        <v/>
      </c>
      <c r="BC35" s="152" t="str">
        <f t="shared" si="17"/>
        <v/>
      </c>
      <c r="BD35" s="152" t="str">
        <f t="shared" si="17"/>
        <v/>
      </c>
      <c r="BE35" s="152" t="str">
        <f t="shared" si="17"/>
        <v/>
      </c>
      <c r="BF35" s="152" t="str">
        <f t="shared" si="17"/>
        <v/>
      </c>
      <c r="BG35" s="152" t="str">
        <f t="shared" si="17"/>
        <v/>
      </c>
      <c r="BH35" s="152" t="str">
        <f t="shared" si="17"/>
        <v/>
      </c>
      <c r="BI35" s="152" t="str">
        <f t="shared" si="17"/>
        <v/>
      </c>
    </row>
    <row r="36" ht="16.5" customHeight="1">
      <c r="A36" s="118"/>
      <c r="B36" s="127"/>
      <c r="C36" s="129"/>
      <c r="D36" s="129"/>
      <c r="E36" s="130"/>
      <c r="F36" s="157"/>
      <c r="G36" s="158"/>
      <c r="H36" s="131"/>
      <c r="I36" s="132"/>
      <c r="J36" s="111" t="str">
        <f t="shared" si="3"/>
        <v/>
      </c>
      <c r="K36" s="112"/>
      <c r="L36" s="114"/>
      <c r="M36" s="114"/>
      <c r="N36" s="115">
        <f t="shared" si="4"/>
        <v>0</v>
      </c>
      <c r="O36" s="151" t="str">
        <f t="shared" ref="O36:BI36" si="18">IF(AND(AND(O$19&gt;=$H36,O$19&lt;=$I36),OR(ISBLANK($E36),$E36=0)),"tobestarted",IF(AND(AND(O$19&gt;=$H36,O$19&lt;=$I36),AND(NOT(ISBLANK($E36)),$E36&lt;&gt;1)),"running",IF(AND(AND(O$19&gt;=$H36,O$19&lt;=$I36),$E36=1),"done","")))</f>
        <v/>
      </c>
      <c r="P36" s="152" t="str">
        <f t="shared" si="18"/>
        <v/>
      </c>
      <c r="Q36" s="152" t="str">
        <f t="shared" si="18"/>
        <v/>
      </c>
      <c r="R36" s="152" t="str">
        <f t="shared" si="18"/>
        <v/>
      </c>
      <c r="S36" s="152" t="str">
        <f t="shared" si="18"/>
        <v/>
      </c>
      <c r="T36" s="152" t="str">
        <f t="shared" si="18"/>
        <v/>
      </c>
      <c r="U36" s="152" t="str">
        <f t="shared" si="18"/>
        <v/>
      </c>
      <c r="V36" s="152" t="str">
        <f t="shared" si="18"/>
        <v/>
      </c>
      <c r="W36" s="152" t="str">
        <f t="shared" si="18"/>
        <v/>
      </c>
      <c r="X36" s="152" t="str">
        <f t="shared" si="18"/>
        <v/>
      </c>
      <c r="Y36" s="152" t="str">
        <f t="shared" si="18"/>
        <v/>
      </c>
      <c r="Z36" s="152" t="str">
        <f t="shared" si="18"/>
        <v/>
      </c>
      <c r="AA36" s="152" t="str">
        <f t="shared" si="18"/>
        <v/>
      </c>
      <c r="AB36" s="152" t="str">
        <f t="shared" si="18"/>
        <v/>
      </c>
      <c r="AC36" s="152" t="str">
        <f t="shared" si="18"/>
        <v/>
      </c>
      <c r="AD36" s="152" t="str">
        <f t="shared" si="18"/>
        <v/>
      </c>
      <c r="AE36" s="152" t="str">
        <f t="shared" si="18"/>
        <v/>
      </c>
      <c r="AF36" s="152" t="str">
        <f t="shared" si="18"/>
        <v/>
      </c>
      <c r="AG36" s="152" t="str">
        <f t="shared" si="18"/>
        <v/>
      </c>
      <c r="AH36" s="152" t="str">
        <f t="shared" si="18"/>
        <v/>
      </c>
      <c r="AI36" s="152" t="str">
        <f t="shared" si="18"/>
        <v/>
      </c>
      <c r="AJ36" s="152" t="str">
        <f t="shared" si="18"/>
        <v/>
      </c>
      <c r="AK36" s="152" t="str">
        <f t="shared" si="18"/>
        <v/>
      </c>
      <c r="AL36" s="152" t="str">
        <f t="shared" si="18"/>
        <v/>
      </c>
      <c r="AM36" s="152" t="str">
        <f t="shared" si="18"/>
        <v/>
      </c>
      <c r="AN36" s="152" t="str">
        <f t="shared" si="18"/>
        <v/>
      </c>
      <c r="AO36" s="152" t="str">
        <f t="shared" si="18"/>
        <v/>
      </c>
      <c r="AP36" s="152" t="str">
        <f t="shared" si="18"/>
        <v/>
      </c>
      <c r="AQ36" s="152" t="str">
        <f t="shared" si="18"/>
        <v/>
      </c>
      <c r="AR36" s="152" t="str">
        <f t="shared" si="18"/>
        <v/>
      </c>
      <c r="AS36" s="152" t="str">
        <f t="shared" si="18"/>
        <v/>
      </c>
      <c r="AT36" s="152" t="str">
        <f t="shared" si="18"/>
        <v/>
      </c>
      <c r="AU36" s="152" t="str">
        <f t="shared" si="18"/>
        <v/>
      </c>
      <c r="AV36" s="152" t="str">
        <f t="shared" si="18"/>
        <v/>
      </c>
      <c r="AW36" s="152" t="str">
        <f t="shared" si="18"/>
        <v/>
      </c>
      <c r="AX36" s="152" t="str">
        <f t="shared" si="18"/>
        <v/>
      </c>
      <c r="AY36" s="152" t="str">
        <f t="shared" si="18"/>
        <v/>
      </c>
      <c r="AZ36" s="152" t="str">
        <f t="shared" si="18"/>
        <v/>
      </c>
      <c r="BA36" s="152" t="str">
        <f t="shared" si="18"/>
        <v/>
      </c>
      <c r="BB36" s="152" t="str">
        <f t="shared" si="18"/>
        <v/>
      </c>
      <c r="BC36" s="152" t="str">
        <f t="shared" si="18"/>
        <v/>
      </c>
      <c r="BD36" s="152" t="str">
        <f t="shared" si="18"/>
        <v/>
      </c>
      <c r="BE36" s="152" t="str">
        <f t="shared" si="18"/>
        <v/>
      </c>
      <c r="BF36" s="152" t="str">
        <f t="shared" si="18"/>
        <v/>
      </c>
      <c r="BG36" s="152" t="str">
        <f t="shared" si="18"/>
        <v/>
      </c>
      <c r="BH36" s="152" t="str">
        <f t="shared" si="18"/>
        <v/>
      </c>
      <c r="BI36" s="152" t="str">
        <f t="shared" si="18"/>
        <v/>
      </c>
    </row>
    <row r="37" ht="16.5" customHeight="1">
      <c r="A37" s="118"/>
      <c r="B37" s="127"/>
      <c r="C37" s="129"/>
      <c r="D37" s="129"/>
      <c r="E37" s="130"/>
      <c r="F37" s="157"/>
      <c r="G37" s="158"/>
      <c r="H37" s="131"/>
      <c r="I37" s="132"/>
      <c r="J37" s="111" t="str">
        <f t="shared" si="3"/>
        <v/>
      </c>
      <c r="K37" s="112"/>
      <c r="L37" s="114"/>
      <c r="M37" s="114"/>
      <c r="N37" s="115">
        <f t="shared" si="4"/>
        <v>0</v>
      </c>
      <c r="O37" s="151" t="str">
        <f t="shared" ref="O37:BI37" si="19">IF(AND(AND(O$19&gt;=$H37,O$19&lt;=$I37),OR(ISBLANK($E37),$E37=0)),"tobestarted",IF(AND(AND(O$19&gt;=$H37,O$19&lt;=$I37),AND(NOT(ISBLANK($E37)),$E37&lt;&gt;1)),"running",IF(AND(AND(O$19&gt;=$H37,O$19&lt;=$I37),$E37=1),"done","")))</f>
        <v/>
      </c>
      <c r="P37" s="152" t="str">
        <f t="shared" si="19"/>
        <v/>
      </c>
      <c r="Q37" s="152" t="str">
        <f t="shared" si="19"/>
        <v/>
      </c>
      <c r="R37" s="152" t="str">
        <f t="shared" si="19"/>
        <v/>
      </c>
      <c r="S37" s="152" t="str">
        <f t="shared" si="19"/>
        <v/>
      </c>
      <c r="T37" s="152" t="str">
        <f t="shared" si="19"/>
        <v/>
      </c>
      <c r="U37" s="152" t="str">
        <f t="shared" si="19"/>
        <v/>
      </c>
      <c r="V37" s="152" t="str">
        <f t="shared" si="19"/>
        <v/>
      </c>
      <c r="W37" s="152" t="str">
        <f t="shared" si="19"/>
        <v/>
      </c>
      <c r="X37" s="152" t="str">
        <f t="shared" si="19"/>
        <v/>
      </c>
      <c r="Y37" s="152" t="str">
        <f t="shared" si="19"/>
        <v/>
      </c>
      <c r="Z37" s="152" t="str">
        <f t="shared" si="19"/>
        <v/>
      </c>
      <c r="AA37" s="152" t="str">
        <f t="shared" si="19"/>
        <v/>
      </c>
      <c r="AB37" s="152" t="str">
        <f t="shared" si="19"/>
        <v/>
      </c>
      <c r="AC37" s="152" t="str">
        <f t="shared" si="19"/>
        <v/>
      </c>
      <c r="AD37" s="152" t="str">
        <f t="shared" si="19"/>
        <v/>
      </c>
      <c r="AE37" s="152" t="str">
        <f t="shared" si="19"/>
        <v/>
      </c>
      <c r="AF37" s="152" t="str">
        <f t="shared" si="19"/>
        <v/>
      </c>
      <c r="AG37" s="152" t="str">
        <f t="shared" si="19"/>
        <v/>
      </c>
      <c r="AH37" s="152" t="str">
        <f t="shared" si="19"/>
        <v/>
      </c>
      <c r="AI37" s="152" t="str">
        <f t="shared" si="19"/>
        <v/>
      </c>
      <c r="AJ37" s="152" t="str">
        <f t="shared" si="19"/>
        <v/>
      </c>
      <c r="AK37" s="152" t="str">
        <f t="shared" si="19"/>
        <v/>
      </c>
      <c r="AL37" s="152" t="str">
        <f t="shared" si="19"/>
        <v/>
      </c>
      <c r="AM37" s="152" t="str">
        <f t="shared" si="19"/>
        <v/>
      </c>
      <c r="AN37" s="152" t="str">
        <f t="shared" si="19"/>
        <v/>
      </c>
      <c r="AO37" s="152" t="str">
        <f t="shared" si="19"/>
        <v/>
      </c>
      <c r="AP37" s="152" t="str">
        <f t="shared" si="19"/>
        <v/>
      </c>
      <c r="AQ37" s="152" t="str">
        <f t="shared" si="19"/>
        <v/>
      </c>
      <c r="AR37" s="152" t="str">
        <f t="shared" si="19"/>
        <v/>
      </c>
      <c r="AS37" s="152" t="str">
        <f t="shared" si="19"/>
        <v/>
      </c>
      <c r="AT37" s="152" t="str">
        <f t="shared" si="19"/>
        <v/>
      </c>
      <c r="AU37" s="152" t="str">
        <f t="shared" si="19"/>
        <v/>
      </c>
      <c r="AV37" s="152" t="str">
        <f t="shared" si="19"/>
        <v/>
      </c>
      <c r="AW37" s="152" t="str">
        <f t="shared" si="19"/>
        <v/>
      </c>
      <c r="AX37" s="152" t="str">
        <f t="shared" si="19"/>
        <v/>
      </c>
      <c r="AY37" s="152" t="str">
        <f t="shared" si="19"/>
        <v/>
      </c>
      <c r="AZ37" s="152" t="str">
        <f t="shared" si="19"/>
        <v/>
      </c>
      <c r="BA37" s="152" t="str">
        <f t="shared" si="19"/>
        <v/>
      </c>
      <c r="BB37" s="152" t="str">
        <f t="shared" si="19"/>
        <v/>
      </c>
      <c r="BC37" s="152" t="str">
        <f t="shared" si="19"/>
        <v/>
      </c>
      <c r="BD37" s="152" t="str">
        <f t="shared" si="19"/>
        <v/>
      </c>
      <c r="BE37" s="152" t="str">
        <f t="shared" si="19"/>
        <v/>
      </c>
      <c r="BF37" s="152" t="str">
        <f t="shared" si="19"/>
        <v/>
      </c>
      <c r="BG37" s="152" t="str">
        <f t="shared" si="19"/>
        <v/>
      </c>
      <c r="BH37" s="152" t="str">
        <f t="shared" si="19"/>
        <v/>
      </c>
      <c r="BI37" s="152" t="str">
        <f t="shared" si="19"/>
        <v/>
      </c>
    </row>
    <row r="38" ht="16.5" customHeight="1">
      <c r="A38" s="118"/>
      <c r="B38" s="127"/>
      <c r="C38" s="129"/>
      <c r="D38" s="129"/>
      <c r="E38" s="130"/>
      <c r="F38" s="131"/>
      <c r="G38" s="158"/>
      <c r="H38" s="131"/>
      <c r="I38" s="132"/>
      <c r="J38" s="111" t="str">
        <f t="shared" si="3"/>
        <v/>
      </c>
      <c r="K38" s="112"/>
      <c r="L38" s="114"/>
      <c r="M38" s="114"/>
      <c r="N38" s="115">
        <f t="shared" si="4"/>
        <v>0</v>
      </c>
      <c r="O38" s="151" t="str">
        <f t="shared" ref="O38:BI38" si="20">IF(AND(AND(O$19&gt;=$H38,O$19&lt;=$I38),OR(ISBLANK($E38),$E38=0)),"tobestarted",IF(AND(AND(O$19&gt;=$H38,O$19&lt;=$I38),AND(NOT(ISBLANK($E38)),$E38&lt;&gt;1)),"running",IF(AND(AND(O$19&gt;=$H38,O$19&lt;=$I38),$E38=1),"done","")))</f>
        <v/>
      </c>
      <c r="P38" s="152" t="str">
        <f t="shared" si="20"/>
        <v/>
      </c>
      <c r="Q38" s="152" t="str">
        <f t="shared" si="20"/>
        <v/>
      </c>
      <c r="R38" s="152" t="str">
        <f t="shared" si="20"/>
        <v/>
      </c>
      <c r="S38" s="152" t="str">
        <f t="shared" si="20"/>
        <v/>
      </c>
      <c r="T38" s="152" t="str">
        <f t="shared" si="20"/>
        <v/>
      </c>
      <c r="U38" s="152" t="str">
        <f t="shared" si="20"/>
        <v/>
      </c>
      <c r="V38" s="152" t="str">
        <f t="shared" si="20"/>
        <v/>
      </c>
      <c r="W38" s="152" t="str">
        <f t="shared" si="20"/>
        <v/>
      </c>
      <c r="X38" s="152" t="str">
        <f t="shared" si="20"/>
        <v/>
      </c>
      <c r="Y38" s="152" t="str">
        <f t="shared" si="20"/>
        <v/>
      </c>
      <c r="Z38" s="152" t="str">
        <f t="shared" si="20"/>
        <v/>
      </c>
      <c r="AA38" s="152" t="str">
        <f t="shared" si="20"/>
        <v/>
      </c>
      <c r="AB38" s="152" t="str">
        <f t="shared" si="20"/>
        <v/>
      </c>
      <c r="AC38" s="152" t="str">
        <f t="shared" si="20"/>
        <v/>
      </c>
      <c r="AD38" s="152" t="str">
        <f t="shared" si="20"/>
        <v/>
      </c>
      <c r="AE38" s="152" t="str">
        <f t="shared" si="20"/>
        <v/>
      </c>
      <c r="AF38" s="152" t="str">
        <f t="shared" si="20"/>
        <v/>
      </c>
      <c r="AG38" s="152" t="str">
        <f t="shared" si="20"/>
        <v/>
      </c>
      <c r="AH38" s="152" t="str">
        <f t="shared" si="20"/>
        <v/>
      </c>
      <c r="AI38" s="152" t="str">
        <f t="shared" si="20"/>
        <v/>
      </c>
      <c r="AJ38" s="152" t="str">
        <f t="shared" si="20"/>
        <v/>
      </c>
      <c r="AK38" s="152" t="str">
        <f t="shared" si="20"/>
        <v/>
      </c>
      <c r="AL38" s="152" t="str">
        <f t="shared" si="20"/>
        <v/>
      </c>
      <c r="AM38" s="152" t="str">
        <f t="shared" si="20"/>
        <v/>
      </c>
      <c r="AN38" s="152" t="str">
        <f t="shared" si="20"/>
        <v/>
      </c>
      <c r="AO38" s="152" t="str">
        <f t="shared" si="20"/>
        <v/>
      </c>
      <c r="AP38" s="152" t="str">
        <f t="shared" si="20"/>
        <v/>
      </c>
      <c r="AQ38" s="152" t="str">
        <f t="shared" si="20"/>
        <v/>
      </c>
      <c r="AR38" s="152" t="str">
        <f t="shared" si="20"/>
        <v/>
      </c>
      <c r="AS38" s="152" t="str">
        <f t="shared" si="20"/>
        <v/>
      </c>
      <c r="AT38" s="152" t="str">
        <f t="shared" si="20"/>
        <v/>
      </c>
      <c r="AU38" s="152" t="str">
        <f t="shared" si="20"/>
        <v/>
      </c>
      <c r="AV38" s="152" t="str">
        <f t="shared" si="20"/>
        <v/>
      </c>
      <c r="AW38" s="152" t="str">
        <f t="shared" si="20"/>
        <v/>
      </c>
      <c r="AX38" s="152" t="str">
        <f t="shared" si="20"/>
        <v/>
      </c>
      <c r="AY38" s="152" t="str">
        <f t="shared" si="20"/>
        <v/>
      </c>
      <c r="AZ38" s="152" t="str">
        <f t="shared" si="20"/>
        <v/>
      </c>
      <c r="BA38" s="152" t="str">
        <f t="shared" si="20"/>
        <v/>
      </c>
      <c r="BB38" s="152" t="str">
        <f t="shared" si="20"/>
        <v/>
      </c>
      <c r="BC38" s="152" t="str">
        <f t="shared" si="20"/>
        <v/>
      </c>
      <c r="BD38" s="152" t="str">
        <f t="shared" si="20"/>
        <v/>
      </c>
      <c r="BE38" s="152" t="str">
        <f t="shared" si="20"/>
        <v/>
      </c>
      <c r="BF38" s="152" t="str">
        <f t="shared" si="20"/>
        <v/>
      </c>
      <c r="BG38" s="152" t="str">
        <f t="shared" si="20"/>
        <v/>
      </c>
      <c r="BH38" s="152" t="str">
        <f t="shared" si="20"/>
        <v/>
      </c>
      <c r="BI38" s="152" t="str">
        <f t="shared" si="20"/>
        <v/>
      </c>
    </row>
    <row r="39" ht="16.5" customHeight="1">
      <c r="A39" s="118"/>
      <c r="B39" s="127"/>
      <c r="C39" s="129"/>
      <c r="D39" s="129"/>
      <c r="E39" s="130"/>
      <c r="F39" s="131"/>
      <c r="G39" s="158"/>
      <c r="H39" s="131"/>
      <c r="I39" s="132"/>
      <c r="J39" s="111" t="str">
        <f t="shared" si="3"/>
        <v/>
      </c>
      <c r="K39" s="112"/>
      <c r="L39" s="114"/>
      <c r="M39" s="114"/>
      <c r="N39" s="115">
        <f t="shared" si="4"/>
        <v>0</v>
      </c>
      <c r="O39" s="151" t="str">
        <f t="shared" ref="O39:BI39" si="21">IF(AND(AND(O$19&gt;=$H39,O$19&lt;=$I39),OR(ISBLANK($E39),$E39=0)),"tobestarted",IF(AND(AND(O$19&gt;=$H39,O$19&lt;=$I39),AND(NOT(ISBLANK($E39)),$E39&lt;&gt;1)),"running",IF(AND(AND(O$19&gt;=$H39,O$19&lt;=$I39),$E39=1),"done","")))</f>
        <v/>
      </c>
      <c r="P39" s="152" t="str">
        <f t="shared" si="21"/>
        <v/>
      </c>
      <c r="Q39" s="152" t="str">
        <f t="shared" si="21"/>
        <v/>
      </c>
      <c r="R39" s="152" t="str">
        <f t="shared" si="21"/>
        <v/>
      </c>
      <c r="S39" s="152" t="str">
        <f t="shared" si="21"/>
        <v/>
      </c>
      <c r="T39" s="152" t="str">
        <f t="shared" si="21"/>
        <v/>
      </c>
      <c r="U39" s="152" t="str">
        <f t="shared" si="21"/>
        <v/>
      </c>
      <c r="V39" s="152" t="str">
        <f t="shared" si="21"/>
        <v/>
      </c>
      <c r="W39" s="152" t="str">
        <f t="shared" si="21"/>
        <v/>
      </c>
      <c r="X39" s="152" t="str">
        <f t="shared" si="21"/>
        <v/>
      </c>
      <c r="Y39" s="152" t="str">
        <f t="shared" si="21"/>
        <v/>
      </c>
      <c r="Z39" s="152" t="str">
        <f t="shared" si="21"/>
        <v/>
      </c>
      <c r="AA39" s="152" t="str">
        <f t="shared" si="21"/>
        <v/>
      </c>
      <c r="AB39" s="152" t="str">
        <f t="shared" si="21"/>
        <v/>
      </c>
      <c r="AC39" s="152" t="str">
        <f t="shared" si="21"/>
        <v/>
      </c>
      <c r="AD39" s="152" t="str">
        <f t="shared" si="21"/>
        <v/>
      </c>
      <c r="AE39" s="152" t="str">
        <f t="shared" si="21"/>
        <v/>
      </c>
      <c r="AF39" s="152" t="str">
        <f t="shared" si="21"/>
        <v/>
      </c>
      <c r="AG39" s="152" t="str">
        <f t="shared" si="21"/>
        <v/>
      </c>
      <c r="AH39" s="152" t="str">
        <f t="shared" si="21"/>
        <v/>
      </c>
      <c r="AI39" s="152" t="str">
        <f t="shared" si="21"/>
        <v/>
      </c>
      <c r="AJ39" s="152" t="str">
        <f t="shared" si="21"/>
        <v/>
      </c>
      <c r="AK39" s="152" t="str">
        <f t="shared" si="21"/>
        <v/>
      </c>
      <c r="AL39" s="152" t="str">
        <f t="shared" si="21"/>
        <v/>
      </c>
      <c r="AM39" s="152" t="str">
        <f t="shared" si="21"/>
        <v/>
      </c>
      <c r="AN39" s="152" t="str">
        <f t="shared" si="21"/>
        <v/>
      </c>
      <c r="AO39" s="152" t="str">
        <f t="shared" si="21"/>
        <v/>
      </c>
      <c r="AP39" s="152" t="str">
        <f t="shared" si="21"/>
        <v/>
      </c>
      <c r="AQ39" s="152" t="str">
        <f t="shared" si="21"/>
        <v/>
      </c>
      <c r="AR39" s="152" t="str">
        <f t="shared" si="21"/>
        <v/>
      </c>
      <c r="AS39" s="152" t="str">
        <f t="shared" si="21"/>
        <v/>
      </c>
      <c r="AT39" s="152" t="str">
        <f t="shared" si="21"/>
        <v/>
      </c>
      <c r="AU39" s="152" t="str">
        <f t="shared" si="21"/>
        <v/>
      </c>
      <c r="AV39" s="152" t="str">
        <f t="shared" si="21"/>
        <v/>
      </c>
      <c r="AW39" s="152" t="str">
        <f t="shared" si="21"/>
        <v/>
      </c>
      <c r="AX39" s="152" t="str">
        <f t="shared" si="21"/>
        <v/>
      </c>
      <c r="AY39" s="152" t="str">
        <f t="shared" si="21"/>
        <v/>
      </c>
      <c r="AZ39" s="152" t="str">
        <f t="shared" si="21"/>
        <v/>
      </c>
      <c r="BA39" s="152" t="str">
        <f t="shared" si="21"/>
        <v/>
      </c>
      <c r="BB39" s="152" t="str">
        <f t="shared" si="21"/>
        <v/>
      </c>
      <c r="BC39" s="152" t="str">
        <f t="shared" si="21"/>
        <v/>
      </c>
      <c r="BD39" s="152" t="str">
        <f t="shared" si="21"/>
        <v/>
      </c>
      <c r="BE39" s="152" t="str">
        <f t="shared" si="21"/>
        <v/>
      </c>
      <c r="BF39" s="152" t="str">
        <f t="shared" si="21"/>
        <v/>
      </c>
      <c r="BG39" s="152" t="str">
        <f t="shared" si="21"/>
        <v/>
      </c>
      <c r="BH39" s="152" t="str">
        <f t="shared" si="21"/>
        <v/>
      </c>
      <c r="BI39" s="152" t="str">
        <f t="shared" si="21"/>
        <v/>
      </c>
    </row>
    <row r="40" ht="16.5" customHeight="1">
      <c r="A40" s="118"/>
      <c r="B40" s="127"/>
      <c r="C40" s="129"/>
      <c r="D40" s="129"/>
      <c r="E40" s="130"/>
      <c r="F40" s="131"/>
      <c r="G40" s="132"/>
      <c r="H40" s="131"/>
      <c r="I40" s="132"/>
      <c r="J40" s="111" t="str">
        <f t="shared" si="3"/>
        <v/>
      </c>
      <c r="K40" s="126"/>
      <c r="L40" s="114"/>
      <c r="M40" s="114"/>
      <c r="N40" s="115">
        <f t="shared" si="4"/>
        <v>0</v>
      </c>
      <c r="O40" s="151" t="str">
        <f t="shared" ref="O40:BI40" si="22">IF(AND(AND(O$19&gt;=$H40,O$19&lt;=$I40),OR(ISBLANK($E40),$E40=0)),"tobestarted",IF(AND(AND(O$19&gt;=$H40,O$19&lt;=$I40),AND(NOT(ISBLANK($E40)),$E40&lt;&gt;1)),"running",IF(AND(AND(O$19&gt;=$H40,O$19&lt;=$I40),$E40=1),"done","")))</f>
        <v/>
      </c>
      <c r="P40" s="152" t="str">
        <f t="shared" si="22"/>
        <v/>
      </c>
      <c r="Q40" s="152" t="str">
        <f t="shared" si="22"/>
        <v/>
      </c>
      <c r="R40" s="152" t="str">
        <f t="shared" si="22"/>
        <v/>
      </c>
      <c r="S40" s="152" t="str">
        <f t="shared" si="22"/>
        <v/>
      </c>
      <c r="T40" s="152" t="str">
        <f t="shared" si="22"/>
        <v/>
      </c>
      <c r="U40" s="152" t="str">
        <f t="shared" si="22"/>
        <v/>
      </c>
      <c r="V40" s="152" t="str">
        <f t="shared" si="22"/>
        <v/>
      </c>
      <c r="W40" s="152" t="str">
        <f t="shared" si="22"/>
        <v/>
      </c>
      <c r="X40" s="152" t="str">
        <f t="shared" si="22"/>
        <v/>
      </c>
      <c r="Y40" s="152" t="str">
        <f t="shared" si="22"/>
        <v/>
      </c>
      <c r="Z40" s="152" t="str">
        <f t="shared" si="22"/>
        <v/>
      </c>
      <c r="AA40" s="152" t="str">
        <f t="shared" si="22"/>
        <v/>
      </c>
      <c r="AB40" s="152" t="str">
        <f t="shared" si="22"/>
        <v/>
      </c>
      <c r="AC40" s="152" t="str">
        <f t="shared" si="22"/>
        <v/>
      </c>
      <c r="AD40" s="152" t="str">
        <f t="shared" si="22"/>
        <v/>
      </c>
      <c r="AE40" s="152" t="str">
        <f t="shared" si="22"/>
        <v/>
      </c>
      <c r="AF40" s="152" t="str">
        <f t="shared" si="22"/>
        <v/>
      </c>
      <c r="AG40" s="152" t="str">
        <f t="shared" si="22"/>
        <v/>
      </c>
      <c r="AH40" s="152" t="str">
        <f t="shared" si="22"/>
        <v/>
      </c>
      <c r="AI40" s="152" t="str">
        <f t="shared" si="22"/>
        <v/>
      </c>
      <c r="AJ40" s="152" t="str">
        <f t="shared" si="22"/>
        <v/>
      </c>
      <c r="AK40" s="152" t="str">
        <f t="shared" si="22"/>
        <v/>
      </c>
      <c r="AL40" s="152" t="str">
        <f t="shared" si="22"/>
        <v/>
      </c>
      <c r="AM40" s="152" t="str">
        <f t="shared" si="22"/>
        <v/>
      </c>
      <c r="AN40" s="152" t="str">
        <f t="shared" si="22"/>
        <v/>
      </c>
      <c r="AO40" s="152" t="str">
        <f t="shared" si="22"/>
        <v/>
      </c>
      <c r="AP40" s="152" t="str">
        <f t="shared" si="22"/>
        <v/>
      </c>
      <c r="AQ40" s="152" t="str">
        <f t="shared" si="22"/>
        <v/>
      </c>
      <c r="AR40" s="152" t="str">
        <f t="shared" si="22"/>
        <v/>
      </c>
      <c r="AS40" s="152" t="str">
        <f t="shared" si="22"/>
        <v/>
      </c>
      <c r="AT40" s="152" t="str">
        <f t="shared" si="22"/>
        <v/>
      </c>
      <c r="AU40" s="152" t="str">
        <f t="shared" si="22"/>
        <v/>
      </c>
      <c r="AV40" s="152" t="str">
        <f t="shared" si="22"/>
        <v/>
      </c>
      <c r="AW40" s="152" t="str">
        <f t="shared" si="22"/>
        <v/>
      </c>
      <c r="AX40" s="152" t="str">
        <f t="shared" si="22"/>
        <v/>
      </c>
      <c r="AY40" s="152" t="str">
        <f t="shared" si="22"/>
        <v/>
      </c>
      <c r="AZ40" s="152" t="str">
        <f t="shared" si="22"/>
        <v/>
      </c>
      <c r="BA40" s="152" t="str">
        <f t="shared" si="22"/>
        <v/>
      </c>
      <c r="BB40" s="152" t="str">
        <f t="shared" si="22"/>
        <v/>
      </c>
      <c r="BC40" s="152" t="str">
        <f t="shared" si="22"/>
        <v/>
      </c>
      <c r="BD40" s="152" t="str">
        <f t="shared" si="22"/>
        <v/>
      </c>
      <c r="BE40" s="152" t="str">
        <f t="shared" si="22"/>
        <v/>
      </c>
      <c r="BF40" s="152" t="str">
        <f t="shared" si="22"/>
        <v/>
      </c>
      <c r="BG40" s="152" t="str">
        <f t="shared" si="22"/>
        <v/>
      </c>
      <c r="BH40" s="152" t="str">
        <f t="shared" si="22"/>
        <v/>
      </c>
      <c r="BI40" s="152" t="str">
        <f t="shared" si="22"/>
        <v/>
      </c>
    </row>
    <row r="41" ht="16.5" customHeight="1">
      <c r="A41" s="118"/>
      <c r="B41" s="127"/>
      <c r="C41" s="129"/>
      <c r="D41" s="129"/>
      <c r="E41" s="130"/>
      <c r="F41" s="131"/>
      <c r="G41" s="158"/>
      <c r="H41" s="131"/>
      <c r="I41" s="132"/>
      <c r="J41" s="111" t="str">
        <f t="shared" si="3"/>
        <v/>
      </c>
      <c r="K41" s="112"/>
      <c r="L41" s="114"/>
      <c r="M41" s="114"/>
      <c r="N41" s="115">
        <f t="shared" si="4"/>
        <v>0</v>
      </c>
      <c r="O41" s="151" t="str">
        <f t="shared" ref="O41:BI41" si="23">IF(AND(AND(O$19&gt;=$H41,O$19&lt;=$I41),OR(ISBLANK($E41),$E41=0)),"tobestarted",IF(AND(AND(O$19&gt;=$H41,O$19&lt;=$I41),AND(NOT(ISBLANK($E41)),$E41&lt;&gt;1)),"running",IF(AND(AND(O$19&gt;=$H41,O$19&lt;=$I41),$E41=1),"done","")))</f>
        <v/>
      </c>
      <c r="P41" s="152" t="str">
        <f t="shared" si="23"/>
        <v/>
      </c>
      <c r="Q41" s="152" t="str">
        <f t="shared" si="23"/>
        <v/>
      </c>
      <c r="R41" s="152" t="str">
        <f t="shared" si="23"/>
        <v/>
      </c>
      <c r="S41" s="152" t="str">
        <f t="shared" si="23"/>
        <v/>
      </c>
      <c r="T41" s="152" t="str">
        <f t="shared" si="23"/>
        <v/>
      </c>
      <c r="U41" s="152" t="str">
        <f t="shared" si="23"/>
        <v/>
      </c>
      <c r="V41" s="152" t="str">
        <f t="shared" si="23"/>
        <v/>
      </c>
      <c r="W41" s="152" t="str">
        <f t="shared" si="23"/>
        <v/>
      </c>
      <c r="X41" s="152" t="str">
        <f t="shared" si="23"/>
        <v/>
      </c>
      <c r="Y41" s="152" t="str">
        <f t="shared" si="23"/>
        <v/>
      </c>
      <c r="Z41" s="152" t="str">
        <f t="shared" si="23"/>
        <v/>
      </c>
      <c r="AA41" s="152" t="str">
        <f t="shared" si="23"/>
        <v/>
      </c>
      <c r="AB41" s="152" t="str">
        <f t="shared" si="23"/>
        <v/>
      </c>
      <c r="AC41" s="152" t="str">
        <f t="shared" si="23"/>
        <v/>
      </c>
      <c r="AD41" s="152" t="str">
        <f t="shared" si="23"/>
        <v/>
      </c>
      <c r="AE41" s="152" t="str">
        <f t="shared" si="23"/>
        <v/>
      </c>
      <c r="AF41" s="152" t="str">
        <f t="shared" si="23"/>
        <v/>
      </c>
      <c r="AG41" s="152" t="str">
        <f t="shared" si="23"/>
        <v/>
      </c>
      <c r="AH41" s="152" t="str">
        <f t="shared" si="23"/>
        <v/>
      </c>
      <c r="AI41" s="152" t="str">
        <f t="shared" si="23"/>
        <v/>
      </c>
      <c r="AJ41" s="152" t="str">
        <f t="shared" si="23"/>
        <v/>
      </c>
      <c r="AK41" s="152" t="str">
        <f t="shared" si="23"/>
        <v/>
      </c>
      <c r="AL41" s="152" t="str">
        <f t="shared" si="23"/>
        <v/>
      </c>
      <c r="AM41" s="152" t="str">
        <f t="shared" si="23"/>
        <v/>
      </c>
      <c r="AN41" s="152" t="str">
        <f t="shared" si="23"/>
        <v/>
      </c>
      <c r="AO41" s="152" t="str">
        <f t="shared" si="23"/>
        <v/>
      </c>
      <c r="AP41" s="152" t="str">
        <f t="shared" si="23"/>
        <v/>
      </c>
      <c r="AQ41" s="152" t="str">
        <f t="shared" si="23"/>
        <v/>
      </c>
      <c r="AR41" s="152" t="str">
        <f t="shared" si="23"/>
        <v/>
      </c>
      <c r="AS41" s="152" t="str">
        <f t="shared" si="23"/>
        <v/>
      </c>
      <c r="AT41" s="152" t="str">
        <f t="shared" si="23"/>
        <v/>
      </c>
      <c r="AU41" s="152" t="str">
        <f t="shared" si="23"/>
        <v/>
      </c>
      <c r="AV41" s="152" t="str">
        <f t="shared" si="23"/>
        <v/>
      </c>
      <c r="AW41" s="152" t="str">
        <f t="shared" si="23"/>
        <v/>
      </c>
      <c r="AX41" s="152" t="str">
        <f t="shared" si="23"/>
        <v/>
      </c>
      <c r="AY41" s="152" t="str">
        <f t="shared" si="23"/>
        <v/>
      </c>
      <c r="AZ41" s="152" t="str">
        <f t="shared" si="23"/>
        <v/>
      </c>
      <c r="BA41" s="152" t="str">
        <f t="shared" si="23"/>
        <v/>
      </c>
      <c r="BB41" s="152" t="str">
        <f t="shared" si="23"/>
        <v/>
      </c>
      <c r="BC41" s="152" t="str">
        <f t="shared" si="23"/>
        <v/>
      </c>
      <c r="BD41" s="152" t="str">
        <f t="shared" si="23"/>
        <v/>
      </c>
      <c r="BE41" s="152" t="str">
        <f t="shared" si="23"/>
        <v/>
      </c>
      <c r="BF41" s="152" t="str">
        <f t="shared" si="23"/>
        <v/>
      </c>
      <c r="BG41" s="152" t="str">
        <f t="shared" si="23"/>
        <v/>
      </c>
      <c r="BH41" s="152" t="str">
        <f t="shared" si="23"/>
        <v/>
      </c>
      <c r="BI41" s="152" t="str">
        <f t="shared" si="23"/>
        <v/>
      </c>
    </row>
    <row r="42" ht="16.5" customHeight="1">
      <c r="A42" s="104"/>
      <c r="B42" s="135"/>
      <c r="C42" s="154"/>
      <c r="D42" s="154"/>
      <c r="E42" s="155"/>
      <c r="F42" s="156"/>
      <c r="G42" s="156"/>
      <c r="H42" s="156"/>
      <c r="I42" s="156"/>
      <c r="J42" s="111" t="str">
        <f t="shared" si="3"/>
        <v/>
      </c>
      <c r="K42" s="112"/>
      <c r="L42" s="114"/>
      <c r="M42" s="114"/>
      <c r="N42" s="115">
        <f t="shared" si="4"/>
        <v>0</v>
      </c>
      <c r="O42" s="151" t="str">
        <f t="shared" ref="O42:BI42" si="24">IF(AND(AND(O$19&gt;=$H42,O$19&lt;=$I42),OR(ISBLANK($E42),$E42=0)),"tobestarted",IF(AND(AND(O$19&gt;=$H42,O$19&lt;=$I42),AND(NOT(ISBLANK($E42)),$E42&lt;&gt;1)),"running",IF(AND(AND(O$19&gt;=$H42,O$19&lt;=$I42),$E42=1),"done","")))</f>
        <v/>
      </c>
      <c r="P42" s="152" t="str">
        <f t="shared" si="24"/>
        <v/>
      </c>
      <c r="Q42" s="152" t="str">
        <f t="shared" si="24"/>
        <v/>
      </c>
      <c r="R42" s="152" t="str">
        <f t="shared" si="24"/>
        <v/>
      </c>
      <c r="S42" s="152" t="str">
        <f t="shared" si="24"/>
        <v/>
      </c>
      <c r="T42" s="152" t="str">
        <f t="shared" si="24"/>
        <v/>
      </c>
      <c r="U42" s="152" t="str">
        <f t="shared" si="24"/>
        <v/>
      </c>
      <c r="V42" s="152" t="str">
        <f t="shared" si="24"/>
        <v/>
      </c>
      <c r="W42" s="152" t="str">
        <f t="shared" si="24"/>
        <v/>
      </c>
      <c r="X42" s="152" t="str">
        <f t="shared" si="24"/>
        <v/>
      </c>
      <c r="Y42" s="152" t="str">
        <f t="shared" si="24"/>
        <v/>
      </c>
      <c r="Z42" s="152" t="str">
        <f t="shared" si="24"/>
        <v/>
      </c>
      <c r="AA42" s="152" t="str">
        <f t="shared" si="24"/>
        <v/>
      </c>
      <c r="AB42" s="152" t="str">
        <f t="shared" si="24"/>
        <v/>
      </c>
      <c r="AC42" s="152" t="str">
        <f t="shared" si="24"/>
        <v/>
      </c>
      <c r="AD42" s="152" t="str">
        <f t="shared" si="24"/>
        <v/>
      </c>
      <c r="AE42" s="152" t="str">
        <f t="shared" si="24"/>
        <v/>
      </c>
      <c r="AF42" s="152" t="str">
        <f t="shared" si="24"/>
        <v/>
      </c>
      <c r="AG42" s="152" t="str">
        <f t="shared" si="24"/>
        <v/>
      </c>
      <c r="AH42" s="152" t="str">
        <f t="shared" si="24"/>
        <v/>
      </c>
      <c r="AI42" s="152" t="str">
        <f t="shared" si="24"/>
        <v/>
      </c>
      <c r="AJ42" s="152" t="str">
        <f t="shared" si="24"/>
        <v/>
      </c>
      <c r="AK42" s="152" t="str">
        <f t="shared" si="24"/>
        <v/>
      </c>
      <c r="AL42" s="152" t="str">
        <f t="shared" si="24"/>
        <v/>
      </c>
      <c r="AM42" s="152" t="str">
        <f t="shared" si="24"/>
        <v/>
      </c>
      <c r="AN42" s="152" t="str">
        <f t="shared" si="24"/>
        <v/>
      </c>
      <c r="AO42" s="152" t="str">
        <f t="shared" si="24"/>
        <v/>
      </c>
      <c r="AP42" s="152" t="str">
        <f t="shared" si="24"/>
        <v/>
      </c>
      <c r="AQ42" s="152" t="str">
        <f t="shared" si="24"/>
        <v/>
      </c>
      <c r="AR42" s="152" t="str">
        <f t="shared" si="24"/>
        <v/>
      </c>
      <c r="AS42" s="152" t="str">
        <f t="shared" si="24"/>
        <v/>
      </c>
      <c r="AT42" s="152" t="str">
        <f t="shared" si="24"/>
        <v/>
      </c>
      <c r="AU42" s="152" t="str">
        <f t="shared" si="24"/>
        <v/>
      </c>
      <c r="AV42" s="152" t="str">
        <f t="shared" si="24"/>
        <v/>
      </c>
      <c r="AW42" s="152" t="str">
        <f t="shared" si="24"/>
        <v/>
      </c>
      <c r="AX42" s="152" t="str">
        <f t="shared" si="24"/>
        <v/>
      </c>
      <c r="AY42" s="152" t="str">
        <f t="shared" si="24"/>
        <v/>
      </c>
      <c r="AZ42" s="152" t="str">
        <f t="shared" si="24"/>
        <v/>
      </c>
      <c r="BA42" s="152" t="str">
        <f t="shared" si="24"/>
        <v/>
      </c>
      <c r="BB42" s="152" t="str">
        <f t="shared" si="24"/>
        <v/>
      </c>
      <c r="BC42" s="152" t="str">
        <f t="shared" si="24"/>
        <v/>
      </c>
      <c r="BD42" s="152" t="str">
        <f t="shared" si="24"/>
        <v/>
      </c>
      <c r="BE42" s="152" t="str">
        <f t="shared" si="24"/>
        <v/>
      </c>
      <c r="BF42" s="152" t="str">
        <f t="shared" si="24"/>
        <v/>
      </c>
      <c r="BG42" s="152" t="str">
        <f t="shared" si="24"/>
        <v/>
      </c>
      <c r="BH42" s="152" t="str">
        <f t="shared" si="24"/>
        <v/>
      </c>
      <c r="BI42" s="152" t="str">
        <f t="shared" si="24"/>
        <v/>
      </c>
    </row>
    <row r="43" ht="16.5" customHeight="1">
      <c r="A43" s="118"/>
      <c r="B43" s="127"/>
      <c r="C43" s="129"/>
      <c r="D43" s="129"/>
      <c r="E43" s="130"/>
      <c r="F43" s="131"/>
      <c r="G43" s="158"/>
      <c r="H43" s="131"/>
      <c r="I43" s="132"/>
      <c r="J43" s="111" t="str">
        <f t="shared" si="3"/>
        <v/>
      </c>
      <c r="K43" s="112"/>
      <c r="L43" s="114"/>
      <c r="M43" s="114"/>
      <c r="N43" s="115">
        <f t="shared" si="4"/>
        <v>0</v>
      </c>
      <c r="O43" s="151" t="str">
        <f t="shared" ref="O43:BI43" si="25">IF(AND(AND(O$19&gt;=$H43,O$19&lt;=$I43),OR(ISBLANK($E43),$E43=0)),"tobestarted",IF(AND(AND(O$19&gt;=$H43,O$19&lt;=$I43),AND(NOT(ISBLANK($E43)),$E43&lt;&gt;1)),"running",IF(AND(AND(O$19&gt;=$H43,O$19&lt;=$I43),$E43=1),"done","")))</f>
        <v/>
      </c>
      <c r="P43" s="152" t="str">
        <f t="shared" si="25"/>
        <v/>
      </c>
      <c r="Q43" s="152" t="str">
        <f t="shared" si="25"/>
        <v/>
      </c>
      <c r="R43" s="152" t="str">
        <f t="shared" si="25"/>
        <v/>
      </c>
      <c r="S43" s="152" t="str">
        <f t="shared" si="25"/>
        <v/>
      </c>
      <c r="T43" s="152" t="str">
        <f t="shared" si="25"/>
        <v/>
      </c>
      <c r="U43" s="152" t="str">
        <f t="shared" si="25"/>
        <v/>
      </c>
      <c r="V43" s="152" t="str">
        <f t="shared" si="25"/>
        <v/>
      </c>
      <c r="W43" s="152" t="str">
        <f t="shared" si="25"/>
        <v/>
      </c>
      <c r="X43" s="152" t="str">
        <f t="shared" si="25"/>
        <v/>
      </c>
      <c r="Y43" s="152" t="str">
        <f t="shared" si="25"/>
        <v/>
      </c>
      <c r="Z43" s="152" t="str">
        <f t="shared" si="25"/>
        <v/>
      </c>
      <c r="AA43" s="152" t="str">
        <f t="shared" si="25"/>
        <v/>
      </c>
      <c r="AB43" s="152" t="str">
        <f t="shared" si="25"/>
        <v/>
      </c>
      <c r="AC43" s="152" t="str">
        <f t="shared" si="25"/>
        <v/>
      </c>
      <c r="AD43" s="152" t="str">
        <f t="shared" si="25"/>
        <v/>
      </c>
      <c r="AE43" s="152" t="str">
        <f t="shared" si="25"/>
        <v/>
      </c>
      <c r="AF43" s="152" t="str">
        <f t="shared" si="25"/>
        <v/>
      </c>
      <c r="AG43" s="152" t="str">
        <f t="shared" si="25"/>
        <v/>
      </c>
      <c r="AH43" s="152" t="str">
        <f t="shared" si="25"/>
        <v/>
      </c>
      <c r="AI43" s="152" t="str">
        <f t="shared" si="25"/>
        <v/>
      </c>
      <c r="AJ43" s="152" t="str">
        <f t="shared" si="25"/>
        <v/>
      </c>
      <c r="AK43" s="152" t="str">
        <f t="shared" si="25"/>
        <v/>
      </c>
      <c r="AL43" s="152" t="str">
        <f t="shared" si="25"/>
        <v/>
      </c>
      <c r="AM43" s="152" t="str">
        <f t="shared" si="25"/>
        <v/>
      </c>
      <c r="AN43" s="152" t="str">
        <f t="shared" si="25"/>
        <v/>
      </c>
      <c r="AO43" s="152" t="str">
        <f t="shared" si="25"/>
        <v/>
      </c>
      <c r="AP43" s="152" t="str">
        <f t="shared" si="25"/>
        <v/>
      </c>
      <c r="AQ43" s="152" t="str">
        <f t="shared" si="25"/>
        <v/>
      </c>
      <c r="AR43" s="152" t="str">
        <f t="shared" si="25"/>
        <v/>
      </c>
      <c r="AS43" s="152" t="str">
        <f t="shared" si="25"/>
        <v/>
      </c>
      <c r="AT43" s="152" t="str">
        <f t="shared" si="25"/>
        <v/>
      </c>
      <c r="AU43" s="152" t="str">
        <f t="shared" si="25"/>
        <v/>
      </c>
      <c r="AV43" s="152" t="str">
        <f t="shared" si="25"/>
        <v/>
      </c>
      <c r="AW43" s="152" t="str">
        <f t="shared" si="25"/>
        <v/>
      </c>
      <c r="AX43" s="152" t="str">
        <f t="shared" si="25"/>
        <v/>
      </c>
      <c r="AY43" s="152" t="str">
        <f t="shared" si="25"/>
        <v/>
      </c>
      <c r="AZ43" s="152" t="str">
        <f t="shared" si="25"/>
        <v/>
      </c>
      <c r="BA43" s="152" t="str">
        <f t="shared" si="25"/>
        <v/>
      </c>
      <c r="BB43" s="152" t="str">
        <f t="shared" si="25"/>
        <v/>
      </c>
      <c r="BC43" s="152" t="str">
        <f t="shared" si="25"/>
        <v/>
      </c>
      <c r="BD43" s="152" t="str">
        <f t="shared" si="25"/>
        <v/>
      </c>
      <c r="BE43" s="152" t="str">
        <f t="shared" si="25"/>
        <v/>
      </c>
      <c r="BF43" s="152" t="str">
        <f t="shared" si="25"/>
        <v/>
      </c>
      <c r="BG43" s="152" t="str">
        <f t="shared" si="25"/>
        <v/>
      </c>
      <c r="BH43" s="152" t="str">
        <f t="shared" si="25"/>
        <v/>
      </c>
      <c r="BI43" s="152" t="str">
        <f t="shared" si="25"/>
        <v/>
      </c>
    </row>
    <row r="44" ht="16.5" customHeight="1">
      <c r="A44" s="118"/>
      <c r="B44" s="127"/>
      <c r="C44" s="129"/>
      <c r="D44" s="129"/>
      <c r="E44" s="130"/>
      <c r="F44" s="157"/>
      <c r="G44" s="132"/>
      <c r="H44" s="131"/>
      <c r="I44" s="132"/>
      <c r="J44" s="111" t="str">
        <f t="shared" si="3"/>
        <v/>
      </c>
      <c r="K44" s="112"/>
      <c r="L44" s="114"/>
      <c r="M44" s="114"/>
      <c r="N44" s="115">
        <f t="shared" si="4"/>
        <v>0</v>
      </c>
      <c r="O44" s="151" t="str">
        <f t="shared" ref="O44:BI44" si="26">IF(AND(AND(O$19&gt;=$H44,O$19&lt;=$I44),OR(ISBLANK($E44),$E44=0)),"tobestarted",IF(AND(AND(O$19&gt;=$H44,O$19&lt;=$I44),AND(NOT(ISBLANK($E44)),$E44&lt;&gt;1)),"running",IF(AND(AND(O$19&gt;=$H44,O$19&lt;=$I44),$E44=1),"done","")))</f>
        <v/>
      </c>
      <c r="P44" s="152" t="str">
        <f t="shared" si="26"/>
        <v/>
      </c>
      <c r="Q44" s="152" t="str">
        <f t="shared" si="26"/>
        <v/>
      </c>
      <c r="R44" s="152" t="str">
        <f t="shared" si="26"/>
        <v/>
      </c>
      <c r="S44" s="152" t="str">
        <f t="shared" si="26"/>
        <v/>
      </c>
      <c r="T44" s="152" t="str">
        <f t="shared" si="26"/>
        <v/>
      </c>
      <c r="U44" s="152" t="str">
        <f t="shared" si="26"/>
        <v/>
      </c>
      <c r="V44" s="152" t="str">
        <f t="shared" si="26"/>
        <v/>
      </c>
      <c r="W44" s="152" t="str">
        <f t="shared" si="26"/>
        <v/>
      </c>
      <c r="X44" s="152" t="str">
        <f t="shared" si="26"/>
        <v/>
      </c>
      <c r="Y44" s="152" t="str">
        <f t="shared" si="26"/>
        <v/>
      </c>
      <c r="Z44" s="152" t="str">
        <f t="shared" si="26"/>
        <v/>
      </c>
      <c r="AA44" s="152" t="str">
        <f t="shared" si="26"/>
        <v/>
      </c>
      <c r="AB44" s="152" t="str">
        <f t="shared" si="26"/>
        <v/>
      </c>
      <c r="AC44" s="152" t="str">
        <f t="shared" si="26"/>
        <v/>
      </c>
      <c r="AD44" s="152" t="str">
        <f t="shared" si="26"/>
        <v/>
      </c>
      <c r="AE44" s="152" t="str">
        <f t="shared" si="26"/>
        <v/>
      </c>
      <c r="AF44" s="152" t="str">
        <f t="shared" si="26"/>
        <v/>
      </c>
      <c r="AG44" s="152" t="str">
        <f t="shared" si="26"/>
        <v/>
      </c>
      <c r="AH44" s="152" t="str">
        <f t="shared" si="26"/>
        <v/>
      </c>
      <c r="AI44" s="152" t="str">
        <f t="shared" si="26"/>
        <v/>
      </c>
      <c r="AJ44" s="152" t="str">
        <f t="shared" si="26"/>
        <v/>
      </c>
      <c r="AK44" s="152" t="str">
        <f t="shared" si="26"/>
        <v/>
      </c>
      <c r="AL44" s="152" t="str">
        <f t="shared" si="26"/>
        <v/>
      </c>
      <c r="AM44" s="152" t="str">
        <f t="shared" si="26"/>
        <v/>
      </c>
      <c r="AN44" s="152" t="str">
        <f t="shared" si="26"/>
        <v/>
      </c>
      <c r="AO44" s="152" t="str">
        <f t="shared" si="26"/>
        <v/>
      </c>
      <c r="AP44" s="152" t="str">
        <f t="shared" si="26"/>
        <v/>
      </c>
      <c r="AQ44" s="152" t="str">
        <f t="shared" si="26"/>
        <v/>
      </c>
      <c r="AR44" s="152" t="str">
        <f t="shared" si="26"/>
        <v/>
      </c>
      <c r="AS44" s="152" t="str">
        <f t="shared" si="26"/>
        <v/>
      </c>
      <c r="AT44" s="152" t="str">
        <f t="shared" si="26"/>
        <v/>
      </c>
      <c r="AU44" s="152" t="str">
        <f t="shared" si="26"/>
        <v/>
      </c>
      <c r="AV44" s="152" t="str">
        <f t="shared" si="26"/>
        <v/>
      </c>
      <c r="AW44" s="152" t="str">
        <f t="shared" si="26"/>
        <v/>
      </c>
      <c r="AX44" s="152" t="str">
        <f t="shared" si="26"/>
        <v/>
      </c>
      <c r="AY44" s="152" t="str">
        <f t="shared" si="26"/>
        <v/>
      </c>
      <c r="AZ44" s="152" t="str">
        <f t="shared" si="26"/>
        <v/>
      </c>
      <c r="BA44" s="152" t="str">
        <f t="shared" si="26"/>
        <v/>
      </c>
      <c r="BB44" s="152" t="str">
        <f t="shared" si="26"/>
        <v/>
      </c>
      <c r="BC44" s="152" t="str">
        <f t="shared" si="26"/>
        <v/>
      </c>
      <c r="BD44" s="152" t="str">
        <f t="shared" si="26"/>
        <v/>
      </c>
      <c r="BE44" s="152" t="str">
        <f t="shared" si="26"/>
        <v/>
      </c>
      <c r="BF44" s="152" t="str">
        <f t="shared" si="26"/>
        <v/>
      </c>
      <c r="BG44" s="152" t="str">
        <f t="shared" si="26"/>
        <v/>
      </c>
      <c r="BH44" s="152" t="str">
        <f t="shared" si="26"/>
        <v/>
      </c>
      <c r="BI44" s="152" t="str">
        <f t="shared" si="26"/>
        <v/>
      </c>
    </row>
    <row r="45" ht="16.5" customHeight="1">
      <c r="A45" s="118"/>
      <c r="B45" s="127"/>
      <c r="C45" s="129"/>
      <c r="D45" s="129"/>
      <c r="E45" s="130"/>
      <c r="F45" s="131"/>
      <c r="G45" s="158"/>
      <c r="H45" s="131"/>
      <c r="I45" s="132"/>
      <c r="J45" s="111" t="str">
        <f t="shared" si="3"/>
        <v/>
      </c>
      <c r="K45" s="112"/>
      <c r="L45" s="114"/>
      <c r="M45" s="114"/>
      <c r="N45" s="115">
        <f t="shared" si="4"/>
        <v>0</v>
      </c>
      <c r="O45" s="151" t="str">
        <f t="shared" ref="O45:BI45" si="27">IF(AND(AND(O$19&gt;=$H45,O$19&lt;=$I45),OR(ISBLANK($E45),$E45=0)),"tobestarted",IF(AND(AND(O$19&gt;=$H45,O$19&lt;=$I45),AND(NOT(ISBLANK($E45)),$E45&lt;&gt;1)),"running",IF(AND(AND(O$19&gt;=$H45,O$19&lt;=$I45),$E45=1),"done","")))</f>
        <v/>
      </c>
      <c r="P45" s="152" t="str">
        <f t="shared" si="27"/>
        <v/>
      </c>
      <c r="Q45" s="152" t="str">
        <f t="shared" si="27"/>
        <v/>
      </c>
      <c r="R45" s="152" t="str">
        <f t="shared" si="27"/>
        <v/>
      </c>
      <c r="S45" s="152" t="str">
        <f t="shared" si="27"/>
        <v/>
      </c>
      <c r="T45" s="152" t="str">
        <f t="shared" si="27"/>
        <v/>
      </c>
      <c r="U45" s="152" t="str">
        <f t="shared" si="27"/>
        <v/>
      </c>
      <c r="V45" s="152" t="str">
        <f t="shared" si="27"/>
        <v/>
      </c>
      <c r="W45" s="152" t="str">
        <f t="shared" si="27"/>
        <v/>
      </c>
      <c r="X45" s="152" t="str">
        <f t="shared" si="27"/>
        <v/>
      </c>
      <c r="Y45" s="152" t="str">
        <f t="shared" si="27"/>
        <v/>
      </c>
      <c r="Z45" s="152" t="str">
        <f t="shared" si="27"/>
        <v/>
      </c>
      <c r="AA45" s="152" t="str">
        <f t="shared" si="27"/>
        <v/>
      </c>
      <c r="AB45" s="152" t="str">
        <f t="shared" si="27"/>
        <v/>
      </c>
      <c r="AC45" s="152" t="str">
        <f t="shared" si="27"/>
        <v/>
      </c>
      <c r="AD45" s="152" t="str">
        <f t="shared" si="27"/>
        <v/>
      </c>
      <c r="AE45" s="152" t="str">
        <f t="shared" si="27"/>
        <v/>
      </c>
      <c r="AF45" s="152" t="str">
        <f t="shared" si="27"/>
        <v/>
      </c>
      <c r="AG45" s="152" t="str">
        <f t="shared" si="27"/>
        <v/>
      </c>
      <c r="AH45" s="152" t="str">
        <f t="shared" si="27"/>
        <v/>
      </c>
      <c r="AI45" s="152" t="str">
        <f t="shared" si="27"/>
        <v/>
      </c>
      <c r="AJ45" s="152" t="str">
        <f t="shared" si="27"/>
        <v/>
      </c>
      <c r="AK45" s="152" t="str">
        <f t="shared" si="27"/>
        <v/>
      </c>
      <c r="AL45" s="152" t="str">
        <f t="shared" si="27"/>
        <v/>
      </c>
      <c r="AM45" s="152" t="str">
        <f t="shared" si="27"/>
        <v/>
      </c>
      <c r="AN45" s="152" t="str">
        <f t="shared" si="27"/>
        <v/>
      </c>
      <c r="AO45" s="152" t="str">
        <f t="shared" si="27"/>
        <v/>
      </c>
      <c r="AP45" s="152" t="str">
        <f t="shared" si="27"/>
        <v/>
      </c>
      <c r="AQ45" s="152" t="str">
        <f t="shared" si="27"/>
        <v/>
      </c>
      <c r="AR45" s="152" t="str">
        <f t="shared" si="27"/>
        <v/>
      </c>
      <c r="AS45" s="152" t="str">
        <f t="shared" si="27"/>
        <v/>
      </c>
      <c r="AT45" s="152" t="str">
        <f t="shared" si="27"/>
        <v/>
      </c>
      <c r="AU45" s="152" t="str">
        <f t="shared" si="27"/>
        <v/>
      </c>
      <c r="AV45" s="152" t="str">
        <f t="shared" si="27"/>
        <v/>
      </c>
      <c r="AW45" s="152" t="str">
        <f t="shared" si="27"/>
        <v/>
      </c>
      <c r="AX45" s="152" t="str">
        <f t="shared" si="27"/>
        <v/>
      </c>
      <c r="AY45" s="152" t="str">
        <f t="shared" si="27"/>
        <v/>
      </c>
      <c r="AZ45" s="152" t="str">
        <f t="shared" si="27"/>
        <v/>
      </c>
      <c r="BA45" s="152" t="str">
        <f t="shared" si="27"/>
        <v/>
      </c>
      <c r="BB45" s="152" t="str">
        <f t="shared" si="27"/>
        <v/>
      </c>
      <c r="BC45" s="152" t="str">
        <f t="shared" si="27"/>
        <v/>
      </c>
      <c r="BD45" s="152" t="str">
        <f t="shared" si="27"/>
        <v/>
      </c>
      <c r="BE45" s="152" t="str">
        <f t="shared" si="27"/>
        <v/>
      </c>
      <c r="BF45" s="152" t="str">
        <f t="shared" si="27"/>
        <v/>
      </c>
      <c r="BG45" s="152" t="str">
        <f t="shared" si="27"/>
        <v/>
      </c>
      <c r="BH45" s="152" t="str">
        <f t="shared" si="27"/>
        <v/>
      </c>
      <c r="BI45" s="152" t="str">
        <f t="shared" si="27"/>
        <v/>
      </c>
    </row>
    <row r="46" ht="16.5" customHeight="1">
      <c r="A46" s="118"/>
      <c r="B46" s="127"/>
      <c r="C46" s="129"/>
      <c r="D46" s="129"/>
      <c r="E46" s="130"/>
      <c r="F46" s="131"/>
      <c r="G46" s="158"/>
      <c r="H46" s="131"/>
      <c r="I46" s="132"/>
      <c r="J46" s="111" t="str">
        <f t="shared" si="3"/>
        <v/>
      </c>
      <c r="K46" s="126"/>
      <c r="L46" s="114"/>
      <c r="M46" s="114"/>
      <c r="N46" s="115">
        <f t="shared" si="4"/>
        <v>0</v>
      </c>
      <c r="O46" s="151" t="str">
        <f t="shared" ref="O46:BI46" si="28">IF(AND(AND(O$19&gt;=$H46,O$19&lt;=$I46),OR(ISBLANK($E46),$E46=0)),"tobestarted",IF(AND(AND(O$19&gt;=$H46,O$19&lt;=$I46),AND(NOT(ISBLANK($E46)),$E46&lt;&gt;1)),"running",IF(AND(AND(O$19&gt;=$H46,O$19&lt;=$I46),$E46=1),"done","")))</f>
        <v/>
      </c>
      <c r="P46" s="152" t="str">
        <f t="shared" si="28"/>
        <v/>
      </c>
      <c r="Q46" s="152" t="str">
        <f t="shared" si="28"/>
        <v/>
      </c>
      <c r="R46" s="152" t="str">
        <f t="shared" si="28"/>
        <v/>
      </c>
      <c r="S46" s="152" t="str">
        <f t="shared" si="28"/>
        <v/>
      </c>
      <c r="T46" s="152" t="str">
        <f t="shared" si="28"/>
        <v/>
      </c>
      <c r="U46" s="152" t="str">
        <f t="shared" si="28"/>
        <v/>
      </c>
      <c r="V46" s="152" t="str">
        <f t="shared" si="28"/>
        <v/>
      </c>
      <c r="W46" s="152" t="str">
        <f t="shared" si="28"/>
        <v/>
      </c>
      <c r="X46" s="152" t="str">
        <f t="shared" si="28"/>
        <v/>
      </c>
      <c r="Y46" s="152" t="str">
        <f t="shared" si="28"/>
        <v/>
      </c>
      <c r="Z46" s="152" t="str">
        <f t="shared" si="28"/>
        <v/>
      </c>
      <c r="AA46" s="152" t="str">
        <f t="shared" si="28"/>
        <v/>
      </c>
      <c r="AB46" s="152" t="str">
        <f t="shared" si="28"/>
        <v/>
      </c>
      <c r="AC46" s="152" t="str">
        <f t="shared" si="28"/>
        <v/>
      </c>
      <c r="AD46" s="152" t="str">
        <f t="shared" si="28"/>
        <v/>
      </c>
      <c r="AE46" s="152" t="str">
        <f t="shared" si="28"/>
        <v/>
      </c>
      <c r="AF46" s="152" t="str">
        <f t="shared" si="28"/>
        <v/>
      </c>
      <c r="AG46" s="152" t="str">
        <f t="shared" si="28"/>
        <v/>
      </c>
      <c r="AH46" s="152" t="str">
        <f t="shared" si="28"/>
        <v/>
      </c>
      <c r="AI46" s="152" t="str">
        <f t="shared" si="28"/>
        <v/>
      </c>
      <c r="AJ46" s="152" t="str">
        <f t="shared" si="28"/>
        <v/>
      </c>
      <c r="AK46" s="152" t="str">
        <f t="shared" si="28"/>
        <v/>
      </c>
      <c r="AL46" s="152" t="str">
        <f t="shared" si="28"/>
        <v/>
      </c>
      <c r="AM46" s="152" t="str">
        <f t="shared" si="28"/>
        <v/>
      </c>
      <c r="AN46" s="152" t="str">
        <f t="shared" si="28"/>
        <v/>
      </c>
      <c r="AO46" s="152" t="str">
        <f t="shared" si="28"/>
        <v/>
      </c>
      <c r="AP46" s="152" t="str">
        <f t="shared" si="28"/>
        <v/>
      </c>
      <c r="AQ46" s="152" t="str">
        <f t="shared" si="28"/>
        <v/>
      </c>
      <c r="AR46" s="152" t="str">
        <f t="shared" si="28"/>
        <v/>
      </c>
      <c r="AS46" s="152" t="str">
        <f t="shared" si="28"/>
        <v/>
      </c>
      <c r="AT46" s="152" t="str">
        <f t="shared" si="28"/>
        <v/>
      </c>
      <c r="AU46" s="152" t="str">
        <f t="shared" si="28"/>
        <v/>
      </c>
      <c r="AV46" s="152" t="str">
        <f t="shared" si="28"/>
        <v/>
      </c>
      <c r="AW46" s="152" t="str">
        <f t="shared" si="28"/>
        <v/>
      </c>
      <c r="AX46" s="152" t="str">
        <f t="shared" si="28"/>
        <v/>
      </c>
      <c r="AY46" s="152" t="str">
        <f t="shared" si="28"/>
        <v/>
      </c>
      <c r="AZ46" s="152" t="str">
        <f t="shared" si="28"/>
        <v/>
      </c>
      <c r="BA46" s="152" t="str">
        <f t="shared" si="28"/>
        <v/>
      </c>
      <c r="BB46" s="152" t="str">
        <f t="shared" si="28"/>
        <v/>
      </c>
      <c r="BC46" s="152" t="str">
        <f t="shared" si="28"/>
        <v/>
      </c>
      <c r="BD46" s="152" t="str">
        <f t="shared" si="28"/>
        <v/>
      </c>
      <c r="BE46" s="152" t="str">
        <f t="shared" si="28"/>
        <v/>
      </c>
      <c r="BF46" s="152" t="str">
        <f t="shared" si="28"/>
        <v/>
      </c>
      <c r="BG46" s="152" t="str">
        <f t="shared" si="28"/>
        <v/>
      </c>
      <c r="BH46" s="152" t="str">
        <f t="shared" si="28"/>
        <v/>
      </c>
      <c r="BI46" s="152" t="str">
        <f t="shared" si="28"/>
        <v/>
      </c>
    </row>
    <row r="47" ht="16.5" customHeight="1">
      <c r="A47" s="118"/>
      <c r="B47" s="127"/>
      <c r="C47" s="129"/>
      <c r="D47" s="159"/>
      <c r="E47" s="130"/>
      <c r="F47" s="157"/>
      <c r="G47" s="132"/>
      <c r="H47" s="131"/>
      <c r="I47" s="132"/>
      <c r="J47" s="111" t="str">
        <f t="shared" si="3"/>
        <v/>
      </c>
      <c r="K47" s="160"/>
      <c r="L47" s="161"/>
      <c r="M47" s="114"/>
      <c r="N47" s="115">
        <f t="shared" si="4"/>
        <v>0</v>
      </c>
      <c r="O47" s="151" t="str">
        <f t="shared" ref="O47:BI47" si="29">IF(AND(AND(O$19&gt;=$H47,O$19&lt;=$I47),OR(ISBLANK($E47),$E47=0)),"tobestarted",IF(AND(AND(O$19&gt;=$H47,O$19&lt;=$I47),AND(NOT(ISBLANK($E47)),$E47&lt;&gt;1)),"running",IF(AND(AND(O$19&gt;=$H47,O$19&lt;=$I47),$E47=1),"done","")))</f>
        <v/>
      </c>
      <c r="P47" s="152" t="str">
        <f t="shared" si="29"/>
        <v/>
      </c>
      <c r="Q47" s="152" t="str">
        <f t="shared" si="29"/>
        <v/>
      </c>
      <c r="R47" s="152" t="str">
        <f t="shared" si="29"/>
        <v/>
      </c>
      <c r="S47" s="152" t="str">
        <f t="shared" si="29"/>
        <v/>
      </c>
      <c r="T47" s="152" t="str">
        <f t="shared" si="29"/>
        <v/>
      </c>
      <c r="U47" s="152" t="str">
        <f t="shared" si="29"/>
        <v/>
      </c>
      <c r="V47" s="152" t="str">
        <f t="shared" si="29"/>
        <v/>
      </c>
      <c r="W47" s="152" t="str">
        <f t="shared" si="29"/>
        <v/>
      </c>
      <c r="X47" s="152" t="str">
        <f t="shared" si="29"/>
        <v/>
      </c>
      <c r="Y47" s="152" t="str">
        <f t="shared" si="29"/>
        <v/>
      </c>
      <c r="Z47" s="152" t="str">
        <f t="shared" si="29"/>
        <v/>
      </c>
      <c r="AA47" s="152" t="str">
        <f t="shared" si="29"/>
        <v/>
      </c>
      <c r="AB47" s="152" t="str">
        <f t="shared" si="29"/>
        <v/>
      </c>
      <c r="AC47" s="152" t="str">
        <f t="shared" si="29"/>
        <v/>
      </c>
      <c r="AD47" s="152" t="str">
        <f t="shared" si="29"/>
        <v/>
      </c>
      <c r="AE47" s="152" t="str">
        <f t="shared" si="29"/>
        <v/>
      </c>
      <c r="AF47" s="152" t="str">
        <f t="shared" si="29"/>
        <v/>
      </c>
      <c r="AG47" s="152" t="str">
        <f t="shared" si="29"/>
        <v/>
      </c>
      <c r="AH47" s="152" t="str">
        <f t="shared" si="29"/>
        <v/>
      </c>
      <c r="AI47" s="152" t="str">
        <f t="shared" si="29"/>
        <v/>
      </c>
      <c r="AJ47" s="152" t="str">
        <f t="shared" si="29"/>
        <v/>
      </c>
      <c r="AK47" s="152" t="str">
        <f t="shared" si="29"/>
        <v/>
      </c>
      <c r="AL47" s="152" t="str">
        <f t="shared" si="29"/>
        <v/>
      </c>
      <c r="AM47" s="152" t="str">
        <f t="shared" si="29"/>
        <v/>
      </c>
      <c r="AN47" s="152" t="str">
        <f t="shared" si="29"/>
        <v/>
      </c>
      <c r="AO47" s="152" t="str">
        <f t="shared" si="29"/>
        <v/>
      </c>
      <c r="AP47" s="152" t="str">
        <f t="shared" si="29"/>
        <v/>
      </c>
      <c r="AQ47" s="152" t="str">
        <f t="shared" si="29"/>
        <v/>
      </c>
      <c r="AR47" s="152" t="str">
        <f t="shared" si="29"/>
        <v/>
      </c>
      <c r="AS47" s="152" t="str">
        <f t="shared" si="29"/>
        <v/>
      </c>
      <c r="AT47" s="152" t="str">
        <f t="shared" si="29"/>
        <v/>
      </c>
      <c r="AU47" s="152" t="str">
        <f t="shared" si="29"/>
        <v/>
      </c>
      <c r="AV47" s="152" t="str">
        <f t="shared" si="29"/>
        <v/>
      </c>
      <c r="AW47" s="152" t="str">
        <f t="shared" si="29"/>
        <v/>
      </c>
      <c r="AX47" s="152" t="str">
        <f t="shared" si="29"/>
        <v/>
      </c>
      <c r="AY47" s="152" t="str">
        <f t="shared" si="29"/>
        <v/>
      </c>
      <c r="AZ47" s="152" t="str">
        <f t="shared" si="29"/>
        <v/>
      </c>
      <c r="BA47" s="152" t="str">
        <f t="shared" si="29"/>
        <v/>
      </c>
      <c r="BB47" s="152" t="str">
        <f t="shared" si="29"/>
        <v/>
      </c>
      <c r="BC47" s="152" t="str">
        <f t="shared" si="29"/>
        <v/>
      </c>
      <c r="BD47" s="152" t="str">
        <f t="shared" si="29"/>
        <v/>
      </c>
      <c r="BE47" s="152" t="str">
        <f t="shared" si="29"/>
        <v/>
      </c>
      <c r="BF47" s="152" t="str">
        <f t="shared" si="29"/>
        <v/>
      </c>
      <c r="BG47" s="152" t="str">
        <f t="shared" si="29"/>
        <v/>
      </c>
      <c r="BH47" s="152" t="str">
        <f t="shared" si="29"/>
        <v/>
      </c>
      <c r="BI47" s="152" t="str">
        <f t="shared" si="29"/>
        <v/>
      </c>
    </row>
    <row r="48" ht="16.5" customHeight="1">
      <c r="A48" s="104"/>
      <c r="B48" s="135"/>
      <c r="C48" s="154"/>
      <c r="D48" s="154"/>
      <c r="E48" s="155"/>
      <c r="F48" s="156"/>
      <c r="G48" s="156"/>
      <c r="H48" s="156"/>
      <c r="I48" s="156"/>
      <c r="J48" s="111" t="str">
        <f t="shared" si="3"/>
        <v/>
      </c>
      <c r="K48" s="112"/>
      <c r="L48" s="114"/>
      <c r="M48" s="114"/>
      <c r="N48" s="115">
        <f t="shared" si="4"/>
        <v>0</v>
      </c>
      <c r="O48" s="151" t="str">
        <f t="shared" ref="O48:BI48" si="30">IF(AND(AND(O$19&gt;=$H48,O$19&lt;=$I48),OR(ISBLANK($E48),$E48=0)),"tobestarted",IF(AND(AND(O$19&gt;=$H48,O$19&lt;=$I48),AND(NOT(ISBLANK($E48)),$E48&lt;&gt;1)),"running",IF(AND(AND(O$19&gt;=$H48,O$19&lt;=$I48),$E48=1),"done","")))</f>
        <v/>
      </c>
      <c r="P48" s="152" t="str">
        <f t="shared" si="30"/>
        <v/>
      </c>
      <c r="Q48" s="152" t="str">
        <f t="shared" si="30"/>
        <v/>
      </c>
      <c r="R48" s="152" t="str">
        <f t="shared" si="30"/>
        <v/>
      </c>
      <c r="S48" s="152" t="str">
        <f t="shared" si="30"/>
        <v/>
      </c>
      <c r="T48" s="152" t="str">
        <f t="shared" si="30"/>
        <v/>
      </c>
      <c r="U48" s="152" t="str">
        <f t="shared" si="30"/>
        <v/>
      </c>
      <c r="V48" s="152" t="str">
        <f t="shared" si="30"/>
        <v/>
      </c>
      <c r="W48" s="152" t="str">
        <f t="shared" si="30"/>
        <v/>
      </c>
      <c r="X48" s="152" t="str">
        <f t="shared" si="30"/>
        <v/>
      </c>
      <c r="Y48" s="152" t="str">
        <f t="shared" si="30"/>
        <v/>
      </c>
      <c r="Z48" s="152" t="str">
        <f t="shared" si="30"/>
        <v/>
      </c>
      <c r="AA48" s="152" t="str">
        <f t="shared" si="30"/>
        <v/>
      </c>
      <c r="AB48" s="152" t="str">
        <f t="shared" si="30"/>
        <v/>
      </c>
      <c r="AC48" s="152" t="str">
        <f t="shared" si="30"/>
        <v/>
      </c>
      <c r="AD48" s="152" t="str">
        <f t="shared" si="30"/>
        <v/>
      </c>
      <c r="AE48" s="152" t="str">
        <f t="shared" si="30"/>
        <v/>
      </c>
      <c r="AF48" s="152" t="str">
        <f t="shared" si="30"/>
        <v/>
      </c>
      <c r="AG48" s="152" t="str">
        <f t="shared" si="30"/>
        <v/>
      </c>
      <c r="AH48" s="152" t="str">
        <f t="shared" si="30"/>
        <v/>
      </c>
      <c r="AI48" s="152" t="str">
        <f t="shared" si="30"/>
        <v/>
      </c>
      <c r="AJ48" s="152" t="str">
        <f t="shared" si="30"/>
        <v/>
      </c>
      <c r="AK48" s="152" t="str">
        <f t="shared" si="30"/>
        <v/>
      </c>
      <c r="AL48" s="152" t="str">
        <f t="shared" si="30"/>
        <v/>
      </c>
      <c r="AM48" s="152" t="str">
        <f t="shared" si="30"/>
        <v/>
      </c>
      <c r="AN48" s="152" t="str">
        <f t="shared" si="30"/>
        <v/>
      </c>
      <c r="AO48" s="152" t="str">
        <f t="shared" si="30"/>
        <v/>
      </c>
      <c r="AP48" s="152" t="str">
        <f t="shared" si="30"/>
        <v/>
      </c>
      <c r="AQ48" s="152" t="str">
        <f t="shared" si="30"/>
        <v/>
      </c>
      <c r="AR48" s="152" t="str">
        <f t="shared" si="30"/>
        <v/>
      </c>
      <c r="AS48" s="152" t="str">
        <f t="shared" si="30"/>
        <v/>
      </c>
      <c r="AT48" s="152" t="str">
        <f t="shared" si="30"/>
        <v/>
      </c>
      <c r="AU48" s="152" t="str">
        <f t="shared" si="30"/>
        <v/>
      </c>
      <c r="AV48" s="152" t="str">
        <f t="shared" si="30"/>
        <v/>
      </c>
      <c r="AW48" s="152" t="str">
        <f t="shared" si="30"/>
        <v/>
      </c>
      <c r="AX48" s="152" t="str">
        <f t="shared" si="30"/>
        <v/>
      </c>
      <c r="AY48" s="152" t="str">
        <f t="shared" si="30"/>
        <v/>
      </c>
      <c r="AZ48" s="152" t="str">
        <f t="shared" si="30"/>
        <v/>
      </c>
      <c r="BA48" s="152" t="str">
        <f t="shared" si="30"/>
        <v/>
      </c>
      <c r="BB48" s="152" t="str">
        <f t="shared" si="30"/>
        <v/>
      </c>
      <c r="BC48" s="152" t="str">
        <f t="shared" si="30"/>
        <v/>
      </c>
      <c r="BD48" s="152" t="str">
        <f t="shared" si="30"/>
        <v/>
      </c>
      <c r="BE48" s="152" t="str">
        <f t="shared" si="30"/>
        <v/>
      </c>
      <c r="BF48" s="152" t="str">
        <f t="shared" si="30"/>
        <v/>
      </c>
      <c r="BG48" s="152" t="str">
        <f t="shared" si="30"/>
        <v/>
      </c>
      <c r="BH48" s="152" t="str">
        <f t="shared" si="30"/>
        <v/>
      </c>
      <c r="BI48" s="152" t="str">
        <f t="shared" si="30"/>
        <v/>
      </c>
    </row>
    <row r="49" ht="16.5" customHeight="1">
      <c r="A49" s="118"/>
      <c r="B49" s="127"/>
      <c r="C49" s="129"/>
      <c r="D49" s="129"/>
      <c r="E49" s="130"/>
      <c r="F49" s="131"/>
      <c r="G49" s="132"/>
      <c r="H49" s="131"/>
      <c r="I49" s="132"/>
      <c r="J49" s="111" t="str">
        <f t="shared" si="3"/>
        <v/>
      </c>
      <c r="K49" s="112"/>
      <c r="L49" s="114"/>
      <c r="M49" s="114"/>
      <c r="N49" s="115">
        <f t="shared" si="4"/>
        <v>0</v>
      </c>
      <c r="O49" s="151" t="str">
        <f t="shared" ref="O49:BI49" si="31">IF(AND(AND(O$19&gt;=$H49,O$19&lt;=$I49),OR(ISBLANK($E49),$E49=0)),"tobestarted",IF(AND(AND(O$19&gt;=$H49,O$19&lt;=$I49),AND(NOT(ISBLANK($E49)),$E49&lt;&gt;1)),"running",IF(AND(AND(O$19&gt;=$H49,O$19&lt;=$I49),$E49=1),"done","")))</f>
        <v/>
      </c>
      <c r="P49" s="152" t="str">
        <f t="shared" si="31"/>
        <v/>
      </c>
      <c r="Q49" s="152" t="str">
        <f t="shared" si="31"/>
        <v/>
      </c>
      <c r="R49" s="152" t="str">
        <f t="shared" si="31"/>
        <v/>
      </c>
      <c r="S49" s="152" t="str">
        <f t="shared" si="31"/>
        <v/>
      </c>
      <c r="T49" s="152" t="str">
        <f t="shared" si="31"/>
        <v/>
      </c>
      <c r="U49" s="152" t="str">
        <f t="shared" si="31"/>
        <v/>
      </c>
      <c r="V49" s="152" t="str">
        <f t="shared" si="31"/>
        <v/>
      </c>
      <c r="W49" s="152" t="str">
        <f t="shared" si="31"/>
        <v/>
      </c>
      <c r="X49" s="152" t="str">
        <f t="shared" si="31"/>
        <v/>
      </c>
      <c r="Y49" s="152" t="str">
        <f t="shared" si="31"/>
        <v/>
      </c>
      <c r="Z49" s="152" t="str">
        <f t="shared" si="31"/>
        <v/>
      </c>
      <c r="AA49" s="152" t="str">
        <f t="shared" si="31"/>
        <v/>
      </c>
      <c r="AB49" s="152" t="str">
        <f t="shared" si="31"/>
        <v/>
      </c>
      <c r="AC49" s="152" t="str">
        <f t="shared" si="31"/>
        <v/>
      </c>
      <c r="AD49" s="152" t="str">
        <f t="shared" si="31"/>
        <v/>
      </c>
      <c r="AE49" s="152" t="str">
        <f t="shared" si="31"/>
        <v/>
      </c>
      <c r="AF49" s="152" t="str">
        <f t="shared" si="31"/>
        <v/>
      </c>
      <c r="AG49" s="152" t="str">
        <f t="shared" si="31"/>
        <v/>
      </c>
      <c r="AH49" s="152" t="str">
        <f t="shared" si="31"/>
        <v/>
      </c>
      <c r="AI49" s="152" t="str">
        <f t="shared" si="31"/>
        <v/>
      </c>
      <c r="AJ49" s="152" t="str">
        <f t="shared" si="31"/>
        <v/>
      </c>
      <c r="AK49" s="152" t="str">
        <f t="shared" si="31"/>
        <v/>
      </c>
      <c r="AL49" s="152" t="str">
        <f t="shared" si="31"/>
        <v/>
      </c>
      <c r="AM49" s="152" t="str">
        <f t="shared" si="31"/>
        <v/>
      </c>
      <c r="AN49" s="152" t="str">
        <f t="shared" si="31"/>
        <v/>
      </c>
      <c r="AO49" s="152" t="str">
        <f t="shared" si="31"/>
        <v/>
      </c>
      <c r="AP49" s="152" t="str">
        <f t="shared" si="31"/>
        <v/>
      </c>
      <c r="AQ49" s="152" t="str">
        <f t="shared" si="31"/>
        <v/>
      </c>
      <c r="AR49" s="152" t="str">
        <f t="shared" si="31"/>
        <v/>
      </c>
      <c r="AS49" s="152" t="str">
        <f t="shared" si="31"/>
        <v/>
      </c>
      <c r="AT49" s="152" t="str">
        <f t="shared" si="31"/>
        <v/>
      </c>
      <c r="AU49" s="152" t="str">
        <f t="shared" si="31"/>
        <v/>
      </c>
      <c r="AV49" s="152" t="str">
        <f t="shared" si="31"/>
        <v/>
      </c>
      <c r="AW49" s="152" t="str">
        <f t="shared" si="31"/>
        <v/>
      </c>
      <c r="AX49" s="152" t="str">
        <f t="shared" si="31"/>
        <v/>
      </c>
      <c r="AY49" s="152" t="str">
        <f t="shared" si="31"/>
        <v/>
      </c>
      <c r="AZ49" s="152" t="str">
        <f t="shared" si="31"/>
        <v/>
      </c>
      <c r="BA49" s="152" t="str">
        <f t="shared" si="31"/>
        <v/>
      </c>
      <c r="BB49" s="152" t="str">
        <f t="shared" si="31"/>
        <v/>
      </c>
      <c r="BC49" s="152" t="str">
        <f t="shared" si="31"/>
        <v/>
      </c>
      <c r="BD49" s="152" t="str">
        <f t="shared" si="31"/>
        <v/>
      </c>
      <c r="BE49" s="152" t="str">
        <f t="shared" si="31"/>
        <v/>
      </c>
      <c r="BF49" s="152" t="str">
        <f t="shared" si="31"/>
        <v/>
      </c>
      <c r="BG49" s="152" t="str">
        <f t="shared" si="31"/>
        <v/>
      </c>
      <c r="BH49" s="152" t="str">
        <f t="shared" si="31"/>
        <v/>
      </c>
      <c r="BI49" s="152" t="str">
        <f t="shared" si="31"/>
        <v/>
      </c>
    </row>
    <row r="50" ht="16.5" customHeight="1">
      <c r="A50" s="118"/>
      <c r="B50" s="127"/>
      <c r="C50" s="162"/>
      <c r="D50" s="129"/>
      <c r="E50" s="130"/>
      <c r="F50" s="131"/>
      <c r="G50" s="132"/>
      <c r="H50" s="131"/>
      <c r="I50" s="132"/>
      <c r="J50" s="111" t="str">
        <f t="shared" si="3"/>
        <v/>
      </c>
      <c r="K50" s="112"/>
      <c r="L50" s="114"/>
      <c r="M50" s="114"/>
      <c r="N50" s="115">
        <f t="shared" si="4"/>
        <v>0</v>
      </c>
      <c r="O50" s="151" t="str">
        <f t="shared" ref="O50:BI50" si="32">IF(AND(AND(O$19&gt;=$H50,O$19&lt;=$I50),OR(ISBLANK($E50),$E50=0)),"tobestarted",IF(AND(AND(O$19&gt;=$H50,O$19&lt;=$I50),AND(NOT(ISBLANK($E50)),$E50&lt;&gt;1)),"running",IF(AND(AND(O$19&gt;=$H50,O$19&lt;=$I50),$E50=1),"done","")))</f>
        <v/>
      </c>
      <c r="P50" s="152" t="str">
        <f t="shared" si="32"/>
        <v/>
      </c>
      <c r="Q50" s="152" t="str">
        <f t="shared" si="32"/>
        <v/>
      </c>
      <c r="R50" s="152" t="str">
        <f t="shared" si="32"/>
        <v/>
      </c>
      <c r="S50" s="152" t="str">
        <f t="shared" si="32"/>
        <v/>
      </c>
      <c r="T50" s="152" t="str">
        <f t="shared" si="32"/>
        <v/>
      </c>
      <c r="U50" s="152" t="str">
        <f t="shared" si="32"/>
        <v/>
      </c>
      <c r="V50" s="152" t="str">
        <f t="shared" si="32"/>
        <v/>
      </c>
      <c r="W50" s="152" t="str">
        <f t="shared" si="32"/>
        <v/>
      </c>
      <c r="X50" s="152" t="str">
        <f t="shared" si="32"/>
        <v/>
      </c>
      <c r="Y50" s="152" t="str">
        <f t="shared" si="32"/>
        <v/>
      </c>
      <c r="Z50" s="152" t="str">
        <f t="shared" si="32"/>
        <v/>
      </c>
      <c r="AA50" s="152" t="str">
        <f t="shared" si="32"/>
        <v/>
      </c>
      <c r="AB50" s="152" t="str">
        <f t="shared" si="32"/>
        <v/>
      </c>
      <c r="AC50" s="152" t="str">
        <f t="shared" si="32"/>
        <v/>
      </c>
      <c r="AD50" s="152" t="str">
        <f t="shared" si="32"/>
        <v/>
      </c>
      <c r="AE50" s="152" t="str">
        <f t="shared" si="32"/>
        <v/>
      </c>
      <c r="AF50" s="152" t="str">
        <f t="shared" si="32"/>
        <v/>
      </c>
      <c r="AG50" s="152" t="str">
        <f t="shared" si="32"/>
        <v/>
      </c>
      <c r="AH50" s="152" t="str">
        <f t="shared" si="32"/>
        <v/>
      </c>
      <c r="AI50" s="152" t="str">
        <f t="shared" si="32"/>
        <v/>
      </c>
      <c r="AJ50" s="152" t="str">
        <f t="shared" si="32"/>
        <v/>
      </c>
      <c r="AK50" s="152" t="str">
        <f t="shared" si="32"/>
        <v/>
      </c>
      <c r="AL50" s="152" t="str">
        <f t="shared" si="32"/>
        <v/>
      </c>
      <c r="AM50" s="152" t="str">
        <f t="shared" si="32"/>
        <v/>
      </c>
      <c r="AN50" s="152" t="str">
        <f t="shared" si="32"/>
        <v/>
      </c>
      <c r="AO50" s="152" t="str">
        <f t="shared" si="32"/>
        <v/>
      </c>
      <c r="AP50" s="152" t="str">
        <f t="shared" si="32"/>
        <v/>
      </c>
      <c r="AQ50" s="152" t="str">
        <f t="shared" si="32"/>
        <v/>
      </c>
      <c r="AR50" s="152" t="str">
        <f t="shared" si="32"/>
        <v/>
      </c>
      <c r="AS50" s="152" t="str">
        <f t="shared" si="32"/>
        <v/>
      </c>
      <c r="AT50" s="152" t="str">
        <f t="shared" si="32"/>
        <v/>
      </c>
      <c r="AU50" s="152" t="str">
        <f t="shared" si="32"/>
        <v/>
      </c>
      <c r="AV50" s="152" t="str">
        <f t="shared" si="32"/>
        <v/>
      </c>
      <c r="AW50" s="152" t="str">
        <f t="shared" si="32"/>
        <v/>
      </c>
      <c r="AX50" s="152" t="str">
        <f t="shared" si="32"/>
        <v/>
      </c>
      <c r="AY50" s="152" t="str">
        <f t="shared" si="32"/>
        <v/>
      </c>
      <c r="AZ50" s="152" t="str">
        <f t="shared" si="32"/>
        <v/>
      </c>
      <c r="BA50" s="152" t="str">
        <f t="shared" si="32"/>
        <v/>
      </c>
      <c r="BB50" s="152" t="str">
        <f t="shared" si="32"/>
        <v/>
      </c>
      <c r="BC50" s="152" t="str">
        <f t="shared" si="32"/>
        <v/>
      </c>
      <c r="BD50" s="152" t="str">
        <f t="shared" si="32"/>
        <v/>
      </c>
      <c r="BE50" s="152" t="str">
        <f t="shared" si="32"/>
        <v/>
      </c>
      <c r="BF50" s="152" t="str">
        <f t="shared" si="32"/>
        <v/>
      </c>
      <c r="BG50" s="152" t="str">
        <f t="shared" si="32"/>
        <v/>
      </c>
      <c r="BH50" s="152" t="str">
        <f t="shared" si="32"/>
        <v/>
      </c>
      <c r="BI50" s="152" t="str">
        <f t="shared" si="32"/>
        <v/>
      </c>
    </row>
    <row r="51" ht="16.5" customHeight="1">
      <c r="A51" s="118"/>
      <c r="B51" s="127"/>
      <c r="C51" s="162"/>
      <c r="D51" s="129"/>
      <c r="E51" s="130"/>
      <c r="F51" s="131"/>
      <c r="G51" s="132"/>
      <c r="H51" s="131"/>
      <c r="I51" s="132"/>
      <c r="J51" s="111" t="str">
        <f t="shared" si="3"/>
        <v/>
      </c>
      <c r="K51" s="112"/>
      <c r="L51" s="114"/>
      <c r="M51" s="114"/>
      <c r="N51" s="115">
        <f t="shared" si="4"/>
        <v>0</v>
      </c>
      <c r="O51" s="151" t="str">
        <f t="shared" ref="O51:BI51" si="33">IF(AND(AND(O$19&gt;=$H51,O$19&lt;=$I51),OR(ISBLANK($E51),$E51=0)),"tobestarted",IF(AND(AND(O$19&gt;=$H51,O$19&lt;=$I51),AND(NOT(ISBLANK($E51)),$E51&lt;&gt;1)),"running",IF(AND(AND(O$19&gt;=$H51,O$19&lt;=$I51),$E51=1),"done","")))</f>
        <v/>
      </c>
      <c r="P51" s="152" t="str">
        <f t="shared" si="33"/>
        <v/>
      </c>
      <c r="Q51" s="152" t="str">
        <f t="shared" si="33"/>
        <v/>
      </c>
      <c r="R51" s="152" t="str">
        <f t="shared" si="33"/>
        <v/>
      </c>
      <c r="S51" s="152" t="str">
        <f t="shared" si="33"/>
        <v/>
      </c>
      <c r="T51" s="152" t="str">
        <f t="shared" si="33"/>
        <v/>
      </c>
      <c r="U51" s="152" t="str">
        <f t="shared" si="33"/>
        <v/>
      </c>
      <c r="V51" s="152" t="str">
        <f t="shared" si="33"/>
        <v/>
      </c>
      <c r="W51" s="152" t="str">
        <f t="shared" si="33"/>
        <v/>
      </c>
      <c r="X51" s="152" t="str">
        <f t="shared" si="33"/>
        <v/>
      </c>
      <c r="Y51" s="152" t="str">
        <f t="shared" si="33"/>
        <v/>
      </c>
      <c r="Z51" s="152" t="str">
        <f t="shared" si="33"/>
        <v/>
      </c>
      <c r="AA51" s="152" t="str">
        <f t="shared" si="33"/>
        <v/>
      </c>
      <c r="AB51" s="152" t="str">
        <f t="shared" si="33"/>
        <v/>
      </c>
      <c r="AC51" s="152" t="str">
        <f t="shared" si="33"/>
        <v/>
      </c>
      <c r="AD51" s="152" t="str">
        <f t="shared" si="33"/>
        <v/>
      </c>
      <c r="AE51" s="152" t="str">
        <f t="shared" si="33"/>
        <v/>
      </c>
      <c r="AF51" s="152" t="str">
        <f t="shared" si="33"/>
        <v/>
      </c>
      <c r="AG51" s="152" t="str">
        <f t="shared" si="33"/>
        <v/>
      </c>
      <c r="AH51" s="152" t="str">
        <f t="shared" si="33"/>
        <v/>
      </c>
      <c r="AI51" s="152" t="str">
        <f t="shared" si="33"/>
        <v/>
      </c>
      <c r="AJ51" s="152" t="str">
        <f t="shared" si="33"/>
        <v/>
      </c>
      <c r="AK51" s="152" t="str">
        <f t="shared" si="33"/>
        <v/>
      </c>
      <c r="AL51" s="152" t="str">
        <f t="shared" si="33"/>
        <v/>
      </c>
      <c r="AM51" s="152" t="str">
        <f t="shared" si="33"/>
        <v/>
      </c>
      <c r="AN51" s="152" t="str">
        <f t="shared" si="33"/>
        <v/>
      </c>
      <c r="AO51" s="152" t="str">
        <f t="shared" si="33"/>
        <v/>
      </c>
      <c r="AP51" s="152" t="str">
        <f t="shared" si="33"/>
        <v/>
      </c>
      <c r="AQ51" s="152" t="str">
        <f t="shared" si="33"/>
        <v/>
      </c>
      <c r="AR51" s="152" t="str">
        <f t="shared" si="33"/>
        <v/>
      </c>
      <c r="AS51" s="152" t="str">
        <f t="shared" si="33"/>
        <v/>
      </c>
      <c r="AT51" s="152" t="str">
        <f t="shared" si="33"/>
        <v/>
      </c>
      <c r="AU51" s="152" t="str">
        <f t="shared" si="33"/>
        <v/>
      </c>
      <c r="AV51" s="152" t="str">
        <f t="shared" si="33"/>
        <v/>
      </c>
      <c r="AW51" s="152" t="str">
        <f t="shared" si="33"/>
        <v/>
      </c>
      <c r="AX51" s="152" t="str">
        <f t="shared" si="33"/>
        <v/>
      </c>
      <c r="AY51" s="152" t="str">
        <f t="shared" si="33"/>
        <v/>
      </c>
      <c r="AZ51" s="152" t="str">
        <f t="shared" si="33"/>
        <v/>
      </c>
      <c r="BA51" s="152" t="str">
        <f t="shared" si="33"/>
        <v/>
      </c>
      <c r="BB51" s="152" t="str">
        <f t="shared" si="33"/>
        <v/>
      </c>
      <c r="BC51" s="152" t="str">
        <f t="shared" si="33"/>
        <v/>
      </c>
      <c r="BD51" s="152" t="str">
        <f t="shared" si="33"/>
        <v/>
      </c>
      <c r="BE51" s="152" t="str">
        <f t="shared" si="33"/>
        <v/>
      </c>
      <c r="BF51" s="152" t="str">
        <f t="shared" si="33"/>
        <v/>
      </c>
      <c r="BG51" s="152" t="str">
        <f t="shared" si="33"/>
        <v/>
      </c>
      <c r="BH51" s="152" t="str">
        <f t="shared" si="33"/>
        <v/>
      </c>
      <c r="BI51" s="152" t="str">
        <f t="shared" si="33"/>
        <v/>
      </c>
    </row>
    <row r="52" ht="16.5" customHeight="1">
      <c r="A52" s="118"/>
      <c r="B52" s="127"/>
      <c r="C52" s="162"/>
      <c r="D52" s="129"/>
      <c r="E52" s="130"/>
      <c r="F52" s="131"/>
      <c r="G52" s="132"/>
      <c r="H52" s="131"/>
      <c r="I52" s="132"/>
      <c r="J52" s="111" t="str">
        <f t="shared" si="3"/>
        <v/>
      </c>
      <c r="K52" s="112"/>
      <c r="L52" s="114"/>
      <c r="M52" s="114"/>
      <c r="N52" s="115">
        <f t="shared" si="4"/>
        <v>0</v>
      </c>
      <c r="O52" s="151" t="str">
        <f t="shared" ref="O52:BI52" si="34">IF(AND(AND(O$19&gt;=$H52,O$19&lt;=$I52),OR(ISBLANK($E52),$E52=0)),"tobestarted",IF(AND(AND(O$19&gt;=$H52,O$19&lt;=$I52),AND(NOT(ISBLANK($E52)),$E52&lt;&gt;1)),"running",IF(AND(AND(O$19&gt;=$H52,O$19&lt;=$I52),$E52=1),"done","")))</f>
        <v/>
      </c>
      <c r="P52" s="152" t="str">
        <f t="shared" si="34"/>
        <v/>
      </c>
      <c r="Q52" s="152" t="str">
        <f t="shared" si="34"/>
        <v/>
      </c>
      <c r="R52" s="152" t="str">
        <f t="shared" si="34"/>
        <v/>
      </c>
      <c r="S52" s="152" t="str">
        <f t="shared" si="34"/>
        <v/>
      </c>
      <c r="T52" s="152" t="str">
        <f t="shared" si="34"/>
        <v/>
      </c>
      <c r="U52" s="152" t="str">
        <f t="shared" si="34"/>
        <v/>
      </c>
      <c r="V52" s="152" t="str">
        <f t="shared" si="34"/>
        <v/>
      </c>
      <c r="W52" s="152" t="str">
        <f t="shared" si="34"/>
        <v/>
      </c>
      <c r="X52" s="152" t="str">
        <f t="shared" si="34"/>
        <v/>
      </c>
      <c r="Y52" s="152" t="str">
        <f t="shared" si="34"/>
        <v/>
      </c>
      <c r="Z52" s="152" t="str">
        <f t="shared" si="34"/>
        <v/>
      </c>
      <c r="AA52" s="152" t="str">
        <f t="shared" si="34"/>
        <v/>
      </c>
      <c r="AB52" s="152" t="str">
        <f t="shared" si="34"/>
        <v/>
      </c>
      <c r="AC52" s="152" t="str">
        <f t="shared" si="34"/>
        <v/>
      </c>
      <c r="AD52" s="152" t="str">
        <f t="shared" si="34"/>
        <v/>
      </c>
      <c r="AE52" s="152" t="str">
        <f t="shared" si="34"/>
        <v/>
      </c>
      <c r="AF52" s="152" t="str">
        <f t="shared" si="34"/>
        <v/>
      </c>
      <c r="AG52" s="152" t="str">
        <f t="shared" si="34"/>
        <v/>
      </c>
      <c r="AH52" s="152" t="str">
        <f t="shared" si="34"/>
        <v/>
      </c>
      <c r="AI52" s="152" t="str">
        <f t="shared" si="34"/>
        <v/>
      </c>
      <c r="AJ52" s="152" t="str">
        <f t="shared" si="34"/>
        <v/>
      </c>
      <c r="AK52" s="152" t="str">
        <f t="shared" si="34"/>
        <v/>
      </c>
      <c r="AL52" s="152" t="str">
        <f t="shared" si="34"/>
        <v/>
      </c>
      <c r="AM52" s="152" t="str">
        <f t="shared" si="34"/>
        <v/>
      </c>
      <c r="AN52" s="152" t="str">
        <f t="shared" si="34"/>
        <v/>
      </c>
      <c r="AO52" s="152" t="str">
        <f t="shared" si="34"/>
        <v/>
      </c>
      <c r="AP52" s="152" t="str">
        <f t="shared" si="34"/>
        <v/>
      </c>
      <c r="AQ52" s="152" t="str">
        <f t="shared" si="34"/>
        <v/>
      </c>
      <c r="AR52" s="152" t="str">
        <f t="shared" si="34"/>
        <v/>
      </c>
      <c r="AS52" s="152" t="str">
        <f t="shared" si="34"/>
        <v/>
      </c>
      <c r="AT52" s="152" t="str">
        <f t="shared" si="34"/>
        <v/>
      </c>
      <c r="AU52" s="152" t="str">
        <f t="shared" si="34"/>
        <v/>
      </c>
      <c r="AV52" s="152" t="str">
        <f t="shared" si="34"/>
        <v/>
      </c>
      <c r="AW52" s="152" t="str">
        <f t="shared" si="34"/>
        <v/>
      </c>
      <c r="AX52" s="152" t="str">
        <f t="shared" si="34"/>
        <v/>
      </c>
      <c r="AY52" s="152" t="str">
        <f t="shared" si="34"/>
        <v/>
      </c>
      <c r="AZ52" s="152" t="str">
        <f t="shared" si="34"/>
        <v/>
      </c>
      <c r="BA52" s="152" t="str">
        <f t="shared" si="34"/>
        <v/>
      </c>
      <c r="BB52" s="152" t="str">
        <f t="shared" si="34"/>
        <v/>
      </c>
      <c r="BC52" s="152" t="str">
        <f t="shared" si="34"/>
        <v/>
      </c>
      <c r="BD52" s="152" t="str">
        <f t="shared" si="34"/>
        <v/>
      </c>
      <c r="BE52" s="152" t="str">
        <f t="shared" si="34"/>
        <v/>
      </c>
      <c r="BF52" s="152" t="str">
        <f t="shared" si="34"/>
        <v/>
      </c>
      <c r="BG52" s="152" t="str">
        <f t="shared" si="34"/>
        <v/>
      </c>
      <c r="BH52" s="152" t="str">
        <f t="shared" si="34"/>
        <v/>
      </c>
      <c r="BI52" s="152" t="str">
        <f t="shared" si="34"/>
        <v/>
      </c>
    </row>
  </sheetData>
  <mergeCells count="4">
    <mergeCell ref="B1:D1"/>
    <mergeCell ref="D17:F17"/>
    <mergeCell ref="D18:F18"/>
    <mergeCell ref="O20:BI20"/>
  </mergeCells>
  <conditionalFormatting sqref="O22:BI52">
    <cfRule type="cellIs" dxfId="5" priority="1" operator="equal">
      <formula>"done"</formula>
    </cfRule>
  </conditionalFormatting>
  <conditionalFormatting sqref="O22:BI52">
    <cfRule type="cellIs" dxfId="6" priority="2" operator="equal">
      <formula>"running"</formula>
    </cfRule>
  </conditionalFormatting>
  <conditionalFormatting sqref="O22:BI52">
    <cfRule type="cellIs" dxfId="7" priority="3" operator="equal">
      <formula>"tobestarted"</formula>
    </cfRule>
  </conditionalFormatting>
  <hyperlinks>
    <hyperlink r:id="rId1" ref="D18"/>
  </hyperlinks>
  <drawing r:id="rId2"/>
</worksheet>
</file>