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70dji\Desktop\GitHub\P_App-335\"/>
    </mc:Choice>
  </mc:AlternateContent>
  <xr:revisionPtr revIDLastSave="0" documentId="13_ncr:1_{8919402D-8BF0-4ACE-8124-94026F3BFAE3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<sst xmlns="http://schemas.openxmlformats.org/spreadsheetml/2006/main" count="35" uniqueCount="32">
  <si>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</si>
  <si>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</si>
  <si>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</si>
  <si>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</si>
  <si>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</si>
  <si>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</si>
  <si>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</si>
  <si>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</si>
  <si>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</si>
  <si>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</si>
  <si>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</si>
  <si>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</si>
  <si>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</si>
  <si>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</si>
  <si>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</si>
  <si>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</si>
  <si>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</si>
  <si>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</si>
  <si>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</si>
  <si>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</si>
  <si>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</si>
  <si>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</si>
  <si>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</si>
  <si>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</si>
  <si>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</si>
  <si>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</si>
  <si>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</si>
  <si>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</si>
  <si>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Zeqiri Amir</t>
  </si>
  <si>
    <t>Mise en place du repo Git et de la structure du projet</t>
  </si>
  <si>
    <t>Lecture et compréhension du cahier des charges</t>
  </si>
  <si>
    <t>Création et début de la maquette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</si>
</sst>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1.0416666666666666E-2</c:v>
                </c:pt>
                <c:pt idx="4">
                  <c:v>0</c:v>
                </c:pt>
                <c:pt idx="5">
                  <c:v>0</c:v>
                </c:pt>
                <c:pt idx="6">
                  <c:v>2.0833333333333332E-2</c:v>
                </c:pt>
                <c:pt idx="7">
                  <c:v>3.472222222222222E-3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15" sqref="E15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28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 heurs 50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60</v>
      </c>
      <c r="D4" s="25">
        <f>SUBTOTAL(9,$D$7:$D$531)</f>
        <v>50</v>
      </c>
      <c r="E4" s="52">
        <f>SUM(C4:D4)</f>
        <v>110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5</v>
      </c>
      <c r="E7" s="15" t="s">
        <v>25</v>
      </c>
      <c r="F7" s="48" t="s">
        <v>29</v>
      </c>
      <c r="G7" s="16"/>
    </row>
    <row r="8" spans="1:15" x14ac:dyDescent="0.25">
      <c r="A8" s="8">
        <f>IF(ISBLANK(B8),"",_xlfn.ISOWEEKNUM('Journal de travail'!$B8))</f>
        <v>12</v>
      </c>
      <c r="B8" s="39">
        <v>45369</v>
      </c>
      <c r="C8" s="35"/>
      <c r="D8" s="43">
        <v>15</v>
      </c>
      <c r="E8" t="s">
        <v>6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>
        <f>IF(ISBLANK(B9),"",_xlfn.ISOWEEKNUM('Journal de travail'!$B9))</f>
        <v>12</v>
      </c>
      <c r="B9" s="40">
        <v>45369</v>
      </c>
      <c r="C9" s="36">
        <v>1</v>
      </c>
      <c r="D9" s="44">
        <v>30</v>
      </c>
      <c r="E9" s="19" t="s">
        <v>24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8" t="str">
        <f>IF(ISBLANK(B11),"",_xlfn.ISOWEEKNUM('Journal de travail'!$B11))</f>
        <v/>
      </c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 t="str">
        <f>IF(ISBLANK(B13),"",_xlfn.ISOWEEKNUM('Journal de travail'!$B13))</f>
        <v/>
      </c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 t="str">
        <f>IF(ISBLANK(B15),"",_xlfn.ISOWEEKNUM('Journal de travail'!$B15))</f>
        <v/>
      </c>
      <c r="B15" s="40"/>
      <c r="C15" s="36"/>
      <c r="D15" s="44"/>
      <c r="E15" s="44"/>
      <c r="F15" s="48"/>
      <c r="G15" s="20"/>
      <c r="M15" t="s">
        <v>25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39"/>
      <c r="C16" s="35"/>
      <c r="D16" s="43"/>
      <c r="F16" s="48"/>
      <c r="G16" s="17"/>
      <c r="O16">
        <v>40</v>
      </c>
    </row>
    <row r="17" spans="1:15" x14ac:dyDescent="0.25">
      <c r="A17" s="18" t="str">
        <f>IF(ISBLANK(B17),"",_xlfn.ISOWEEKNUM('Journal de travail'!$B17))</f>
        <v/>
      </c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A18" s="8" t="str">
        <f>IF(ISBLANK(B18),"",_xlfn.ISOWEEKNUM('Journal de travail'!$B18))</f>
        <v/>
      </c>
      <c r="B18" s="39"/>
      <c r="C18" s="35"/>
      <c r="D18" s="43"/>
      <c r="F18" s="48"/>
      <c r="G18" s="17"/>
      <c r="O18">
        <v>50</v>
      </c>
    </row>
    <row r="19" spans="1:15" x14ac:dyDescent="0.25">
      <c r="A19" s="18" t="str">
        <f>IF(ISBLANK(B19),"",_xlfn.ISOWEEKNUM('Journal de travail'!$B19))</f>
        <v/>
      </c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A20" s="8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8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8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8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8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8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8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1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1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1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1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1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1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1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1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1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1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14 E16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 E15" xr:uid="{46510F84-8BCC-4BD6-9A19-9F03ACD74D05}">
      <formula1>$O$7:$O$19</formula1>
    </dataValidation>
    <dataValidation type="list" allowBlank="1" showInputMessage="1" showErrorMessage="1" sqref="E7:E14 E16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30" t="str">
        <f>'Journal de travail'!M11</f>
        <v>Documentation</v>
      </c>
      <c r="D7" s="45">
        <f t="shared" si="0"/>
        <v>1.0416666666666666E-2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30</v>
      </c>
      <c r="C10" s="49" t="str">
        <f>'Journal de travail'!M14</f>
        <v>Design</v>
      </c>
      <c r="D10" s="45">
        <f t="shared" si="0"/>
        <v>2.0833333333333332E-2</v>
      </c>
    </row>
    <row r="11" spans="1:4" x14ac:dyDescent="0.3">
      <c r="B11">
        <f>SUMIF('Journal de travail'!$E$7:$E$532,Analyse!C11,'Journal de travail'!$D$7:$D$532)</f>
        <v>5</v>
      </c>
      <c r="C11" s="51" t="str">
        <f>'Journal de travail'!M15</f>
        <v>Autre</v>
      </c>
      <c r="D11" s="45">
        <f t="shared" si="0"/>
        <v>3.472222222222222E-3</v>
      </c>
    </row>
    <row r="12" spans="1:4" x14ac:dyDescent="0.3">
      <c r="C12" s="26" t="s">
        <v>23</v>
      </c>
      <c r="D12" s="46">
        <f>SUM(D4:D11)</f>
        <v>3.4722222222222224E-2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Amir Zeqiri</cp:lastModifiedBy>
  <cp:revision/>
  <dcterms:created xsi:type="dcterms:W3CDTF">2023-11-21T20:00:34Z</dcterms:created>
  <dcterms:modified xsi:type="dcterms:W3CDTF">2024-03-18T14:46:23Z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