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d252450d6a4899/"/>
    </mc:Choice>
  </mc:AlternateContent>
  <xr:revisionPtr revIDLastSave="38" documentId="8_{71B82588-03C7-4832-8F23-4F3D52462A07}" xr6:coauthVersionLast="47" xr6:coauthVersionMax="47" xr10:uidLastSave="{27B7AA67-AFBF-4544-97C7-955C341CAB3A}"/>
  <bookViews>
    <workbookView xWindow="-120" yWindow="-120" windowWidth="38640" windowHeight="21120" xr2:uid="{4419B851-DC7D-4BE3-9691-5E7C8B1F4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Q5" i="1"/>
  <c r="P5" i="1"/>
  <c r="T5" i="1"/>
  <c r="T6" i="1"/>
  <c r="S5" i="1"/>
  <c r="S6" i="1" s="1"/>
  <c r="R5" i="1"/>
  <c r="R6" i="1" s="1"/>
  <c r="M9" i="1"/>
  <c r="L9" i="1"/>
  <c r="K9" i="1"/>
  <c r="H9" i="1"/>
  <c r="E9" i="1"/>
  <c r="E11" i="1" s="1"/>
  <c r="J9" i="1"/>
  <c r="I9" i="1"/>
  <c r="F9" i="1"/>
  <c r="C9" i="1"/>
  <c r="K11" i="1" l="1"/>
</calcChain>
</file>

<file path=xl/sharedStrings.xml><?xml version="1.0" encoding="utf-8"?>
<sst xmlns="http://schemas.openxmlformats.org/spreadsheetml/2006/main" count="31" uniqueCount="24">
  <si>
    <t>Level3</t>
  </si>
  <si>
    <t>lag_Wgt</t>
  </si>
  <si>
    <t>ReturnPCPerc</t>
  </si>
  <si>
    <t>bm_ReturnPCPerc</t>
  </si>
  <si>
    <t>up_bm_ReturnPCPerc</t>
  </si>
  <si>
    <t>ContribPerc</t>
  </si>
  <si>
    <t>bm_ContribPerc</t>
  </si>
  <si>
    <t>Allocation</t>
  </si>
  <si>
    <t>Selection</t>
  </si>
  <si>
    <t>Interaction</t>
  </si>
  <si>
    <t>Consumer</t>
  </si>
  <si>
    <t>Industry</t>
  </si>
  <si>
    <t>Services</t>
  </si>
  <si>
    <t>bm_lag_Wgt</t>
  </si>
  <si>
    <t>up_ReturnPCPerc</t>
  </si>
  <si>
    <t>[calculations]</t>
  </si>
  <si>
    <t>Portfolio</t>
  </si>
  <si>
    <t>Benchmark</t>
  </si>
  <si>
    <t>Contribution</t>
  </si>
  <si>
    <t>Attribution</t>
  </si>
  <si>
    <t>upper level excess return</t>
  </si>
  <si>
    <t>sum of attribution components</t>
  </si>
  <si>
    <t>difference</t>
  </si>
  <si>
    <t>Excel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</si>
</sst>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164" fontId="0" fillId="2" borderId="0" xfId="1" applyNumberFormat="1" applyFont="1" applyFill="1" applyAlignment="1">
      <alignment horizontal="centerContinuous"/>
    </xf>
    <xf numFmtId="164" fontId="0" fillId="3" borderId="0" xfId="1" applyNumberFormat="1" applyFont="1" applyFill="1" applyAlignment="1">
      <alignment horizontal="centerContinuous"/>
    </xf>
    <xf numFmtId="164" fontId="0" fillId="4" borderId="0" xfId="1" applyNumberFormat="1" applyFont="1" applyFill="1" applyAlignment="1">
      <alignment horizontal="centerContinuous"/>
    </xf>
    <xf numFmtId="164" fontId="0" fillId="5" borderId="0" xfId="1" applyNumberFormat="1" applyFont="1" applyFill="1" applyAlignment="1">
      <alignment horizontal="centerContinuous"/>
    </xf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1BA1-5F8E-4496-91D5-74BCE90357D6}">
  <dimension ref="B3:T11"/>
  <sheetViews>
    <sheetView tabSelected="1" zoomScale="140" zoomScaleNormal="140" workbookViewId="0">
      <selection activeCell="P9" sqref="P9"/>
    </sheetView>
  </sheetViews>
  <sheetFormatPr defaultRowHeight="15" x14ac:dyDescent="0.25"/>
  <cols>
    <col min="2" max="2" width="13.28515625" bestFit="1" customWidth="1"/>
    <col min="3" max="13" width="10" style="1" customWidth="1"/>
    <col min="15" max="15" width="15.7109375" customWidth="1"/>
    <col min="16" max="20" width="10" style="1" customWidth="1"/>
  </cols>
  <sheetData>
    <row r="3" spans="2:20" x14ac:dyDescent="0.25">
      <c r="C3" s="3" t="s">
        <v>16</v>
      </c>
      <c r="D3" s="3"/>
      <c r="E3" s="3"/>
      <c r="F3" s="4" t="s">
        <v>17</v>
      </c>
      <c r="G3" s="4"/>
      <c r="H3" s="4"/>
      <c r="I3" s="5" t="s">
        <v>18</v>
      </c>
      <c r="J3" s="5"/>
      <c r="K3" s="6" t="s">
        <v>19</v>
      </c>
      <c r="L3" s="6"/>
      <c r="M3" s="6"/>
      <c r="P3" s="5" t="s">
        <v>18</v>
      </c>
      <c r="Q3" s="5"/>
      <c r="R3" s="6" t="s">
        <v>19</v>
      </c>
      <c r="S3" s="6"/>
      <c r="T3" s="6"/>
    </row>
    <row r="4" spans="2:20" s="2" customFormat="1" ht="45" x14ac:dyDescent="0.25">
      <c r="B4" s="7" t="s">
        <v>0</v>
      </c>
      <c r="C4" s="8" t="s">
        <v>1</v>
      </c>
      <c r="D4" s="8" t="s">
        <v>2</v>
      </c>
      <c r="E4" s="8" t="s">
        <v>14</v>
      </c>
      <c r="F4" s="8" t="s">
        <v>13</v>
      </c>
      <c r="G4" s="8" t="s">
        <v>3</v>
      </c>
      <c r="H4" s="8" t="s">
        <v>4</v>
      </c>
      <c r="I4" s="8" t="s">
        <v>5</v>
      </c>
      <c r="J4" s="8" t="s">
        <v>6</v>
      </c>
      <c r="K4" s="8" t="s">
        <v>7</v>
      </c>
      <c r="L4" s="8" t="s">
        <v>8</v>
      </c>
      <c r="M4" s="8" t="s">
        <v>9</v>
      </c>
      <c r="P4" s="8" t="s">
        <v>5</v>
      </c>
      <c r="Q4" s="8" t="s">
        <v>6</v>
      </c>
      <c r="R4" s="8" t="s">
        <v>7</v>
      </c>
      <c r="S4" s="8" t="s">
        <v>8</v>
      </c>
      <c r="T4" s="8" t="s">
        <v>9</v>
      </c>
    </row>
    <row r="5" spans="2:20" x14ac:dyDescent="0.25">
      <c r="B5" t="s">
        <v>10</v>
      </c>
      <c r="C5" s="1">
        <v>0.44771566815538699</v>
      </c>
      <c r="D5" s="1">
        <v>-7.3475806092320201E-3</v>
      </c>
      <c r="E5" s="1">
        <v>-1.8134228778312798E-2</v>
      </c>
      <c r="F5" s="1">
        <v>0.39184793740795798</v>
      </c>
      <c r="G5" s="1">
        <v>-1.25699250462216E-2</v>
      </c>
      <c r="H5" s="1">
        <v>-2.02720460024115E-2</v>
      </c>
      <c r="I5" s="1">
        <v>-3.2896269617878802E-3</v>
      </c>
      <c r="J5" s="1">
        <v>-4.9254992027346102E-3</v>
      </c>
      <c r="K5" s="1">
        <v>4.3030001976454102E-4</v>
      </c>
      <c r="L5" s="1">
        <v>2.04636489606832E-3</v>
      </c>
      <c r="M5" s="1">
        <v>2.9176053287607E-4</v>
      </c>
      <c r="O5" t="s">
        <v>23</v>
      </c>
      <c r="P5" s="1">
        <f>C5*D5</f>
        <v>-3.2896269617878793E-3</v>
      </c>
      <c r="Q5" s="1">
        <f>F5*G5</f>
        <v>-4.9254992027345651E-3</v>
      </c>
      <c r="R5" s="1">
        <f>(C5-F5)*(G5-H5)</f>
        <v>4.303000197645478E-4</v>
      </c>
      <c r="S5" s="1">
        <f>F5*(D5-G5)</f>
        <v>2.0463648960682905E-3</v>
      </c>
      <c r="T5" s="1">
        <f>(C5-F5)*(D5-G5)</f>
        <v>2.9176053287606761E-4</v>
      </c>
    </row>
    <row r="6" spans="2:20" x14ac:dyDescent="0.25">
      <c r="B6" t="s">
        <v>11</v>
      </c>
      <c r="C6" s="1">
        <v>0.38650869013917699</v>
      </c>
      <c r="D6" s="1">
        <v>-2.1030505257863801E-2</v>
      </c>
      <c r="E6" s="1">
        <v>-1.8134228778312798E-2</v>
      </c>
      <c r="F6" s="1">
        <v>0.45205801847219201</v>
      </c>
      <c r="G6" s="1">
        <v>-1.99590662414212E-2</v>
      </c>
      <c r="H6" s="1">
        <v>-2.02720460024115E-2</v>
      </c>
      <c r="I6" s="1">
        <v>-8.12847304018194E-3</v>
      </c>
      <c r="J6" s="1">
        <v>-9.0226559356520793E-3</v>
      </c>
      <c r="K6" s="1">
        <v>-2.05156131147439E-5</v>
      </c>
      <c r="L6" s="1">
        <v>-4.8435259868678798E-4</v>
      </c>
      <c r="M6" s="1">
        <v>7.0232107877592101E-5</v>
      </c>
      <c r="O6" t="s">
        <v>22</v>
      </c>
      <c r="P6" s="1">
        <f>P5-I5</f>
        <v>0</v>
      </c>
      <c r="Q6" s="1">
        <f>Q5-J5</f>
        <v>4.5102810375396984E-17</v>
      </c>
      <c r="R6" s="1">
        <f>R5-K5</f>
        <v>6.7762635780344027E-18</v>
      </c>
      <c r="S6" s="1">
        <f>S5-L5</f>
        <v>-2.9490299091605721E-17</v>
      </c>
      <c r="T6" s="1">
        <f>T5-M5</f>
        <v>-2.3852447794681098E-18</v>
      </c>
    </row>
    <row r="7" spans="2:20" x14ac:dyDescent="0.25">
      <c r="B7" t="s">
        <v>12</v>
      </c>
      <c r="C7" s="1">
        <v>0.16577564170543599</v>
      </c>
      <c r="D7" s="1">
        <v>-4.05133631651192E-2</v>
      </c>
      <c r="E7" s="1">
        <v>-1.8134228778312798E-2</v>
      </c>
      <c r="F7" s="1">
        <v>0.15609404411985001</v>
      </c>
      <c r="G7" s="1">
        <v>-4.0513338607393097E-2</v>
      </c>
      <c r="H7" s="1">
        <v>-2.02720460024115E-2</v>
      </c>
      <c r="I7" s="1">
        <v>-6.7161287763430099E-3</v>
      </c>
      <c r="J7" s="1">
        <v>-6.32389086402482E-3</v>
      </c>
      <c r="K7" s="1">
        <v>-1.9596804961354499E-4</v>
      </c>
      <c r="L7" s="1">
        <v>-3.8333147806684497E-9</v>
      </c>
      <c r="M7" s="1">
        <v>-2.3775802167582101E-10</v>
      </c>
    </row>
    <row r="8" spans="2:20" ht="8.25" customHeight="1" x14ac:dyDescent="0.25"/>
    <row r="9" spans="2:20" x14ac:dyDescent="0.25">
      <c r="B9" t="s">
        <v>15</v>
      </c>
      <c r="C9" s="1">
        <f>SUM(C5:C7)</f>
        <v>1</v>
      </c>
      <c r="E9" s="1">
        <f>SUMPRODUCT(C5:C7,D5:D7)</f>
        <v>-1.8134228778312902E-2</v>
      </c>
      <c r="F9" s="1">
        <f>SUM(F5:F7)</f>
        <v>1</v>
      </c>
      <c r="H9" s="1">
        <f>SUMPRODUCT(F5:F7,G5:G7)</f>
        <v>-2.0272046002411493E-2</v>
      </c>
      <c r="I9" s="1">
        <f>SUM(I5:I7)</f>
        <v>-1.813422877831283E-2</v>
      </c>
      <c r="J9" s="1">
        <f>SUM(J5:J7)</f>
        <v>-2.027204600241151E-2</v>
      </c>
      <c r="K9" s="1">
        <f>SUM(K5:K7)</f>
        <v>2.1381635703625213E-4</v>
      </c>
      <c r="L9" s="1">
        <f>SUM(L5:L7)</f>
        <v>1.5620084640667513E-3</v>
      </c>
      <c r="M9" s="1">
        <f>SUM(M5:M7)</f>
        <v>3.6199240299564044E-4</v>
      </c>
    </row>
    <row r="11" spans="2:20" x14ac:dyDescent="0.25">
      <c r="B11" t="s">
        <v>20</v>
      </c>
      <c r="E11" s="1">
        <f>E9-H9</f>
        <v>2.1378172240985906E-3</v>
      </c>
      <c r="H11" s="1" t="s">
        <v>21</v>
      </c>
      <c r="K11" s="1">
        <f>SUM(K9:M9)</f>
        <v>2.1378172240986439E-3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Saariaho</dc:creator>
  <cp:lastModifiedBy>Kalle Saariaho</cp:lastModifiedBy>
  <dcterms:created xsi:type="dcterms:W3CDTF">2024-03-02T09:41:36Z</dcterms:created>
  <dcterms:modified xsi:type="dcterms:W3CDTF">2024-03-03T09:13:38Z</dcterms:modified>
</cp:coreProperties>
</file>